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7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7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8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4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0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08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09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jose_umanaortiz_ucr_ac_cr/Documents/UCR/4. Semestre I 2023/GF-0630 - Práctica Académica en Ambiente Laboral/Direccion de Agua/Datos Nuevos/"/>
    </mc:Choice>
  </mc:AlternateContent>
  <xr:revisionPtr revIDLastSave="0" documentId="11_3374E42A067F0C25EC0DDAEBF2BD02D12E265FF3" xr6:coauthVersionLast="47" xr6:coauthVersionMax="47" xr10:uidLastSave="{00000000-0000-0000-0000-000000000000}"/>
  <bookViews>
    <workbookView xWindow="-48" yWindow="-48" windowWidth="23136" windowHeight="12456" tabRatio="683" firstSheet="5" activeTab="10" xr2:uid="{00000000-000D-0000-FFFF-FFFF00000000}"/>
  </bookViews>
  <sheets>
    <sheet name="DATOS CAMPO" sheetId="4" r:id="rId1"/>
    <sheet name="DATOS GENERAL" sheetId="3" r:id="rId2"/>
    <sheet name="NIVEL ESTATICO" sheetId="10" r:id="rId3"/>
    <sheet name="NIVEL DINAMICO" sheetId="9" r:id="rId4"/>
    <sheet name="GRÁFICOS TOTALES" sheetId="7" r:id="rId5"/>
    <sheet name="GRÁFICOS COMPARATIVOS" sheetId="8" r:id="rId6"/>
    <sheet name="Gráficos estaticos" sheetId="12" r:id="rId7"/>
    <sheet name="Gráficos dinamicos" sheetId="11" r:id="rId8"/>
    <sheet name="Datos Pozo" sheetId="1" r:id="rId9"/>
    <sheet name="CONTACTOS" sheetId="2" r:id="rId10"/>
    <sheet name="CONFIGURACION" sheetId="5" r:id="rId1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P13" i="5" l="1"/>
  <c r="E13" i="3" s="1"/>
  <c r="O13" i="5"/>
  <c r="K13" i="5" s="1"/>
  <c r="J13" i="5" l="1"/>
  <c r="M13" i="5"/>
  <c r="D13" i="3" s="1"/>
  <c r="D26" i="9" l="1"/>
  <c r="D20" i="9"/>
  <c r="E13" i="9"/>
  <c r="D13" i="9"/>
  <c r="D26" i="10"/>
  <c r="D20" i="10"/>
  <c r="E13" i="10"/>
  <c r="D13" i="10"/>
  <c r="O27" i="5" l="1"/>
  <c r="J27" i="5" s="1"/>
  <c r="K27" i="5" l="1"/>
  <c r="O20" i="5"/>
  <c r="O21" i="5"/>
  <c r="O12" i="5"/>
  <c r="J21" i="5" l="1"/>
  <c r="K21" i="5"/>
  <c r="E3" i="5" l="1"/>
  <c r="D3" i="5"/>
  <c r="K12" i="5"/>
  <c r="P27" i="5" l="1"/>
  <c r="E27" i="3" s="1"/>
  <c r="P28" i="5"/>
  <c r="P29" i="5"/>
  <c r="P30" i="5"/>
  <c r="E30" i="3" s="1"/>
  <c r="P31" i="5"/>
  <c r="E31" i="3" s="1"/>
  <c r="P32" i="5"/>
  <c r="P33" i="5"/>
  <c r="P34" i="5"/>
  <c r="O28" i="5"/>
  <c r="O29" i="5"/>
  <c r="K29" i="5" s="1"/>
  <c r="O30" i="5"/>
  <c r="J30" i="5" s="1"/>
  <c r="O31" i="5"/>
  <c r="O32" i="5"/>
  <c r="K32" i="5" s="1"/>
  <c r="O33" i="5"/>
  <c r="K33" i="5" s="1"/>
  <c r="O34" i="5"/>
  <c r="J34" i="5" s="1"/>
  <c r="J12" i="5"/>
  <c r="E33" i="3" l="1"/>
  <c r="E33" i="9"/>
  <c r="E33" i="10"/>
  <c r="E29" i="10"/>
  <c r="E29" i="9"/>
  <c r="E32" i="3"/>
  <c r="E32" i="10"/>
  <c r="E32" i="9"/>
  <c r="E28" i="3"/>
  <c r="E28" i="10"/>
  <c r="E28" i="9"/>
  <c r="E34" i="9"/>
  <c r="E34" i="10"/>
  <c r="E31" i="9"/>
  <c r="E31" i="10"/>
  <c r="E30" i="9"/>
  <c r="E30" i="10"/>
  <c r="M27" i="5"/>
  <c r="D27" i="3" s="1"/>
  <c r="K28" i="5"/>
  <c r="J28" i="5"/>
  <c r="K31" i="5"/>
  <c r="J31" i="5"/>
  <c r="J33" i="5"/>
  <c r="M33" i="5" s="1"/>
  <c r="K34" i="5"/>
  <c r="M34" i="5" s="1"/>
  <c r="J32" i="5"/>
  <c r="M32" i="5" s="1"/>
  <c r="K30" i="5"/>
  <c r="M30" i="5" s="1"/>
  <c r="D30" i="3" s="1"/>
  <c r="J29" i="5"/>
  <c r="M29" i="5" s="1"/>
  <c r="P26" i="5"/>
  <c r="E26" i="3" s="1"/>
  <c r="P25" i="5"/>
  <c r="O25" i="5"/>
  <c r="K25" i="5" s="1"/>
  <c r="P24" i="5"/>
  <c r="O24" i="5"/>
  <c r="P23" i="5"/>
  <c r="O23" i="5"/>
  <c r="P22" i="5"/>
  <c r="O22" i="5"/>
  <c r="P21" i="5"/>
  <c r="P20" i="5"/>
  <c r="P19" i="5"/>
  <c r="O19" i="5"/>
  <c r="P18" i="5"/>
  <c r="E18" i="3" s="1"/>
  <c r="O18" i="5"/>
  <c r="K18" i="5" s="1"/>
  <c r="P17" i="5"/>
  <c r="O17" i="5"/>
  <c r="K17" i="5" s="1"/>
  <c r="P16" i="5"/>
  <c r="E16" i="3" s="1"/>
  <c r="O16" i="5"/>
  <c r="P15" i="5"/>
  <c r="O15" i="5"/>
  <c r="P14" i="5"/>
  <c r="E14" i="3" s="1"/>
  <c r="O14" i="5"/>
  <c r="K14" i="5" s="1"/>
  <c r="P12" i="5"/>
  <c r="P11" i="5"/>
  <c r="O11" i="5"/>
  <c r="P10" i="5"/>
  <c r="O10" i="5"/>
  <c r="K10" i="5" s="1"/>
  <c r="P9" i="5"/>
  <c r="E9" i="3" s="1"/>
  <c r="O9" i="5"/>
  <c r="K9" i="5" s="1"/>
  <c r="P8" i="5"/>
  <c r="O8" i="5"/>
  <c r="K8" i="5" s="1"/>
  <c r="P7" i="5"/>
  <c r="O7" i="5"/>
  <c r="K7" i="5" s="1"/>
  <c r="P6" i="5"/>
  <c r="E6" i="3" s="1"/>
  <c r="O6" i="5"/>
  <c r="K6" i="5" s="1"/>
  <c r="F3" i="5"/>
  <c r="B3" i="5"/>
  <c r="D36" i="4" s="1"/>
  <c r="E22" i="9" l="1"/>
  <c r="E22" i="10"/>
  <c r="E24" i="9"/>
  <c r="E24" i="10"/>
  <c r="E14" i="9"/>
  <c r="E14" i="10"/>
  <c r="M21" i="5"/>
  <c r="D21" i="10" s="1"/>
  <c r="E21" i="10"/>
  <c r="E21" i="9"/>
  <c r="E25" i="10"/>
  <c r="E25" i="9"/>
  <c r="E7" i="10"/>
  <c r="E7" i="9"/>
  <c r="E26" i="9"/>
  <c r="E26" i="10"/>
  <c r="E6" i="10"/>
  <c r="E6" i="9"/>
  <c r="E8" i="9"/>
  <c r="E8" i="10"/>
  <c r="E10" i="3"/>
  <c r="E10" i="10"/>
  <c r="E10" i="9"/>
  <c r="E20" i="10"/>
  <c r="E20" i="9"/>
  <c r="E12" i="9"/>
  <c r="E12" i="10"/>
  <c r="E9" i="10"/>
  <c r="E9" i="9"/>
  <c r="E23" i="9"/>
  <c r="E23" i="10"/>
  <c r="E11" i="9"/>
  <c r="E11" i="10"/>
  <c r="E19" i="3"/>
  <c r="E19" i="10"/>
  <c r="E19" i="9"/>
  <c r="E18" i="9"/>
  <c r="E18" i="10"/>
  <c r="E17" i="3"/>
  <c r="E17" i="9"/>
  <c r="E17" i="10"/>
  <c r="D34" i="9"/>
  <c r="D34" i="10"/>
  <c r="D33" i="3"/>
  <c r="D33" i="10"/>
  <c r="D33" i="9"/>
  <c r="D32" i="3"/>
  <c r="D32" i="10"/>
  <c r="D32" i="9"/>
  <c r="D30" i="10"/>
  <c r="D30" i="9"/>
  <c r="D29" i="10"/>
  <c r="D29" i="9"/>
  <c r="E16" i="10"/>
  <c r="E16" i="9"/>
  <c r="M28" i="5"/>
  <c r="D28" i="3" s="1"/>
  <c r="M31" i="5"/>
  <c r="J22" i="5"/>
  <c r="K22" i="5"/>
  <c r="M22" i="5" s="1"/>
  <c r="J24" i="5"/>
  <c r="K24" i="5"/>
  <c r="K23" i="5"/>
  <c r="J23" i="5"/>
  <c r="J16" i="5"/>
  <c r="K16" i="5"/>
  <c r="J15" i="5"/>
  <c r="K15" i="5"/>
  <c r="J19" i="5"/>
  <c r="K19" i="5"/>
  <c r="J11" i="5"/>
  <c r="K11" i="5"/>
  <c r="M12" i="5"/>
  <c r="J25" i="5"/>
  <c r="M25" i="5" s="1"/>
  <c r="J17" i="5"/>
  <c r="M17" i="5" s="1"/>
  <c r="J18" i="5"/>
  <c r="M18" i="5" s="1"/>
  <c r="D18" i="3" s="1"/>
  <c r="E21" i="3"/>
  <c r="E25" i="3"/>
  <c r="J6" i="5"/>
  <c r="M6" i="5" s="1"/>
  <c r="D6" i="3" s="1"/>
  <c r="J7" i="5"/>
  <c r="M7" i="5" s="1"/>
  <c r="J8" i="5"/>
  <c r="M8" i="5" s="1"/>
  <c r="J9" i="5"/>
  <c r="M9" i="5" s="1"/>
  <c r="J10" i="5"/>
  <c r="M10" i="5" s="1"/>
  <c r="J14" i="5"/>
  <c r="M14" i="5" s="1"/>
  <c r="E8" i="3"/>
  <c r="E7" i="3"/>
  <c r="D21" i="9" l="1"/>
  <c r="D21" i="3"/>
  <c r="M19" i="5"/>
  <c r="D19" i="3" s="1"/>
  <c r="D22" i="10"/>
  <c r="D22" i="9"/>
  <c r="D14" i="3"/>
  <c r="D14" i="10"/>
  <c r="D14" i="9"/>
  <c r="D31" i="3"/>
  <c r="D31" i="10"/>
  <c r="D31" i="9"/>
  <c r="D28" i="10"/>
  <c r="D28" i="9"/>
  <c r="D25" i="3"/>
  <c r="D25" i="9"/>
  <c r="D25" i="10"/>
  <c r="D18" i="9"/>
  <c r="D18" i="10"/>
  <c r="D17" i="3"/>
  <c r="D17" i="10"/>
  <c r="D17" i="9"/>
  <c r="D12" i="9"/>
  <c r="D12" i="10"/>
  <c r="D10" i="3"/>
  <c r="D10" i="9"/>
  <c r="D10" i="10"/>
  <c r="D9" i="3"/>
  <c r="D9" i="10"/>
  <c r="D9" i="9"/>
  <c r="D8" i="3"/>
  <c r="D8" i="9"/>
  <c r="D8" i="10"/>
  <c r="D7" i="3"/>
  <c r="D7" i="10"/>
  <c r="D7" i="9"/>
  <c r="D6" i="9"/>
  <c r="D6" i="10"/>
  <c r="M16" i="5"/>
  <c r="D16" i="3" s="1"/>
  <c r="M23" i="5"/>
  <c r="M15" i="5"/>
  <c r="M24" i="5"/>
  <c r="M11" i="5"/>
  <c r="D19" i="9" l="1"/>
  <c r="D19" i="10"/>
  <c r="D23" i="9"/>
  <c r="D23" i="10"/>
  <c r="D24" i="10"/>
  <c r="D24" i="9"/>
  <c r="D16" i="10"/>
  <c r="D16" i="9"/>
  <c r="D11" i="10"/>
  <c r="D11" i="9"/>
</calcChain>
</file>

<file path=xl/sharedStrings.xml><?xml version="1.0" encoding="utf-8"?>
<sst xmlns="http://schemas.openxmlformats.org/spreadsheetml/2006/main" count="606" uniqueCount="123">
  <si>
    <t>N˚</t>
  </si>
  <si>
    <t>Nombre del POZO</t>
  </si>
  <si>
    <t>Lugar</t>
  </si>
  <si>
    <t>Tipo</t>
  </si>
  <si>
    <t>Latitud</t>
  </si>
  <si>
    <t>Longitud</t>
  </si>
  <si>
    <t>Altitud sobre nivel de Mar</t>
  </si>
  <si>
    <t>Diámetro armado (cm)</t>
  </si>
  <si>
    <t>Brocal (m)</t>
  </si>
  <si>
    <t>Profundidad de pozo (m)</t>
  </si>
  <si>
    <t>Perforado</t>
  </si>
  <si>
    <t>Excavado</t>
  </si>
  <si>
    <t>Contacto</t>
  </si>
  <si>
    <t>Telefono</t>
  </si>
  <si>
    <t>FECHA ACTUAL</t>
  </si>
  <si>
    <t>ESTATICO</t>
  </si>
  <si>
    <t>DINAMICO</t>
  </si>
  <si>
    <t>NIVEL + BROCAL</t>
  </si>
  <si>
    <t>TIPO</t>
  </si>
  <si>
    <t>D</t>
  </si>
  <si>
    <t>Nivel estático (m)</t>
  </si>
  <si>
    <t>Nivel dinámico (m)</t>
  </si>
  <si>
    <t>-</t>
  </si>
  <si>
    <t>RESULTADOS</t>
  </si>
  <si>
    <t>S = SIN DATOS</t>
  </si>
  <si>
    <t>E = ESTATICO</t>
  </si>
  <si>
    <t>D = DINAMICO</t>
  </si>
  <si>
    <t>SECO</t>
  </si>
  <si>
    <t>SIN DATOS</t>
  </si>
  <si>
    <t>SIMASTIR</t>
  </si>
  <si>
    <t>EVENTO</t>
  </si>
  <si>
    <t>DIA</t>
  </si>
  <si>
    <t xml:space="preserve">MES </t>
  </si>
  <si>
    <t>AÑO</t>
  </si>
  <si>
    <t>OBSERVACIONES</t>
  </si>
  <si>
    <t>DATOS NUEVOS</t>
  </si>
  <si>
    <t>OBSTRUIDO</t>
  </si>
  <si>
    <t>FECHA DE TOMA DE DATOS</t>
  </si>
  <si>
    <t>FECHA</t>
  </si>
  <si>
    <t>CBS Coco Beach School</t>
  </si>
  <si>
    <t>Flor de Itabo 1</t>
  </si>
  <si>
    <t>Flor de Itabo 2</t>
  </si>
  <si>
    <t xml:space="preserve">AyA Coco 5 </t>
  </si>
  <si>
    <t>AyA Coco 6</t>
  </si>
  <si>
    <t>AyA Coco 1</t>
  </si>
  <si>
    <t>AyA Coco 2</t>
  </si>
  <si>
    <t>AyA Coco 4</t>
  </si>
  <si>
    <t>Residencial Las Palmas</t>
  </si>
  <si>
    <t>CN-289 Miguel Ángel Miranda Céspedes</t>
  </si>
  <si>
    <t xml:space="preserve">CN-260 Hotel Playa Vista Ocotal S,A, </t>
  </si>
  <si>
    <t>Ocotal Beach Resort</t>
  </si>
  <si>
    <t>Comité de Vecinos Ocotal</t>
  </si>
  <si>
    <t>CN-342</t>
  </si>
  <si>
    <t>Artesanal-Cabinas Marimar</t>
  </si>
  <si>
    <t>Artesanal-Dunia Sandí</t>
  </si>
  <si>
    <t>Hotel Coco Beach</t>
  </si>
  <si>
    <t>CN-651 Añadas S,A - Ricardo Sanfilippo</t>
  </si>
  <si>
    <t>CN-537 Gavander S,A, - Dennis Mailloux</t>
  </si>
  <si>
    <t>Artesanal-María Lurdes Quirce 1</t>
  </si>
  <si>
    <t>Artesanal-María Lurdes Quirce 2</t>
  </si>
  <si>
    <t xml:space="preserve">Artesanal-Plaza de Deportes El Coco </t>
  </si>
  <si>
    <t>Artesanal-Rosa Méndez</t>
  </si>
  <si>
    <t>CN-523 Villaje Point Properties Limitada</t>
  </si>
  <si>
    <t>CN-552 Alturas de Carrizal Limitada</t>
  </si>
  <si>
    <t>Artesanal - ADICOCO</t>
  </si>
  <si>
    <t>Coco Bay Estates 1</t>
  </si>
  <si>
    <t>Coco Bay Estates 2</t>
  </si>
  <si>
    <t>Coco Bay Estates 3</t>
  </si>
  <si>
    <t>seco</t>
  </si>
  <si>
    <t>Observaciones</t>
  </si>
  <si>
    <t>SELLADO</t>
  </si>
  <si>
    <t>CON LLAVE</t>
  </si>
  <si>
    <t>ELIMINADO</t>
  </si>
  <si>
    <t>SIN LINEA DE AIRE</t>
  </si>
  <si>
    <t>CN-289</t>
  </si>
  <si>
    <t>CN-260</t>
  </si>
  <si>
    <t>CN-651</t>
  </si>
  <si>
    <t>CN-537</t>
  </si>
  <si>
    <t>CN-523</t>
  </si>
  <si>
    <t>CN-552</t>
  </si>
  <si>
    <t>15,0*</t>
  </si>
  <si>
    <t>24,0*</t>
  </si>
  <si>
    <t>23,5*</t>
  </si>
  <si>
    <t>30,0*</t>
  </si>
  <si>
    <t>32,0*</t>
  </si>
  <si>
    <t>70,0*</t>
  </si>
  <si>
    <t>7,7 **</t>
  </si>
  <si>
    <t>5,75 **</t>
  </si>
  <si>
    <t>14,70*</t>
  </si>
  <si>
    <t>6,00**</t>
  </si>
  <si>
    <t>sellado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</si>
  <si>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</si>
  <si>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</si>
  <si>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</si>
  <si>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</si>
  <si>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</si>
  <si>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</si>
  <si>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</si>
  <si>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</si>
  <si>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</si>
  <si>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</si>
  <si>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</si>
  <si>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</si>
  <si>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Se realizó el 5 de octubre </t>
  </si>
  <si>
    <t>E</t>
  </si>
  <si>
    <t>14,58</t>
  </si>
  <si>
    <t>14,42</t>
  </si>
  <si>
    <t>0,53</t>
  </si>
  <si>
    <t xml:space="preserve">ESTÁ ATERRARDO TOTALMENTE Y EN ABANDONO. LA MEDICIÓN ES IMPOSIBLE. </t>
  </si>
  <si>
    <t>SELLADO YA NO EXISTE</t>
  </si>
  <si>
    <t xml:space="preserve">EL DUEÑO NO DA ACCESO Y NO ESTÁ ANUENTE A DAR PERMISO PARA ENTRAR A MEDIR EL POZO. </t>
  </si>
  <si>
    <t>EL POZO ES MEDIDO POR SIMASTIR</t>
  </si>
  <si>
    <t>MANUEL</t>
  </si>
  <si>
    <t>DAVID GARCÍA</t>
  </si>
  <si>
    <t>set-21</t>
  </si>
  <si>
    <t>8/12/202</t>
  </si>
  <si>
    <t>ENERO</t>
  </si>
  <si>
    <t>SETIEMBRE</t>
  </si>
  <si>
    <t>TAPARON LA LINEA DE AIRE</t>
  </si>
  <si>
    <t>SIN LLAVE</t>
  </si>
  <si>
    <t>CERRADO CON CANDADO, NO ESTABA EL ENCARGADO DE MANTENIMIENTO</t>
  </si>
  <si>
    <t>CON CANDADO</t>
  </si>
  <si>
    <t>CAMBIARON DE CANDADO Y NO TENEMOS LLAVES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</si>
</sst>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 Unicode MS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B0F0"/>
      <name val="Arial"/>
      <family val="2"/>
    </font>
    <font>
      <sz val="10"/>
      <color theme="8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462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57B9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9" fillId="0" borderId="37" applyNumberFormat="0" applyFill="0" applyAlignment="0" applyProtection="0"/>
    <xf numFmtId="0" fontId="10" fillId="0" borderId="38" applyNumberFormat="0" applyFill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39" applyNumberFormat="0" applyAlignment="0" applyProtection="0"/>
    <xf numFmtId="0" fontId="15" fillId="25" borderId="40" applyNumberFormat="0" applyAlignment="0" applyProtection="0"/>
    <xf numFmtId="0" fontId="16" fillId="25" borderId="39" applyNumberFormat="0" applyAlignment="0" applyProtection="0"/>
    <xf numFmtId="0" fontId="17" fillId="0" borderId="41" applyNumberFormat="0" applyFill="0" applyAlignment="0" applyProtection="0"/>
    <xf numFmtId="0" fontId="18" fillId="26" borderId="42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44" applyNumberFormat="0" applyFill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21" fillId="51" borderId="0" applyNumberFormat="0" applyBorder="0" applyAlignment="0" applyProtection="0"/>
    <xf numFmtId="0" fontId="22" fillId="0" borderId="0"/>
    <xf numFmtId="0" fontId="2" fillId="0" borderId="0"/>
    <xf numFmtId="0" fontId="2" fillId="0" borderId="0"/>
    <xf numFmtId="0" fontId="6" fillId="0" borderId="0"/>
    <xf numFmtId="0" fontId="6" fillId="27" borderId="43" applyNumberFormat="0" applyFont="0" applyAlignment="0" applyProtection="0"/>
    <xf numFmtId="0" fontId="8" fillId="0" borderId="0" applyNumberFormat="0" applyFill="0" applyBorder="0" applyAlignment="0" applyProtection="0"/>
  </cellStyleXfs>
  <cellXfs count="44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" fontId="2" fillId="0" borderId="7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/>
    <xf numFmtId="0" fontId="0" fillId="7" borderId="6" xfId="0" applyFill="1" applyBorder="1"/>
    <xf numFmtId="0" fontId="0" fillId="11" borderId="6" xfId="0" applyFill="1" applyBorder="1"/>
    <xf numFmtId="0" fontId="0" fillId="7" borderId="8" xfId="0" applyFill="1" applyBorder="1"/>
    <xf numFmtId="0" fontId="0" fillId="11" borderId="5" xfId="0" applyFill="1" applyBorder="1"/>
    <xf numFmtId="0" fontId="0" fillId="11" borderId="8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8" xfId="0" applyFill="1" applyBorder="1"/>
    <xf numFmtId="0" fontId="2" fillId="10" borderId="2" xfId="0" applyFont="1" applyFill="1" applyBorder="1" applyAlignment="1">
      <alignment horizontal="left" wrapText="1"/>
    </xf>
    <xf numFmtId="0" fontId="2" fillId="10" borderId="2" xfId="0" applyFont="1" applyFill="1" applyBorder="1" applyAlignment="1">
      <alignment horizontal="center" wrapText="1"/>
    </xf>
    <xf numFmtId="0" fontId="2" fillId="10" borderId="10" xfId="0" applyFont="1" applyFill="1" applyBorder="1" applyAlignment="1">
      <alignment horizontal="left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2" fontId="2" fillId="0" borderId="6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0" xfId="0" applyBorder="1"/>
    <xf numFmtId="0" fontId="0" fillId="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17" borderId="10" xfId="0" applyFill="1" applyBorder="1"/>
    <xf numFmtId="0" fontId="0" fillId="7" borderId="11" xfId="0" applyFill="1" applyBorder="1"/>
    <xf numFmtId="0" fontId="0" fillId="6" borderId="11" xfId="0" applyFill="1" applyBorder="1"/>
    <xf numFmtId="0" fontId="0" fillId="6" borderId="12" xfId="0" applyFill="1" applyBorder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/>
    <xf numFmtId="14" fontId="0" fillId="0" borderId="6" xfId="0" applyNumberFormat="1" applyBorder="1"/>
    <xf numFmtId="2" fontId="2" fillId="0" borderId="18" xfId="0" applyNumberFormat="1" applyFont="1" applyFill="1" applyBorder="1" applyAlignment="1">
      <alignment horizontal="center"/>
    </xf>
    <xf numFmtId="17" fontId="1" fillId="11" borderId="36" xfId="0" applyNumberFormat="1" applyFont="1" applyFill="1" applyBorder="1" applyAlignment="1">
      <alignment horizontal="center"/>
    </xf>
    <xf numFmtId="0" fontId="0" fillId="11" borderId="3" xfId="0" applyFill="1" applyBorder="1"/>
    <xf numFmtId="0" fontId="0" fillId="11" borderId="4" xfId="0" applyFill="1" applyBorder="1"/>
    <xf numFmtId="2" fontId="0" fillId="11" borderId="4" xfId="0" applyNumberForma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1" fontId="7" fillId="0" borderId="3" xfId="0" applyNumberFormat="1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0" fontId="7" fillId="13" borderId="25" xfId="0" applyFont="1" applyFill="1" applyBorder="1" applyAlignment="1">
      <alignment horizontal="left"/>
    </xf>
    <xf numFmtId="0" fontId="6" fillId="13" borderId="26" xfId="0" applyFont="1" applyFill="1" applyBorder="1"/>
    <xf numFmtId="14" fontId="6" fillId="13" borderId="27" xfId="0" applyNumberFormat="1" applyFont="1" applyFill="1" applyBorder="1"/>
    <xf numFmtId="17" fontId="1" fillId="11" borderId="1" xfId="0" applyNumberFormat="1" applyFont="1" applyFill="1" applyBorder="1" applyAlignment="1">
      <alignment horizontal="center"/>
    </xf>
    <xf numFmtId="17" fontId="1" fillId="11" borderId="30" xfId="0" applyNumberFormat="1" applyFont="1" applyFill="1" applyBorder="1" applyAlignment="1">
      <alignment horizontal="center"/>
    </xf>
    <xf numFmtId="0" fontId="6" fillId="20" borderId="30" xfId="0" applyFont="1" applyFill="1" applyBorder="1"/>
    <xf numFmtId="14" fontId="6" fillId="0" borderId="6" xfId="0" applyNumberFormat="1" applyFont="1" applyBorder="1"/>
    <xf numFmtId="0" fontId="6" fillId="10" borderId="33" xfId="0" applyFont="1" applyFill="1" applyBorder="1"/>
    <xf numFmtId="0" fontId="0" fillId="0" borderId="6" xfId="0" applyFont="1" applyBorder="1" applyAlignment="1">
      <alignment horizontal="center"/>
    </xf>
    <xf numFmtId="0" fontId="6" fillId="9" borderId="30" xfId="0" applyFont="1" applyFill="1" applyBorder="1" applyAlignment="1">
      <alignment horizontal="center" vertical="center"/>
    </xf>
    <xf numFmtId="0" fontId="2" fillId="0" borderId="6" xfId="39" applyFont="1" applyFill="1" applyBorder="1" applyAlignment="1">
      <alignment horizontal="center" vertical="center" wrapText="1"/>
    </xf>
    <xf numFmtId="0" fontId="2" fillId="0" borderId="21" xfId="39" applyFont="1" applyFill="1" applyBorder="1" applyAlignment="1">
      <alignment horizontal="center" vertical="center" wrapText="1"/>
    </xf>
    <xf numFmtId="0" fontId="2" fillId="0" borderId="17" xfId="39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left" vertical="center" wrapText="1"/>
    </xf>
    <xf numFmtId="1" fontId="2" fillId="0" borderId="2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2" fontId="2" fillId="0" borderId="20" xfId="0" applyNumberFormat="1" applyFont="1" applyFill="1" applyBorder="1" applyAlignment="1">
      <alignment horizontal="center"/>
    </xf>
    <xf numFmtId="0" fontId="2" fillId="0" borderId="15" xfId="39" applyFont="1" applyFill="1" applyBorder="1" applyAlignment="1">
      <alignment horizontal="center" vertical="center" wrapText="1"/>
    </xf>
    <xf numFmtId="0" fontId="2" fillId="0" borderId="16" xfId="39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left" wrapText="1"/>
    </xf>
    <xf numFmtId="0" fontId="2" fillId="2" borderId="30" xfId="0" applyFont="1" applyFill="1" applyBorder="1" applyAlignment="1">
      <alignment horizontal="center" wrapText="1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7" borderId="45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5" xfId="0" applyFill="1" applyBorder="1"/>
    <xf numFmtId="0" fontId="0" fillId="53" borderId="3" xfId="0" applyFill="1" applyBorder="1"/>
    <xf numFmtId="0" fontId="0" fillId="53" borderId="4" xfId="0" applyFill="1" applyBorder="1"/>
    <xf numFmtId="0" fontId="0" fillId="53" borderId="5" xfId="0" applyFill="1" applyBorder="1"/>
    <xf numFmtId="0" fontId="0" fillId="53" borderId="6" xfId="0" applyFill="1" applyBorder="1"/>
    <xf numFmtId="0" fontId="0" fillId="52" borderId="6" xfId="0" applyFill="1" applyBorder="1"/>
    <xf numFmtId="0" fontId="0" fillId="0" borderId="8" xfId="0" applyBorder="1"/>
    <xf numFmtId="2" fontId="2" fillId="55" borderId="11" xfId="40" applyNumberFormat="1" applyFill="1" applyBorder="1" applyAlignment="1">
      <alignment horizontal="center" vertical="center"/>
    </xf>
    <xf numFmtId="2" fontId="2" fillId="0" borderId="0" xfId="40" applyNumberFormat="1" applyFill="1" applyBorder="1" applyAlignment="1">
      <alignment horizontal="center" vertical="center"/>
    </xf>
    <xf numFmtId="2" fontId="23" fillId="0" borderId="0" xfId="40" applyNumberFormat="1" applyFont="1" applyFill="1" applyBorder="1" applyAlignment="1">
      <alignment horizontal="center" vertical="center"/>
    </xf>
    <xf numFmtId="2" fontId="2" fillId="0" borderId="0" xfId="40" applyNumberFormat="1" applyFont="1" applyFill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2" fontId="2" fillId="55" borderId="5" xfId="40" applyNumberFormat="1" applyFill="1" applyBorder="1" applyAlignment="1">
      <alignment horizontal="center" vertical="center"/>
    </xf>
    <xf numFmtId="2" fontId="2" fillId="55" borderId="6" xfId="40" applyNumberFormat="1" applyFill="1" applyBorder="1" applyAlignment="1">
      <alignment horizontal="center" vertical="center"/>
    </xf>
    <xf numFmtId="2" fontId="23" fillId="55" borderId="6" xfId="40" applyNumberFormat="1" applyFont="1" applyFill="1" applyBorder="1" applyAlignment="1">
      <alignment horizontal="center" vertical="center"/>
    </xf>
    <xf numFmtId="2" fontId="23" fillId="55" borderId="5" xfId="40" applyNumberFormat="1" applyFont="1" applyFill="1" applyBorder="1" applyAlignment="1">
      <alignment horizontal="center" vertical="center"/>
    </xf>
    <xf numFmtId="2" fontId="23" fillId="55" borderId="11" xfId="40" applyNumberFormat="1" applyFont="1" applyFill="1" applyBorder="1" applyAlignment="1">
      <alignment horizontal="center" vertical="center"/>
    </xf>
    <xf numFmtId="2" fontId="2" fillId="55" borderId="5" xfId="40" applyNumberFormat="1" applyFont="1" applyFill="1" applyBorder="1" applyAlignment="1">
      <alignment horizontal="center" vertical="center"/>
    </xf>
    <xf numFmtId="2" fontId="2" fillId="55" borderId="6" xfId="40" applyNumberFormat="1" applyFont="1" applyFill="1" applyBorder="1" applyAlignment="1">
      <alignment horizontal="center" vertical="center"/>
    </xf>
    <xf numFmtId="2" fontId="2" fillId="55" borderId="11" xfId="40" applyNumberFormat="1" applyFont="1" applyFill="1" applyBorder="1" applyAlignment="1">
      <alignment horizontal="center" vertical="center"/>
    </xf>
    <xf numFmtId="2" fontId="2" fillId="55" borderId="8" xfId="40" applyNumberFormat="1" applyFill="1" applyBorder="1" applyAlignment="1">
      <alignment horizontal="center" vertical="center"/>
    </xf>
    <xf numFmtId="2" fontId="2" fillId="55" borderId="3" xfId="40" applyNumberFormat="1" applyFill="1" applyBorder="1" applyAlignment="1">
      <alignment horizontal="center" vertical="center"/>
    </xf>
    <xf numFmtId="2" fontId="2" fillId="55" borderId="4" xfId="40" applyNumberFormat="1" applyFill="1" applyBorder="1" applyAlignment="1">
      <alignment horizontal="center" vertical="center"/>
    </xf>
    <xf numFmtId="2" fontId="2" fillId="55" borderId="45" xfId="40" applyNumberFormat="1" applyFill="1" applyBorder="1" applyAlignment="1">
      <alignment horizontal="center" vertical="center"/>
    </xf>
    <xf numFmtId="2" fontId="23" fillId="55" borderId="8" xfId="40" applyNumberFormat="1" applyFont="1" applyFill="1" applyBorder="1" applyAlignment="1">
      <alignment horizontal="center" vertical="center"/>
    </xf>
    <xf numFmtId="2" fontId="23" fillId="55" borderId="12" xfId="40" applyNumberFormat="1" applyFont="1" applyFill="1" applyBorder="1" applyAlignment="1">
      <alignment horizontal="center" vertical="center"/>
    </xf>
    <xf numFmtId="0" fontId="0" fillId="56" borderId="0" xfId="0" applyFill="1" applyBorder="1"/>
    <xf numFmtId="0" fontId="0" fillId="57" borderId="0" xfId="0" applyFill="1" applyBorder="1"/>
    <xf numFmtId="0" fontId="0" fillId="58" borderId="0" xfId="0" applyFill="1" applyBorder="1"/>
    <xf numFmtId="0" fontId="0" fillId="18" borderId="0" xfId="0" applyFill="1" applyBorder="1"/>
    <xf numFmtId="0" fontId="0" fillId="59" borderId="0" xfId="0" applyFill="1"/>
    <xf numFmtId="2" fontId="2" fillId="52" borderId="5" xfId="40" applyNumberFormat="1" applyFill="1" applyBorder="1" applyAlignment="1">
      <alignment horizontal="center" vertical="center"/>
    </xf>
    <xf numFmtId="2" fontId="2" fillId="52" borderId="6" xfId="40" applyNumberFormat="1" applyFill="1" applyBorder="1" applyAlignment="1">
      <alignment horizontal="center" vertical="center"/>
    </xf>
    <xf numFmtId="2" fontId="2" fillId="52" borderId="7" xfId="40" applyNumberFormat="1" applyFill="1" applyBorder="1" applyAlignment="1">
      <alignment horizontal="center" vertical="center"/>
    </xf>
    <xf numFmtId="2" fontId="2" fillId="52" borderId="8" xfId="40" applyNumberFormat="1" applyFill="1" applyBorder="1" applyAlignment="1">
      <alignment horizontal="center" vertical="center"/>
    </xf>
    <xf numFmtId="2" fontId="2" fillId="52" borderId="11" xfId="40" applyNumberFormat="1" applyFill="1" applyBorder="1" applyAlignment="1">
      <alignment horizontal="center" vertical="center"/>
    </xf>
    <xf numFmtId="2" fontId="2" fillId="52" borderId="6" xfId="40" applyNumberFormat="1" applyFont="1" applyFill="1" applyBorder="1" applyAlignment="1">
      <alignment horizontal="center" vertical="center"/>
    </xf>
    <xf numFmtId="2" fontId="23" fillId="52" borderId="6" xfId="40" applyNumberFormat="1" applyFont="1" applyFill="1" applyBorder="1" applyAlignment="1">
      <alignment horizontal="center" vertical="center"/>
    </xf>
    <xf numFmtId="2" fontId="2" fillId="53" borderId="6" xfId="40" applyNumberFormat="1" applyFill="1" applyBorder="1" applyAlignment="1">
      <alignment horizontal="center" vertical="center"/>
    </xf>
    <xf numFmtId="2" fontId="23" fillId="53" borderId="6" xfId="40" applyNumberFormat="1" applyFont="1" applyFill="1" applyBorder="1" applyAlignment="1">
      <alignment horizontal="center" vertical="center"/>
    </xf>
    <xf numFmtId="2" fontId="2" fillId="53" borderId="6" xfId="40" applyNumberFormat="1" applyFont="1" applyFill="1" applyBorder="1" applyAlignment="1">
      <alignment horizontal="center" vertical="center"/>
    </xf>
    <xf numFmtId="0" fontId="0" fillId="7" borderId="12" xfId="0" applyFill="1" applyBorder="1"/>
    <xf numFmtId="0" fontId="0" fillId="53" borderId="8" xfId="0" applyFill="1" applyBorder="1"/>
    <xf numFmtId="0" fontId="0" fillId="11" borderId="12" xfId="0" applyFill="1" applyBorder="1"/>
    <xf numFmtId="0" fontId="0" fillId="11" borderId="11" xfId="0" applyFill="1" applyBorder="1"/>
    <xf numFmtId="0" fontId="0" fillId="11" borderId="45" xfId="0" applyFill="1" applyBorder="1"/>
    <xf numFmtId="2" fontId="2" fillId="7" borderId="5" xfId="40" applyNumberFormat="1" applyFill="1" applyBorder="1" applyAlignment="1">
      <alignment horizontal="center" vertical="center"/>
    </xf>
    <xf numFmtId="2" fontId="23" fillId="7" borderId="5" xfId="40" applyNumberFormat="1" applyFont="1" applyFill="1" applyBorder="1" applyAlignment="1">
      <alignment horizontal="center" vertical="center"/>
    </xf>
    <xf numFmtId="2" fontId="2" fillId="7" borderId="5" xfId="40" applyNumberFormat="1" applyFont="1" applyFill="1" applyBorder="1" applyAlignment="1">
      <alignment horizontal="center" vertical="center"/>
    </xf>
    <xf numFmtId="2" fontId="23" fillId="7" borderId="7" xfId="40" applyNumberFormat="1" applyFont="1" applyFill="1" applyBorder="1" applyAlignment="1">
      <alignment horizontal="center" vertical="center"/>
    </xf>
    <xf numFmtId="0" fontId="0" fillId="11" borderId="7" xfId="0" applyFill="1" applyBorder="1"/>
    <xf numFmtId="1" fontId="0" fillId="11" borderId="4" xfId="0" applyNumberFormat="1" applyFill="1" applyBorder="1"/>
    <xf numFmtId="0" fontId="2" fillId="11" borderId="6" xfId="40" applyFont="1" applyFill="1" applyBorder="1" applyAlignment="1">
      <alignment horizontal="center"/>
    </xf>
    <xf numFmtId="0" fontId="2" fillId="53" borderId="6" xfId="40" applyFill="1" applyBorder="1" applyAlignment="1">
      <alignment horizontal="center" vertical="center"/>
    </xf>
    <xf numFmtId="0" fontId="2" fillId="53" borderId="6" xfId="40" applyFont="1" applyFill="1" applyBorder="1" applyAlignment="1">
      <alignment horizontal="center" vertical="center"/>
    </xf>
    <xf numFmtId="0" fontId="23" fillId="53" borderId="6" xfId="40" applyFont="1" applyFill="1" applyBorder="1" applyAlignment="1">
      <alignment horizontal="center" vertical="center"/>
    </xf>
    <xf numFmtId="0" fontId="2" fillId="53" borderId="6" xfId="40" applyFont="1" applyFill="1" applyBorder="1" applyAlignment="1">
      <alignment horizontal="center"/>
    </xf>
    <xf numFmtId="0" fontId="0" fillId="53" borderId="7" xfId="0" applyFill="1" applyBorder="1"/>
    <xf numFmtId="0" fontId="2" fillId="59" borderId="6" xfId="40" applyFill="1" applyBorder="1" applyAlignment="1">
      <alignment horizontal="center" vertical="center"/>
    </xf>
    <xf numFmtId="0" fontId="2" fillId="59" borderId="6" xfId="40" applyFont="1" applyFill="1" applyBorder="1" applyAlignment="1">
      <alignment horizontal="center" vertical="center"/>
    </xf>
    <xf numFmtId="0" fontId="2" fillId="57" borderId="6" xfId="40" applyFill="1" applyBorder="1" applyAlignment="1">
      <alignment horizontal="center" vertical="center"/>
    </xf>
    <xf numFmtId="0" fontId="2" fillId="57" borderId="6" xfId="40" applyFont="1" applyFill="1" applyBorder="1" applyAlignment="1">
      <alignment horizontal="center" vertical="center"/>
    </xf>
    <xf numFmtId="0" fontId="2" fillId="52" borderId="6" xfId="40" applyFont="1" applyFill="1" applyBorder="1" applyAlignment="1">
      <alignment horizontal="center" vertical="center"/>
    </xf>
    <xf numFmtId="2" fontId="23" fillId="56" borderId="6" xfId="40" applyNumberFormat="1" applyFont="1" applyFill="1" applyBorder="1" applyAlignment="1">
      <alignment horizontal="center" vertical="center"/>
    </xf>
    <xf numFmtId="0" fontId="2" fillId="56" borderId="6" xfId="40" applyFill="1" applyBorder="1" applyAlignment="1">
      <alignment horizontal="center" vertical="center"/>
    </xf>
    <xf numFmtId="0" fontId="2" fillId="56" borderId="6" xfId="40" applyFont="1" applyFill="1" applyBorder="1" applyAlignment="1">
      <alignment horizontal="center" vertical="center"/>
    </xf>
    <xf numFmtId="0" fontId="2" fillId="54" borderId="6" xfId="40" applyFont="1" applyFill="1" applyBorder="1" applyAlignment="1">
      <alignment horizontal="center" vertical="center"/>
    </xf>
    <xf numFmtId="2" fontId="2" fillId="57" borderId="6" xfId="40" applyNumberFormat="1" applyFont="1" applyFill="1" applyBorder="1" applyAlignment="1">
      <alignment horizontal="center" vertical="center"/>
    </xf>
    <xf numFmtId="0" fontId="2" fillId="14" borderId="6" xfId="40" applyFont="1" applyFill="1" applyBorder="1" applyAlignment="1">
      <alignment horizontal="center" vertical="center"/>
    </xf>
    <xf numFmtId="0" fontId="2" fillId="7" borderId="6" xfId="40" applyFont="1" applyFill="1" applyBorder="1" applyAlignment="1">
      <alignment horizontal="center" vertical="center"/>
    </xf>
    <xf numFmtId="0" fontId="23" fillId="7" borderId="12" xfId="40" applyFont="1" applyFill="1" applyBorder="1" applyAlignment="1">
      <alignment horizontal="center"/>
    </xf>
    <xf numFmtId="0" fontId="23" fillId="7" borderId="8" xfId="40" applyFont="1" applyFill="1" applyBorder="1" applyAlignment="1">
      <alignment horizontal="center" vertical="center"/>
    </xf>
    <xf numFmtId="0" fontId="23" fillId="7" borderId="8" xfId="40" applyFont="1" applyFill="1" applyBorder="1" applyAlignment="1">
      <alignment horizontal="center"/>
    </xf>
    <xf numFmtId="0" fontId="2" fillId="7" borderId="8" xfId="40" applyFont="1" applyFill="1" applyBorder="1" applyAlignment="1">
      <alignment horizontal="center" vertical="center"/>
    </xf>
    <xf numFmtId="0" fontId="24" fillId="7" borderId="7" xfId="40" applyFont="1" applyFill="1" applyBorder="1" applyAlignment="1">
      <alignment horizontal="center"/>
    </xf>
    <xf numFmtId="0" fontId="23" fillId="7" borderId="11" xfId="40" applyFont="1" applyFill="1" applyBorder="1" applyAlignment="1">
      <alignment horizontal="center"/>
    </xf>
    <xf numFmtId="0" fontId="24" fillId="7" borderId="5" xfId="40" applyFont="1" applyFill="1" applyBorder="1" applyAlignment="1">
      <alignment horizontal="center"/>
    </xf>
    <xf numFmtId="0" fontId="2" fillId="7" borderId="5" xfId="40" applyFont="1" applyFill="1" applyBorder="1" applyAlignment="1">
      <alignment horizontal="center" vertical="center"/>
    </xf>
    <xf numFmtId="0" fontId="2" fillId="7" borderId="11" xfId="40" applyFont="1" applyFill="1" applyBorder="1" applyAlignment="1">
      <alignment horizontal="center"/>
    </xf>
    <xf numFmtId="2" fontId="2" fillId="7" borderId="6" xfId="40" applyNumberFormat="1" applyFont="1" applyFill="1" applyBorder="1" applyAlignment="1">
      <alignment horizontal="center"/>
    </xf>
    <xf numFmtId="0" fontId="23" fillId="7" borderId="6" xfId="40" applyFont="1" applyFill="1" applyBorder="1" applyAlignment="1">
      <alignment horizontal="center" vertical="center"/>
    </xf>
    <xf numFmtId="0" fontId="2" fillId="7" borderId="6" xfId="40" applyFont="1" applyFill="1" applyBorder="1" applyAlignment="1">
      <alignment horizontal="center"/>
    </xf>
    <xf numFmtId="0" fontId="23" fillId="7" borderId="6" xfId="40" applyFont="1" applyFill="1" applyBorder="1" applyAlignment="1">
      <alignment horizontal="center"/>
    </xf>
    <xf numFmtId="0" fontId="2" fillId="59" borderId="5" xfId="40" applyFont="1" applyFill="1" applyBorder="1" applyAlignment="1">
      <alignment horizontal="center" vertical="center"/>
    </xf>
    <xf numFmtId="0" fontId="2" fillId="59" borderId="6" xfId="40" applyFont="1" applyFill="1" applyBorder="1" applyAlignment="1">
      <alignment horizontal="center"/>
    </xf>
    <xf numFmtId="0" fontId="2" fillId="59" borderId="11" xfId="40" applyFont="1" applyFill="1" applyBorder="1" applyAlignment="1">
      <alignment horizontal="center"/>
    </xf>
    <xf numFmtId="0" fontId="2" fillId="57" borderId="5" xfId="40" applyFont="1" applyFill="1" applyBorder="1" applyAlignment="1">
      <alignment horizontal="center" vertical="center"/>
    </xf>
    <xf numFmtId="0" fontId="2" fillId="57" borderId="6" xfId="40" applyFont="1" applyFill="1" applyBorder="1" applyAlignment="1">
      <alignment horizontal="center"/>
    </xf>
    <xf numFmtId="0" fontId="2" fillId="57" borderId="11" xfId="40" applyFont="1" applyFill="1" applyBorder="1" applyAlignment="1">
      <alignment horizontal="center"/>
    </xf>
    <xf numFmtId="0" fontId="2" fillId="56" borderId="5" xfId="40" applyFont="1" applyFill="1" applyBorder="1" applyAlignment="1">
      <alignment horizontal="center" vertical="center"/>
    </xf>
    <xf numFmtId="0" fontId="2" fillId="56" borderId="6" xfId="40" applyFont="1" applyFill="1" applyBorder="1" applyAlignment="1">
      <alignment horizontal="center"/>
    </xf>
    <xf numFmtId="0" fontId="2" fillId="56" borderId="11" xfId="40" applyFont="1" applyFill="1" applyBorder="1" applyAlignment="1">
      <alignment horizontal="center"/>
    </xf>
    <xf numFmtId="0" fontId="2" fillId="52" borderId="5" xfId="40" applyFont="1" applyFill="1" applyBorder="1" applyAlignment="1">
      <alignment horizontal="center" vertical="center"/>
    </xf>
    <xf numFmtId="0" fontId="2" fillId="52" borderId="6" xfId="40" applyFont="1" applyFill="1" applyBorder="1" applyAlignment="1">
      <alignment horizontal="center"/>
    </xf>
    <xf numFmtId="0" fontId="2" fillId="52" borderId="11" xfId="40" applyFont="1" applyFill="1" applyBorder="1" applyAlignment="1">
      <alignment horizontal="center"/>
    </xf>
    <xf numFmtId="0" fontId="2" fillId="52" borderId="8" xfId="40" applyFont="1" applyFill="1" applyBorder="1" applyAlignment="1">
      <alignment horizontal="center" vertical="center"/>
    </xf>
    <xf numFmtId="0" fontId="2" fillId="19" borderId="8" xfId="40" applyFont="1" applyFill="1" applyBorder="1" applyAlignment="1">
      <alignment horizontal="center" vertical="center"/>
    </xf>
    <xf numFmtId="0" fontId="2" fillId="14" borderId="5" xfId="40" applyFont="1" applyFill="1" applyBorder="1" applyAlignment="1">
      <alignment horizontal="center" vertical="center"/>
    </xf>
    <xf numFmtId="0" fontId="2" fillId="14" borderId="6" xfId="40" applyFont="1" applyFill="1" applyBorder="1" applyAlignment="1">
      <alignment horizontal="center"/>
    </xf>
    <xf numFmtId="0" fontId="0" fillId="56" borderId="6" xfId="0" applyFill="1" applyBorder="1"/>
    <xf numFmtId="0" fontId="0" fillId="57" borderId="6" xfId="0" applyFill="1" applyBorder="1"/>
    <xf numFmtId="2" fontId="0" fillId="56" borderId="6" xfId="0" applyNumberFormat="1" applyFill="1" applyBorder="1"/>
    <xf numFmtId="0" fontId="23" fillId="11" borderId="6" xfId="40" applyFont="1" applyFill="1" applyBorder="1" applyAlignment="1">
      <alignment horizontal="center"/>
    </xf>
    <xf numFmtId="2" fontId="2" fillId="11" borderId="6" xfId="40" applyNumberFormat="1" applyFont="1" applyFill="1" applyBorder="1" applyAlignment="1">
      <alignment horizontal="center"/>
    </xf>
    <xf numFmtId="2" fontId="2" fillId="52" borderId="6" xfId="40" applyNumberFormat="1" applyFont="1" applyFill="1" applyBorder="1" applyAlignment="1">
      <alignment horizontal="center"/>
    </xf>
    <xf numFmtId="2" fontId="2" fillId="11" borderId="4" xfId="4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4" fontId="2" fillId="0" borderId="8" xfId="40" applyNumberFormat="1" applyFill="1" applyBorder="1" applyAlignment="1">
      <alignment horizontal="center" vertical="center"/>
    </xf>
    <xf numFmtId="2" fontId="2" fillId="0" borderId="8" xfId="40" applyNumberFormat="1" applyFont="1" applyFill="1" applyBorder="1" applyAlignment="1">
      <alignment horizontal="center" vertical="center"/>
    </xf>
    <xf numFmtId="0" fontId="2" fillId="0" borderId="35" xfId="40" applyBorder="1" applyAlignment="1">
      <alignment horizontal="center" vertical="center" wrapText="1"/>
    </xf>
    <xf numFmtId="0" fontId="2" fillId="0" borderId="14" xfId="40" applyFill="1" applyBorder="1"/>
    <xf numFmtId="2" fontId="2" fillId="0" borderId="11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34" xfId="40" applyBorder="1" applyAlignment="1">
      <alignment horizontal="center" vertical="center" wrapText="1"/>
    </xf>
    <xf numFmtId="2" fontId="2" fillId="11" borderId="8" xfId="40" applyNumberFormat="1" applyFont="1" applyFill="1" applyBorder="1" applyAlignment="1">
      <alignment horizontal="center"/>
    </xf>
    <xf numFmtId="0" fontId="2" fillId="0" borderId="28" xfId="40" applyFill="1" applyBorder="1"/>
    <xf numFmtId="0" fontId="2" fillId="0" borderId="9" xfId="0" applyFont="1" applyBorder="1" applyAlignment="1">
      <alignment horizontal="center"/>
    </xf>
    <xf numFmtId="1" fontId="2" fillId="0" borderId="9" xfId="40" applyNumberFormat="1" applyFont="1" applyFill="1" applyBorder="1" applyAlignment="1">
      <alignment horizontal="center" vertical="center" wrapText="1"/>
    </xf>
    <xf numFmtId="2" fontId="2" fillId="0" borderId="9" xfId="40" applyNumberFormat="1" applyFont="1" applyFill="1" applyBorder="1" applyAlignment="1">
      <alignment horizontal="center" vertical="center"/>
    </xf>
    <xf numFmtId="164" fontId="2" fillId="0" borderId="9" xfId="40" applyNumberForma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2" fillId="10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0" borderId="13" xfId="40" applyFill="1" applyBorder="1"/>
    <xf numFmtId="0" fontId="2" fillId="0" borderId="5" xfId="40" applyFill="1" applyBorder="1"/>
    <xf numFmtId="0" fontId="2" fillId="0" borderId="6" xfId="40" applyBorder="1" applyAlignment="1">
      <alignment horizontal="center"/>
    </xf>
    <xf numFmtId="0" fontId="2" fillId="0" borderId="9" xfId="40" applyBorder="1" applyAlignment="1">
      <alignment horizontal="center"/>
    </xf>
    <xf numFmtId="0" fontId="2" fillId="0" borderId="8" xfId="40" applyBorder="1" applyAlignment="1">
      <alignment horizontal="center"/>
    </xf>
    <xf numFmtId="0" fontId="2" fillId="0" borderId="6" xfId="40" applyFill="1" applyBorder="1" applyAlignment="1">
      <alignment horizontal="center"/>
    </xf>
    <xf numFmtId="2" fontId="2" fillId="0" borderId="6" xfId="40" applyNumberFormat="1" applyFont="1" applyFill="1" applyBorder="1" applyAlignment="1">
      <alignment horizontal="center" vertical="center"/>
    </xf>
    <xf numFmtId="0" fontId="2" fillId="0" borderId="6" xfId="40" applyBorder="1" applyAlignment="1">
      <alignment horizontal="center" vertical="center" wrapText="1"/>
    </xf>
    <xf numFmtId="164" fontId="2" fillId="0" borderId="6" xfId="40" applyNumberForma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0" fillId="10" borderId="30" xfId="0" applyFill="1" applyBorder="1" applyAlignment="1">
      <alignment horizontal="center" wrapText="1"/>
    </xf>
    <xf numFmtId="0" fontId="0" fillId="10" borderId="33" xfId="0" applyFill="1" applyBorder="1" applyAlignment="1">
      <alignment horizontal="center" wrapText="1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0" fillId="0" borderId="6" xfId="0" applyFill="1" applyBorder="1"/>
    <xf numFmtId="0" fontId="2" fillId="0" borderId="34" xfId="39" applyFont="1" applyFill="1" applyBorder="1" applyAlignment="1">
      <alignment horizontal="center" vertical="center" wrapText="1"/>
    </xf>
    <xf numFmtId="0" fontId="2" fillId="10" borderId="4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center" vertical="center"/>
    </xf>
    <xf numFmtId="2" fontId="0" fillId="6" borderId="4" xfId="0" applyNumberFormat="1" applyFill="1" applyBorder="1"/>
    <xf numFmtId="0" fontId="0" fillId="7" borderId="0" xfId="0" applyFill="1"/>
    <xf numFmtId="2" fontId="2" fillId="14" borderId="6" xfId="40" applyNumberFormat="1" applyFont="1" applyFill="1" applyBorder="1" applyAlignment="1">
      <alignment horizontal="center" vertical="center"/>
    </xf>
    <xf numFmtId="2" fontId="2" fillId="56" borderId="6" xfId="0" applyNumberFormat="1" applyFont="1" applyFill="1" applyBorder="1" applyAlignment="1">
      <alignment horizontal="center"/>
    </xf>
    <xf numFmtId="2" fontId="2" fillId="56" borderId="11" xfId="0" applyNumberFormat="1" applyFont="1" applyFill="1" applyBorder="1" applyAlignment="1">
      <alignment horizontal="center"/>
    </xf>
    <xf numFmtId="0" fontId="2" fillId="56" borderId="6" xfId="0" applyFont="1" applyFill="1" applyBorder="1" applyAlignment="1">
      <alignment horizontal="center"/>
    </xf>
    <xf numFmtId="2" fontId="23" fillId="11" borderId="8" xfId="40" applyNumberFormat="1" applyFont="1" applyFill="1" applyBorder="1" applyAlignment="1">
      <alignment horizontal="center"/>
    </xf>
    <xf numFmtId="0" fontId="23" fillId="7" borderId="5" xfId="40" applyFont="1" applyFill="1" applyBorder="1" applyAlignment="1">
      <alignment horizontal="center"/>
    </xf>
    <xf numFmtId="17" fontId="1" fillId="55" borderId="1" xfId="0" applyNumberFormat="1" applyFont="1" applyFill="1" applyBorder="1" applyAlignment="1">
      <alignment horizontal="center"/>
    </xf>
    <xf numFmtId="17" fontId="1" fillId="55" borderId="30" xfId="0" applyNumberFormat="1" applyFont="1" applyFill="1" applyBorder="1" applyAlignment="1">
      <alignment horizontal="center"/>
    </xf>
    <xf numFmtId="17" fontId="1" fillId="5" borderId="50" xfId="0" applyNumberFormat="1" applyFont="1" applyFill="1" applyBorder="1" applyAlignment="1">
      <alignment horizontal="center"/>
    </xf>
    <xf numFmtId="17" fontId="1" fillId="5" borderId="36" xfId="0" applyNumberFormat="1" applyFont="1" applyFill="1" applyBorder="1" applyAlignment="1">
      <alignment horizontal="center"/>
    </xf>
    <xf numFmtId="17" fontId="1" fillId="5" borderId="51" xfId="0" applyNumberFormat="1" applyFont="1" applyFill="1" applyBorder="1" applyAlignment="1">
      <alignment horizontal="center"/>
    </xf>
    <xf numFmtId="17" fontId="1" fillId="7" borderId="36" xfId="0" applyNumberFormat="1" applyFont="1" applyFill="1" applyBorder="1" applyAlignment="1">
      <alignment horizontal="center"/>
    </xf>
    <xf numFmtId="17" fontId="1" fillId="7" borderId="31" xfId="0" applyNumberFormat="1" applyFont="1" applyFill="1" applyBorder="1" applyAlignment="1">
      <alignment horizontal="center"/>
    </xf>
    <xf numFmtId="17" fontId="1" fillId="19" borderId="36" xfId="0" applyNumberFormat="1" applyFont="1" applyFill="1" applyBorder="1" applyAlignment="1">
      <alignment horizontal="center"/>
    </xf>
    <xf numFmtId="17" fontId="1" fillId="19" borderId="31" xfId="0" applyNumberFormat="1" applyFont="1" applyFill="1" applyBorder="1" applyAlignment="1">
      <alignment horizontal="center"/>
    </xf>
    <xf numFmtId="17" fontId="1" fillId="6" borderId="36" xfId="0" applyNumberFormat="1" applyFont="1" applyFill="1" applyBorder="1" applyAlignment="1">
      <alignment horizontal="center"/>
    </xf>
    <xf numFmtId="17" fontId="1" fillId="6" borderId="31" xfId="0" applyNumberFormat="1" applyFont="1" applyFill="1" applyBorder="1" applyAlignment="1">
      <alignment horizontal="center"/>
    </xf>
    <xf numFmtId="1" fontId="0" fillId="11" borderId="6" xfId="0" applyNumberFormat="1" applyFill="1" applyBorder="1"/>
    <xf numFmtId="2" fontId="23" fillId="11" borderId="6" xfId="40" applyNumberFormat="1" applyFont="1" applyFill="1" applyBorder="1" applyAlignment="1">
      <alignment horizontal="center"/>
    </xf>
    <xf numFmtId="2" fontId="0" fillId="11" borderId="6" xfId="0" applyNumberFormat="1" applyFill="1" applyBorder="1"/>
    <xf numFmtId="2" fontId="0" fillId="6" borderId="6" xfId="0" applyNumberFormat="1" applyFill="1" applyBorder="1"/>
    <xf numFmtId="2" fontId="26" fillId="11" borderId="6" xfId="0" applyNumberFormat="1" applyFont="1" applyFill="1" applyBorder="1"/>
    <xf numFmtId="2" fontId="26" fillId="6" borderId="6" xfId="0" applyNumberFormat="1" applyFont="1" applyFill="1" applyBorder="1"/>
    <xf numFmtId="2" fontId="0" fillId="52" borderId="6" xfId="0" applyNumberFormat="1" applyFill="1" applyBorder="1"/>
    <xf numFmtId="2" fontId="0" fillId="11" borderId="6" xfId="0" applyNumberFormat="1" applyFont="1" applyFill="1" applyBorder="1"/>
    <xf numFmtId="2" fontId="2" fillId="53" borderId="3" xfId="40" applyNumberFormat="1" applyFill="1" applyBorder="1" applyAlignment="1">
      <alignment horizontal="center" vertical="center"/>
    </xf>
    <xf numFmtId="2" fontId="2" fillId="53" borderId="4" xfId="40" applyNumberFormat="1" applyFill="1" applyBorder="1" applyAlignment="1">
      <alignment horizontal="center" vertical="center"/>
    </xf>
    <xf numFmtId="2" fontId="23" fillId="53" borderId="45" xfId="40" applyNumberFormat="1" applyFont="1" applyFill="1" applyBorder="1" applyAlignment="1">
      <alignment horizontal="center" vertical="center"/>
    </xf>
    <xf numFmtId="2" fontId="2" fillId="53" borderId="5" xfId="40" applyNumberFormat="1" applyFill="1" applyBorder="1" applyAlignment="1">
      <alignment horizontal="center" vertical="center"/>
    </xf>
    <xf numFmtId="2" fontId="2" fillId="53" borderId="11" xfId="40" applyNumberFormat="1" applyFill="1" applyBorder="1" applyAlignment="1">
      <alignment horizontal="center" vertical="center"/>
    </xf>
    <xf numFmtId="2" fontId="23" fillId="53" borderId="5" xfId="40" applyNumberFormat="1" applyFont="1" applyFill="1" applyBorder="1" applyAlignment="1">
      <alignment horizontal="center" vertical="center"/>
    </xf>
    <xf numFmtId="2" fontId="23" fillId="53" borderId="11" xfId="40" applyNumberFormat="1" applyFont="1" applyFill="1" applyBorder="1" applyAlignment="1">
      <alignment horizontal="center" vertical="center"/>
    </xf>
    <xf numFmtId="2" fontId="2" fillId="53" borderId="5" xfId="40" applyNumberFormat="1" applyFont="1" applyFill="1" applyBorder="1" applyAlignment="1">
      <alignment horizontal="center" vertical="center"/>
    </xf>
    <xf numFmtId="2" fontId="2" fillId="53" borderId="11" xfId="40" applyNumberFormat="1" applyFont="1" applyFill="1" applyBorder="1" applyAlignment="1">
      <alignment horizontal="center" vertical="center"/>
    </xf>
    <xf numFmtId="2" fontId="23" fillId="53" borderId="7" xfId="40" applyNumberFormat="1" applyFont="1" applyFill="1" applyBorder="1" applyAlignment="1">
      <alignment horizontal="center" vertical="center"/>
    </xf>
    <xf numFmtId="2" fontId="23" fillId="53" borderId="8" xfId="40" applyNumberFormat="1" applyFont="1" applyFill="1" applyBorder="1" applyAlignment="1">
      <alignment horizontal="center" vertical="center"/>
    </xf>
    <xf numFmtId="2" fontId="2" fillId="53" borderId="8" xfId="40" applyNumberFormat="1" applyFill="1" applyBorder="1" applyAlignment="1">
      <alignment horizontal="center" vertical="center"/>
    </xf>
    <xf numFmtId="2" fontId="23" fillId="53" borderId="12" xfId="40" applyNumberFormat="1" applyFont="1" applyFill="1" applyBorder="1" applyAlignment="1">
      <alignment horizontal="center" vertical="center"/>
    </xf>
    <xf numFmtId="2" fontId="2" fillId="7" borderId="3" xfId="40" applyNumberFormat="1" applyFill="1" applyBorder="1" applyAlignment="1">
      <alignment horizontal="center" vertical="center"/>
    </xf>
    <xf numFmtId="2" fontId="2" fillId="53" borderId="4" xfId="40" applyNumberFormat="1" applyFont="1" applyFill="1" applyBorder="1" applyAlignment="1">
      <alignment horizontal="center" vertical="center"/>
    </xf>
    <xf numFmtId="0" fontId="2" fillId="53" borderId="4" xfId="40" applyFill="1" applyBorder="1" applyAlignment="1">
      <alignment horizontal="center" vertical="center"/>
    </xf>
    <xf numFmtId="0" fontId="2" fillId="53" borderId="4" xfId="40" applyFont="1" applyFill="1" applyBorder="1" applyAlignment="1">
      <alignment horizontal="center" vertical="center"/>
    </xf>
    <xf numFmtId="0" fontId="23" fillId="53" borderId="4" xfId="40" applyFont="1" applyFill="1" applyBorder="1" applyAlignment="1">
      <alignment horizontal="center" vertical="center"/>
    </xf>
    <xf numFmtId="0" fontId="2" fillId="53" borderId="45" xfId="40" applyFont="1" applyFill="1" applyBorder="1" applyAlignment="1">
      <alignment horizontal="center" vertical="center"/>
    </xf>
    <xf numFmtId="0" fontId="2" fillId="53" borderId="11" xfId="40" applyFont="1" applyFill="1" applyBorder="1" applyAlignment="1">
      <alignment horizontal="center" vertical="center"/>
    </xf>
    <xf numFmtId="0" fontId="23" fillId="53" borderId="11" xfId="40" applyFont="1" applyFill="1" applyBorder="1" applyAlignment="1">
      <alignment horizontal="center" vertical="center"/>
    </xf>
    <xf numFmtId="0" fontId="2" fillId="59" borderId="11" xfId="40" applyFont="1" applyFill="1" applyBorder="1" applyAlignment="1">
      <alignment horizontal="center" vertical="center"/>
    </xf>
    <xf numFmtId="0" fontId="2" fillId="56" borderId="11" xfId="40" applyFont="1" applyFill="1" applyBorder="1" applyAlignment="1">
      <alignment horizontal="center" vertical="center"/>
    </xf>
    <xf numFmtId="0" fontId="2" fillId="52" borderId="11" xfId="40" applyFont="1" applyFill="1" applyBorder="1" applyAlignment="1">
      <alignment horizontal="center" vertical="center"/>
    </xf>
    <xf numFmtId="0" fontId="2" fillId="57" borderId="11" xfId="40" applyFont="1" applyFill="1" applyBorder="1" applyAlignment="1">
      <alignment horizontal="center" vertical="center"/>
    </xf>
    <xf numFmtId="0" fontId="2" fillId="14" borderId="11" xfId="40" applyFont="1" applyFill="1" applyBorder="1" applyAlignment="1">
      <alignment horizontal="center" vertical="center"/>
    </xf>
    <xf numFmtId="0" fontId="23" fillId="53" borderId="8" xfId="40" applyFont="1" applyFill="1" applyBorder="1" applyAlignment="1">
      <alignment horizontal="center" vertical="center"/>
    </xf>
    <xf numFmtId="0" fontId="2" fillId="53" borderId="8" xfId="40" applyFont="1" applyFill="1" applyBorder="1" applyAlignment="1">
      <alignment horizontal="center" vertical="center"/>
    </xf>
    <xf numFmtId="0" fontId="2" fillId="53" borderId="12" xfId="40" applyFont="1" applyFill="1" applyBorder="1" applyAlignment="1">
      <alignment horizontal="center" vertical="center"/>
    </xf>
    <xf numFmtId="0" fontId="23" fillId="7" borderId="3" xfId="40" applyFont="1" applyFill="1" applyBorder="1" applyAlignment="1">
      <alignment horizontal="center" vertical="center"/>
    </xf>
    <xf numFmtId="0" fontId="2" fillId="7" borderId="4" xfId="40" applyFont="1" applyFill="1" applyBorder="1" applyAlignment="1">
      <alignment horizontal="center" vertical="center"/>
    </xf>
    <xf numFmtId="0" fontId="2" fillId="57" borderId="4" xfId="40" applyFont="1" applyFill="1" applyBorder="1" applyAlignment="1">
      <alignment horizontal="center" vertical="center"/>
    </xf>
    <xf numFmtId="0" fontId="23" fillId="7" borderId="4" xfId="40" applyFont="1" applyFill="1" applyBorder="1" applyAlignment="1">
      <alignment horizontal="center"/>
    </xf>
    <xf numFmtId="0" fontId="2" fillId="7" borderId="45" xfId="40" applyFont="1" applyFill="1" applyBorder="1" applyAlignment="1">
      <alignment horizontal="center"/>
    </xf>
    <xf numFmtId="0" fontId="2" fillId="14" borderId="11" xfId="40" applyFont="1" applyFill="1" applyBorder="1" applyAlignment="1">
      <alignment horizontal="center"/>
    </xf>
    <xf numFmtId="0" fontId="23" fillId="11" borderId="3" xfId="40" applyFont="1" applyFill="1" applyBorder="1" applyAlignment="1">
      <alignment horizontal="center"/>
    </xf>
    <xf numFmtId="0" fontId="23" fillId="11" borderId="4" xfId="40" applyFont="1" applyFill="1" applyBorder="1" applyAlignment="1">
      <alignment horizontal="center"/>
    </xf>
    <xf numFmtId="2" fontId="23" fillId="11" borderId="4" xfId="40" applyNumberFormat="1" applyFont="1" applyFill="1" applyBorder="1" applyAlignment="1">
      <alignment horizontal="center"/>
    </xf>
    <xf numFmtId="0" fontId="2" fillId="11" borderId="5" xfId="40" applyFont="1" applyFill="1" applyBorder="1" applyAlignment="1">
      <alignment horizontal="center"/>
    </xf>
    <xf numFmtId="0" fontId="23" fillId="11" borderId="5" xfId="40" applyFont="1" applyFill="1" applyBorder="1" applyAlignment="1">
      <alignment horizontal="center"/>
    </xf>
    <xf numFmtId="0" fontId="2" fillId="59" borderId="5" xfId="40" applyFont="1" applyFill="1" applyBorder="1" applyAlignment="1">
      <alignment horizontal="center"/>
    </xf>
    <xf numFmtId="0" fontId="2" fillId="56" borderId="5" xfId="40" applyFont="1" applyFill="1" applyBorder="1" applyAlignment="1">
      <alignment horizontal="center"/>
    </xf>
    <xf numFmtId="0" fontId="2" fillId="52" borderId="5" xfId="40" applyFont="1" applyFill="1" applyBorder="1" applyAlignment="1">
      <alignment horizontal="center"/>
    </xf>
    <xf numFmtId="0" fontId="2" fillId="57" borderId="5" xfId="40" applyFont="1" applyFill="1" applyBorder="1" applyAlignment="1">
      <alignment horizontal="center"/>
    </xf>
    <xf numFmtId="0" fontId="2" fillId="14" borderId="5" xfId="40" applyFont="1" applyFill="1" applyBorder="1" applyAlignment="1">
      <alignment horizontal="center"/>
    </xf>
    <xf numFmtId="0" fontId="23" fillId="11" borderId="7" xfId="40" applyFont="1" applyFill="1" applyBorder="1" applyAlignment="1">
      <alignment horizontal="center"/>
    </xf>
    <xf numFmtId="0" fontId="2" fillId="11" borderId="8" xfId="40" applyFont="1" applyFill="1" applyBorder="1" applyAlignment="1">
      <alignment horizontal="center"/>
    </xf>
    <xf numFmtId="2" fontId="0" fillId="11" borderId="52" xfId="0" applyNumberFormat="1" applyFill="1" applyBorder="1"/>
    <xf numFmtId="2" fontId="0" fillId="11" borderId="53" xfId="0" applyNumberFormat="1" applyFill="1" applyBorder="1"/>
    <xf numFmtId="0" fontId="2" fillId="59" borderId="53" xfId="40" applyFont="1" applyFill="1" applyBorder="1" applyAlignment="1">
      <alignment horizontal="center"/>
    </xf>
    <xf numFmtId="2" fontId="0" fillId="56" borderId="53" xfId="0" applyNumberFormat="1" applyFill="1" applyBorder="1"/>
    <xf numFmtId="0" fontId="0" fillId="52" borderId="53" xfId="0" applyFill="1" applyBorder="1"/>
    <xf numFmtId="0" fontId="0" fillId="57" borderId="53" xfId="0" applyFill="1" applyBorder="1"/>
    <xf numFmtId="0" fontId="2" fillId="52" borderId="53" xfId="40" applyFont="1" applyFill="1" applyBorder="1" applyAlignment="1">
      <alignment horizontal="center"/>
    </xf>
    <xf numFmtId="0" fontId="2" fillId="14" borderId="53" xfId="40" applyFont="1" applyFill="1" applyBorder="1" applyAlignment="1">
      <alignment horizontal="center"/>
    </xf>
    <xf numFmtId="17" fontId="1" fillId="6" borderId="10" xfId="0" applyNumberFormat="1" applyFont="1" applyFill="1" applyBorder="1" applyAlignment="1">
      <alignment horizontal="center"/>
    </xf>
    <xf numFmtId="2" fontId="26" fillId="11" borderId="8" xfId="0" applyNumberFormat="1" applyFont="1" applyFill="1" applyBorder="1"/>
    <xf numFmtId="2" fontId="26" fillId="11" borderId="53" xfId="0" applyNumberFormat="1" applyFont="1" applyFill="1" applyBorder="1"/>
    <xf numFmtId="2" fontId="26" fillId="11" borderId="54" xfId="0" applyNumberFormat="1" applyFont="1" applyFill="1" applyBorder="1"/>
    <xf numFmtId="0" fontId="0" fillId="0" borderId="0" xfId="0" applyFont="1"/>
    <xf numFmtId="2" fontId="27" fillId="6" borderId="4" xfId="0" applyNumberFormat="1" applyFont="1" applyFill="1" applyBorder="1"/>
    <xf numFmtId="2" fontId="27" fillId="6" borderId="6" xfId="0" applyNumberFormat="1" applyFont="1" applyFill="1" applyBorder="1"/>
    <xf numFmtId="0" fontId="0" fillId="60" borderId="0" xfId="0" applyFill="1"/>
    <xf numFmtId="17" fontId="1" fillId="61" borderId="3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56" borderId="6" xfId="0" applyNumberFormat="1" applyFill="1" applyBorder="1" applyAlignment="1">
      <alignment horizontal="center"/>
    </xf>
    <xf numFmtId="0" fontId="0" fillId="52" borderId="6" xfId="0" applyFill="1" applyBorder="1" applyAlignment="1">
      <alignment horizontal="center"/>
    </xf>
    <xf numFmtId="0" fontId="0" fillId="57" borderId="6" xfId="0" applyFill="1" applyBorder="1" applyAlignment="1">
      <alignment horizontal="center"/>
    </xf>
    <xf numFmtId="2" fontId="0" fillId="52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7" borderId="0" xfId="0" applyFill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26" fillId="6" borderId="6" xfId="0" applyNumberFormat="1" applyFont="1" applyFill="1" applyBorder="1" applyAlignment="1">
      <alignment horizontal="center"/>
    </xf>
    <xf numFmtId="2" fontId="0" fillId="56" borderId="53" xfId="0" applyNumberFormat="1" applyFill="1" applyBorder="1" applyAlignment="1">
      <alignment horizontal="center"/>
    </xf>
    <xf numFmtId="0" fontId="0" fillId="52" borderId="53" xfId="0" applyFill="1" applyBorder="1" applyAlignment="1">
      <alignment horizontal="center"/>
    </xf>
    <xf numFmtId="0" fontId="0" fillId="57" borderId="53" xfId="0" applyFill="1" applyBorder="1" applyAlignment="1">
      <alignment horizontal="center"/>
    </xf>
    <xf numFmtId="17" fontId="1" fillId="3" borderId="31" xfId="0" applyNumberFormat="1" applyFont="1" applyFill="1" applyBorder="1" applyAlignment="1">
      <alignment horizontal="center"/>
    </xf>
    <xf numFmtId="2" fontId="26" fillId="6" borderId="55" xfId="0" applyNumberFormat="1" applyFont="1" applyFill="1" applyBorder="1" applyAlignment="1">
      <alignment horizontal="center"/>
    </xf>
    <xf numFmtId="2" fontId="0" fillId="6" borderId="34" xfId="0" applyNumberFormat="1" applyFill="1" applyBorder="1" applyAlignment="1">
      <alignment horizontal="center"/>
    </xf>
    <xf numFmtId="2" fontId="26" fillId="6" borderId="34" xfId="0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27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26" fillId="6" borderId="8" xfId="0" applyNumberFormat="1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center"/>
    </xf>
    <xf numFmtId="2" fontId="29" fillId="6" borderId="4" xfId="0" applyNumberFormat="1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62" borderId="0" xfId="0" applyFill="1"/>
    <xf numFmtId="0" fontId="30" fillId="0" borderId="6" xfId="0" applyFont="1" applyBorder="1"/>
    <xf numFmtId="0" fontId="30" fillId="0" borderId="0" xfId="0" applyFont="1"/>
    <xf numFmtId="0" fontId="30" fillId="0" borderId="6" xfId="0" applyFont="1" applyBorder="1" applyAlignment="1">
      <alignment horizontal="left" vertical="top" wrapText="1"/>
    </xf>
    <xf numFmtId="0" fontId="0" fillId="56" borderId="6" xfId="0" applyFont="1" applyFill="1" applyBorder="1" applyAlignment="1">
      <alignment horizontal="center"/>
    </xf>
    <xf numFmtId="0" fontId="30" fillId="0" borderId="6" xfId="0" applyFont="1" applyBorder="1" applyAlignment="1">
      <alignment vertical="top"/>
    </xf>
    <xf numFmtId="0" fontId="30" fillId="0" borderId="6" xfId="0" applyFont="1" applyBorder="1" applyAlignment="1">
      <alignment vertical="top" wrapText="1"/>
    </xf>
    <xf numFmtId="2" fontId="27" fillId="0" borderId="6" xfId="0" applyNumberFormat="1" applyFont="1" applyFill="1" applyBorder="1" applyAlignment="1">
      <alignment horizontal="center"/>
    </xf>
    <xf numFmtId="0" fontId="2" fillId="63" borderId="17" xfId="39" applyFont="1" applyFill="1" applyBorder="1" applyAlignment="1">
      <alignment horizontal="center" vertical="center" wrapText="1"/>
    </xf>
    <xf numFmtId="2" fontId="27" fillId="0" borderId="11" xfId="0" applyNumberFormat="1" applyFont="1" applyFill="1" applyBorder="1" applyAlignment="1">
      <alignment horizontal="center"/>
    </xf>
    <xf numFmtId="2" fontId="27" fillId="56" borderId="6" xfId="0" applyNumberFormat="1" applyFont="1" applyFill="1" applyBorder="1" applyAlignment="1">
      <alignment horizontal="center"/>
    </xf>
    <xf numFmtId="2" fontId="27" fillId="56" borderId="11" xfId="0" applyNumberFormat="1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2" fontId="27" fillId="17" borderId="6" xfId="0" applyNumberFormat="1" applyFont="1" applyFill="1" applyBorder="1" applyAlignment="1">
      <alignment horizontal="center"/>
    </xf>
    <xf numFmtId="2" fontId="27" fillId="17" borderId="11" xfId="0" applyNumberFormat="1" applyFont="1" applyFill="1" applyBorder="1" applyAlignment="1">
      <alignment horizontal="center"/>
    </xf>
    <xf numFmtId="2" fontId="32" fillId="59" borderId="6" xfId="0" applyNumberFormat="1" applyFont="1" applyFill="1" applyBorder="1" applyAlignment="1">
      <alignment horizontal="center"/>
    </xf>
    <xf numFmtId="2" fontId="32" fillId="59" borderId="11" xfId="0" applyNumberFormat="1" applyFont="1" applyFill="1" applyBorder="1" applyAlignment="1">
      <alignment horizontal="center"/>
    </xf>
    <xf numFmtId="0" fontId="0" fillId="59" borderId="0" xfId="0" applyFill="1" applyAlignment="1">
      <alignment horizontal="center"/>
    </xf>
    <xf numFmtId="0" fontId="0" fillId="64" borderId="6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17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2" borderId="0" xfId="0" applyFont="1" applyFill="1" applyAlignment="1">
      <alignment horizontal="center"/>
    </xf>
    <xf numFmtId="0" fontId="26" fillId="0" borderId="6" xfId="0" applyFont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26" fillId="17" borderId="0" xfId="0" applyFont="1" applyFill="1" applyAlignment="1">
      <alignment horizontal="center"/>
    </xf>
    <xf numFmtId="0" fontId="1" fillId="60" borderId="0" xfId="0" applyFont="1" applyFill="1" applyAlignment="1">
      <alignment horizontal="center"/>
    </xf>
    <xf numFmtId="0" fontId="0" fillId="65" borderId="0" xfId="0" applyFill="1"/>
    <xf numFmtId="0" fontId="1" fillId="65" borderId="0" xfId="0" applyFont="1" applyFill="1" applyAlignment="1">
      <alignment horizontal="center"/>
    </xf>
    <xf numFmtId="17" fontId="1" fillId="8" borderId="31" xfId="0" applyNumberFormat="1" applyFont="1" applyFill="1" applyBorder="1" applyAlignment="1">
      <alignment horizontal="center"/>
    </xf>
    <xf numFmtId="0" fontId="0" fillId="66" borderId="0" xfId="0" applyFill="1"/>
    <xf numFmtId="0" fontId="26" fillId="59" borderId="0" xfId="0" applyFont="1" applyFill="1" applyAlignment="1">
      <alignment horizontal="center"/>
    </xf>
    <xf numFmtId="2" fontId="26" fillId="56" borderId="6" xfId="0" applyNumberFormat="1" applyFont="1" applyFill="1" applyBorder="1" applyAlignment="1">
      <alignment horizontal="center"/>
    </xf>
    <xf numFmtId="0" fontId="26" fillId="57" borderId="0" xfId="0" applyFont="1" applyFill="1" applyAlignment="1">
      <alignment horizontal="center"/>
    </xf>
    <xf numFmtId="2" fontId="26" fillId="52" borderId="6" xfId="0" applyNumberFormat="1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2" fontId="23" fillId="0" borderId="18" xfId="0" applyNumberFormat="1" applyFont="1" applyFill="1" applyBorder="1" applyAlignment="1">
      <alignment horizontal="center"/>
    </xf>
    <xf numFmtId="17" fontId="1" fillId="66" borderId="31" xfId="0" applyNumberFormat="1" applyFont="1" applyFill="1" applyBorder="1" applyAlignment="1">
      <alignment horizontal="center"/>
    </xf>
    <xf numFmtId="17" fontId="1" fillId="9" borderId="31" xfId="0" applyNumberFormat="1" applyFont="1" applyFill="1" applyBorder="1" applyAlignment="1">
      <alignment horizontal="center"/>
    </xf>
    <xf numFmtId="17" fontId="1" fillId="67" borderId="0" xfId="0" applyNumberFormat="1" applyFont="1" applyFill="1" applyAlignment="1">
      <alignment horizontal="center"/>
    </xf>
    <xf numFmtId="17" fontId="1" fillId="68" borderId="31" xfId="0" applyNumberFormat="1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2" fontId="26" fillId="0" borderId="6" xfId="0" applyNumberFormat="1" applyFont="1" applyFill="1" applyBorder="1" applyAlignment="1">
      <alignment horizontal="center"/>
    </xf>
    <xf numFmtId="14" fontId="0" fillId="6" borderId="31" xfId="0" applyNumberFormat="1" applyFill="1" applyBorder="1" applyAlignment="1">
      <alignment horizontal="center" textRotation="90" wrapText="1"/>
    </xf>
    <xf numFmtId="0" fontId="0" fillId="6" borderId="31" xfId="0" applyNumberFormat="1" applyFill="1" applyBorder="1" applyAlignment="1">
      <alignment horizontal="center" textRotation="90" wrapText="1"/>
    </xf>
    <xf numFmtId="0" fontId="0" fillId="6" borderId="32" xfId="0" applyNumberFormat="1" applyFill="1" applyBorder="1" applyAlignment="1">
      <alignment horizontal="center" textRotation="90" wrapText="1"/>
    </xf>
    <xf numFmtId="0" fontId="0" fillId="53" borderId="31" xfId="0" applyNumberFormat="1" applyFill="1" applyBorder="1" applyAlignment="1">
      <alignment textRotation="90" wrapText="1"/>
    </xf>
    <xf numFmtId="0" fontId="0" fillId="53" borderId="32" xfId="0" applyNumberFormat="1" applyFill="1" applyBorder="1" applyAlignment="1">
      <alignment textRotation="90" wrapText="1"/>
    </xf>
    <xf numFmtId="14" fontId="0" fillId="6" borderId="31" xfId="0" applyNumberFormat="1" applyFill="1" applyBorder="1" applyAlignment="1">
      <alignment textRotation="90" wrapText="1"/>
    </xf>
    <xf numFmtId="0" fontId="0" fillId="6" borderId="31" xfId="0" applyNumberFormat="1" applyFill="1" applyBorder="1" applyAlignment="1">
      <alignment textRotation="90" wrapText="1"/>
    </xf>
    <xf numFmtId="0" fontId="0" fillId="6" borderId="32" xfId="0" applyNumberFormat="1" applyFill="1" applyBorder="1" applyAlignment="1">
      <alignment textRotation="90" wrapText="1"/>
    </xf>
    <xf numFmtId="0" fontId="0" fillId="11" borderId="31" xfId="0" applyNumberFormat="1" applyFill="1" applyBorder="1" applyAlignment="1">
      <alignment textRotation="90" wrapText="1"/>
    </xf>
    <xf numFmtId="0" fontId="0" fillId="11" borderId="32" xfId="0" applyNumberFormat="1" applyFill="1" applyBorder="1" applyAlignment="1">
      <alignment textRotation="90" wrapText="1"/>
    </xf>
    <xf numFmtId="0" fontId="1" fillId="12" borderId="22" xfId="0" applyFont="1" applyFill="1" applyBorder="1" applyAlignment="1">
      <alignment horizontal="center" wrapText="1"/>
    </xf>
    <xf numFmtId="0" fontId="1" fillId="12" borderId="23" xfId="0" applyFont="1" applyFill="1" applyBorder="1" applyAlignment="1">
      <alignment horizontal="center" wrapText="1"/>
    </xf>
    <xf numFmtId="0" fontId="1" fillId="12" borderId="24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 wrapText="1"/>
    </xf>
    <xf numFmtId="0" fontId="1" fillId="4" borderId="23" xfId="0" applyFont="1" applyFill="1" applyBorder="1" applyAlignment="1">
      <alignment horizontal="center" wrapText="1"/>
    </xf>
    <xf numFmtId="17" fontId="0" fillId="53" borderId="31" xfId="0" applyNumberFormat="1" applyFill="1" applyBorder="1" applyAlignment="1">
      <alignment textRotation="90" wrapText="1"/>
    </xf>
    <xf numFmtId="17" fontId="0" fillId="53" borderId="32" xfId="0" applyNumberFormat="1" applyFill="1" applyBorder="1" applyAlignment="1">
      <alignment textRotation="90" wrapText="1"/>
    </xf>
    <xf numFmtId="0" fontId="1" fillId="8" borderId="22" xfId="0" applyFont="1" applyFill="1" applyBorder="1" applyAlignment="1">
      <alignment horizontal="center" wrapText="1"/>
    </xf>
    <xf numFmtId="0" fontId="1" fillId="8" borderId="23" xfId="0" applyFont="1" applyFill="1" applyBorder="1" applyAlignment="1">
      <alignment horizontal="center" wrapText="1"/>
    </xf>
    <xf numFmtId="0" fontId="1" fillId="8" borderId="24" xfId="0" applyFont="1" applyFill="1" applyBorder="1" applyAlignment="1">
      <alignment horizontal="center" wrapText="1"/>
    </xf>
    <xf numFmtId="0" fontId="0" fillId="7" borderId="31" xfId="0" applyNumberFormat="1" applyFill="1" applyBorder="1" applyAlignment="1">
      <alignment textRotation="90" wrapText="1"/>
    </xf>
    <xf numFmtId="0" fontId="0" fillId="7" borderId="32" xfId="0" applyNumberFormat="1" applyFill="1" applyBorder="1" applyAlignment="1">
      <alignment textRotation="90" wrapText="1"/>
    </xf>
    <xf numFmtId="0" fontId="1" fillId="4" borderId="24" xfId="0" applyFont="1" applyFill="1" applyBorder="1" applyAlignment="1">
      <alignment horizontal="center" wrapText="1"/>
    </xf>
    <xf numFmtId="0" fontId="25" fillId="0" borderId="30" xfId="0" applyNumberFormat="1" applyFont="1" applyBorder="1" applyAlignment="1">
      <alignment textRotation="90" wrapText="1"/>
    </xf>
    <xf numFmtId="0" fontId="25" fillId="0" borderId="31" xfId="0" applyNumberFormat="1" applyFont="1" applyBorder="1" applyAlignment="1">
      <alignment textRotation="90" wrapText="1"/>
    </xf>
    <xf numFmtId="0" fontId="25" fillId="0" borderId="32" xfId="0" applyNumberFormat="1" applyFont="1" applyBorder="1" applyAlignment="1">
      <alignment textRotation="90" wrapText="1"/>
    </xf>
    <xf numFmtId="0" fontId="0" fillId="55" borderId="31" xfId="0" applyNumberFormat="1" applyFill="1" applyBorder="1" applyAlignment="1">
      <alignment textRotation="90" wrapText="1"/>
    </xf>
    <xf numFmtId="0" fontId="0" fillId="55" borderId="32" xfId="0" applyNumberFormat="1" applyFill="1" applyBorder="1" applyAlignment="1">
      <alignment textRotation="90" wrapText="1"/>
    </xf>
    <xf numFmtId="0" fontId="1" fillId="18" borderId="22" xfId="0" applyFont="1" applyFill="1" applyBorder="1" applyAlignment="1">
      <alignment horizontal="center" wrapText="1"/>
    </xf>
    <xf numFmtId="0" fontId="1" fillId="18" borderId="23" xfId="0" applyFont="1" applyFill="1" applyBorder="1" applyAlignment="1">
      <alignment horizontal="center" wrapText="1"/>
    </xf>
    <xf numFmtId="0" fontId="1" fillId="18" borderId="24" xfId="0" applyFont="1" applyFill="1" applyBorder="1" applyAlignment="1">
      <alignment horizontal="center" wrapText="1"/>
    </xf>
    <xf numFmtId="0" fontId="1" fillId="4" borderId="25" xfId="0" applyFont="1" applyFill="1" applyBorder="1" applyAlignment="1">
      <alignment horizontal="center" wrapText="1"/>
    </xf>
    <xf numFmtId="0" fontId="1" fillId="4" borderId="26" xfId="0" applyFont="1" applyFill="1" applyBorder="1" applyAlignment="1">
      <alignment horizontal="center" wrapText="1"/>
    </xf>
    <xf numFmtId="0" fontId="1" fillId="4" borderId="48" xfId="0" applyFont="1" applyFill="1" applyBorder="1" applyAlignment="1">
      <alignment horizontal="center" wrapText="1"/>
    </xf>
    <xf numFmtId="0" fontId="1" fillId="9" borderId="22" xfId="0" applyFont="1" applyFill="1" applyBorder="1" applyAlignment="1">
      <alignment horizontal="center" wrapText="1"/>
    </xf>
    <xf numFmtId="0" fontId="1" fillId="9" borderId="23" xfId="0" applyFont="1" applyFill="1" applyBorder="1" applyAlignment="1">
      <alignment horizontal="center" wrapText="1"/>
    </xf>
    <xf numFmtId="0" fontId="1" fillId="9" borderId="24" xfId="0" applyFont="1" applyFill="1" applyBorder="1" applyAlignment="1">
      <alignment horizontal="center" wrapText="1"/>
    </xf>
  </cellXfs>
  <cellStyles count="45">
    <cellStyle name="20% - Énfasis1" xfId="16" builtinId="30" customBuiltin="1"/>
    <cellStyle name="20% - Énfasis2" xfId="20" builtinId="34" customBuiltin="1"/>
    <cellStyle name="20% - Énfasis3" xfId="24" builtinId="38" customBuiltin="1"/>
    <cellStyle name="20% - Énfasis4" xfId="28" builtinId="42" customBuiltin="1"/>
    <cellStyle name="20% - Énfasis5" xfId="32" builtinId="46" customBuiltin="1"/>
    <cellStyle name="20% - Énfasis6" xfId="36" builtinId="50" customBuiltin="1"/>
    <cellStyle name="40% - Énfasis1" xfId="17" builtinId="31" customBuiltin="1"/>
    <cellStyle name="40% - Énfasis2" xfId="21" builtinId="35" customBuiltin="1"/>
    <cellStyle name="40% - Énfasis3" xfId="25" builtinId="39" customBuiltin="1"/>
    <cellStyle name="40% - Énfasis4" xfId="29" builtinId="43" customBuiltin="1"/>
    <cellStyle name="40% - Énfasis5" xfId="33" builtinId="47" customBuiltin="1"/>
    <cellStyle name="40% - Énfasis6" xfId="37" builtinId="51" customBuiltin="1"/>
    <cellStyle name="60% - Énfasis1" xfId="18" builtinId="32" customBuiltin="1"/>
    <cellStyle name="60% - Énfasis2" xfId="22" builtinId="36" customBuiltin="1"/>
    <cellStyle name="60% - Énfasis3" xfId="26" builtinId="40" customBuiltin="1"/>
    <cellStyle name="60% - Énfasis4" xfId="30" builtinId="44" customBuiltin="1"/>
    <cellStyle name="60% - Énfasis5" xfId="34" builtinId="48" customBuiltin="1"/>
    <cellStyle name="60% - Énfasis6" xfId="38" builtinId="52" customBuiltin="1"/>
    <cellStyle name="Bueno" xfId="4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3" builtinId="19" customBuiltin="1"/>
    <cellStyle name="Énfasis1" xfId="15" builtinId="29" customBuiltin="1"/>
    <cellStyle name="Énfasis2" xfId="19" builtinId="33" customBuiltin="1"/>
    <cellStyle name="Énfasis3" xfId="23" builtinId="37" customBuiltin="1"/>
    <cellStyle name="Énfasis4" xfId="27" builtinId="41" customBuiltin="1"/>
    <cellStyle name="Énfasis5" xfId="31" builtinId="45" customBuiltin="1"/>
    <cellStyle name="Énfasis6" xfId="35" builtinId="49" customBuiltin="1"/>
    <cellStyle name="Entrada" xfId="7" builtinId="20" customBuiltin="1"/>
    <cellStyle name="Incorrecto" xfId="5" builtinId="27" customBuiltin="1"/>
    <cellStyle name="Neutral" xfId="6" builtinId="28" customBuiltin="1"/>
    <cellStyle name="Normal" xfId="0" builtinId="0"/>
    <cellStyle name="Normal 2" xfId="40" xr:uid="{00000000-0005-0000-0000-000021000000}"/>
    <cellStyle name="Normal 3" xfId="41" xr:uid="{00000000-0005-0000-0000-000022000000}"/>
    <cellStyle name="Normal 4" xfId="42" xr:uid="{00000000-0005-0000-0000-000023000000}"/>
    <cellStyle name="Normal 5" xfId="39" xr:uid="{00000000-0005-0000-0000-000024000000}"/>
    <cellStyle name="Notas 2" xfId="43" xr:uid="{00000000-0005-0000-0000-000025000000}"/>
    <cellStyle name="Salida" xfId="8" builtinId="21" customBuiltin="1"/>
    <cellStyle name="Texto de advertencia" xfId="12" builtinId="11" customBuiltin="1"/>
    <cellStyle name="Texto explicativo" xfId="13" builtinId="53" customBuiltin="1"/>
    <cellStyle name="Título 2" xfId="1" builtinId="17" customBuiltin="1"/>
    <cellStyle name="Título 3" xfId="2" builtinId="18" customBuiltin="1"/>
    <cellStyle name="Título 4" xfId="44" xr:uid="{00000000-0005-0000-0000-00002B000000}"/>
    <cellStyle name="Total" xfId="14" builtinId="25" customBuiltin="1"/>
  </cellStyles>
  <dxfs count="4">
    <dxf>
      <font>
        <color rgb="FF9C0006"/>
      </font>
    </dxf>
    <dxf>
      <font>
        <color rgb="FF00B0F0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EA8A8"/>
      <color rgb="FFFA74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CBS Coco Beach School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5494189288661862E-2"/>
          <c:y val="0.16257037266329918"/>
          <c:w val="0.88817793006352053"/>
          <c:h val="0.657724205540932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GENERAL'!$H$6:$GD$6</c:f>
              <c:numCache>
                <c:formatCode>0.00</c:formatCode>
                <c:ptCount val="179"/>
                <c:pt idx="0">
                  <c:v>15.55</c:v>
                </c:pt>
                <c:pt idx="1">
                  <c:v>16.57</c:v>
                </c:pt>
                <c:pt idx="2">
                  <c:v>17.63</c:v>
                </c:pt>
                <c:pt idx="3">
                  <c:v>18.239999999999998</c:v>
                </c:pt>
                <c:pt idx="4">
                  <c:v>12.27</c:v>
                </c:pt>
                <c:pt idx="5">
                  <c:v>5.74</c:v>
                </c:pt>
                <c:pt idx="6">
                  <c:v>4.58</c:v>
                </c:pt>
                <c:pt idx="7">
                  <c:v>3.48</c:v>
                </c:pt>
                <c:pt idx="8">
                  <c:v>4.8</c:v>
                </c:pt>
                <c:pt idx="9">
                  <c:v>4.75</c:v>
                </c:pt>
                <c:pt idx="10">
                  <c:v>6.26</c:v>
                </c:pt>
                <c:pt idx="11">
                  <c:v>8.85</c:v>
                </c:pt>
                <c:pt idx="12">
                  <c:v>10.31</c:v>
                </c:pt>
                <c:pt idx="13">
                  <c:v>11.79</c:v>
                </c:pt>
                <c:pt idx="14">
                  <c:v>11.79</c:v>
                </c:pt>
                <c:pt idx="15">
                  <c:v>14.69</c:v>
                </c:pt>
                <c:pt idx="16">
                  <c:v>13.81</c:v>
                </c:pt>
                <c:pt idx="17">
                  <c:v>9.9</c:v>
                </c:pt>
                <c:pt idx="18">
                  <c:v>8.58</c:v>
                </c:pt>
                <c:pt idx="19">
                  <c:v>6.61</c:v>
                </c:pt>
                <c:pt idx="20">
                  <c:v>1.73</c:v>
                </c:pt>
                <c:pt idx="21">
                  <c:v>5.0599999999999996</c:v>
                </c:pt>
                <c:pt idx="22">
                  <c:v>14.07</c:v>
                </c:pt>
                <c:pt idx="23">
                  <c:v>8.7799999999999994</c:v>
                </c:pt>
                <c:pt idx="62">
                  <c:v>15.71</c:v>
                </c:pt>
                <c:pt idx="63" formatCode="General">
                  <c:v>16.829999999999998</c:v>
                </c:pt>
                <c:pt idx="64" formatCode="General">
                  <c:v>17.66</c:v>
                </c:pt>
                <c:pt idx="65" formatCode="General">
                  <c:v>22.669999999999998</c:v>
                </c:pt>
                <c:pt idx="66" formatCode="General">
                  <c:v>18.91</c:v>
                </c:pt>
                <c:pt idx="67" formatCode="General">
                  <c:v>20.46</c:v>
                </c:pt>
                <c:pt idx="68" formatCode="General">
                  <c:v>20.12</c:v>
                </c:pt>
                <c:pt idx="69" formatCode="General">
                  <c:v>20.849999999999998</c:v>
                </c:pt>
                <c:pt idx="70" formatCode="General">
                  <c:v>17.54</c:v>
                </c:pt>
                <c:pt idx="71" formatCode="General">
                  <c:v>20.13</c:v>
                </c:pt>
                <c:pt idx="72" formatCode="General">
                  <c:v>19.11</c:v>
                </c:pt>
                <c:pt idx="73" formatCode="General">
                  <c:v>20.14</c:v>
                </c:pt>
                <c:pt idx="74" formatCode="General">
                  <c:v>20.8</c:v>
                </c:pt>
                <c:pt idx="75" formatCode="General">
                  <c:v>21.36</c:v>
                </c:pt>
                <c:pt idx="81" formatCode="General">
                  <c:v>13.53</c:v>
                </c:pt>
                <c:pt idx="82" formatCode="General">
                  <c:v>7.9300000000000006</c:v>
                </c:pt>
                <c:pt idx="83" formatCode="General">
                  <c:v>13.149999999999999</c:v>
                </c:pt>
                <c:pt idx="84" formatCode="General">
                  <c:v>14.879999999999999</c:v>
                </c:pt>
                <c:pt idx="85">
                  <c:v>16.71</c:v>
                </c:pt>
                <c:pt idx="86">
                  <c:v>13.209999999999999</c:v>
                </c:pt>
                <c:pt idx="87">
                  <c:v>13.18</c:v>
                </c:pt>
                <c:pt idx="88">
                  <c:v>10.28</c:v>
                </c:pt>
                <c:pt idx="89">
                  <c:v>9.0299999999999994</c:v>
                </c:pt>
                <c:pt idx="90">
                  <c:v>8.3899999999999988</c:v>
                </c:pt>
                <c:pt idx="91">
                  <c:v>7.6499999999999995</c:v>
                </c:pt>
                <c:pt idx="92">
                  <c:v>3.61</c:v>
                </c:pt>
                <c:pt idx="93">
                  <c:v>5.0500000000000007</c:v>
                </c:pt>
                <c:pt idx="94">
                  <c:v>6.41</c:v>
                </c:pt>
                <c:pt idx="95">
                  <c:v>8.92</c:v>
                </c:pt>
                <c:pt idx="96">
                  <c:v>15.43</c:v>
                </c:pt>
                <c:pt idx="98">
                  <c:v>14.01</c:v>
                </c:pt>
                <c:pt idx="99">
                  <c:v>15.27</c:v>
                </c:pt>
                <c:pt idx="100">
                  <c:v>15.71</c:v>
                </c:pt>
                <c:pt idx="101">
                  <c:v>15.25</c:v>
                </c:pt>
                <c:pt idx="102">
                  <c:v>15.459999999999999</c:v>
                </c:pt>
                <c:pt idx="104">
                  <c:v>8.3899999999999988</c:v>
                </c:pt>
                <c:pt idx="105">
                  <c:v>6.98</c:v>
                </c:pt>
                <c:pt idx="106">
                  <c:v>7.94</c:v>
                </c:pt>
                <c:pt idx="107">
                  <c:v>10.35</c:v>
                </c:pt>
                <c:pt idx="108">
                  <c:v>9.8999999999999986</c:v>
                </c:pt>
                <c:pt idx="109" formatCode="General">
                  <c:v>13.85</c:v>
                </c:pt>
                <c:pt idx="110">
                  <c:v>21.37</c:v>
                </c:pt>
                <c:pt idx="111" formatCode="General">
                  <c:v>16.149999999999999</c:v>
                </c:pt>
                <c:pt idx="112" formatCode="General">
                  <c:v>14.17</c:v>
                </c:pt>
                <c:pt idx="113" formatCode="General">
                  <c:v>17.64</c:v>
                </c:pt>
                <c:pt idx="114" formatCode="General">
                  <c:v>14.11</c:v>
                </c:pt>
                <c:pt idx="115" formatCode="General">
                  <c:v>14.809999999999999</c:v>
                </c:pt>
                <c:pt idx="116" formatCode="General">
                  <c:v>8.2099999999999991</c:v>
                </c:pt>
                <c:pt idx="117" formatCode="General">
                  <c:v>6.5</c:v>
                </c:pt>
                <c:pt idx="118" formatCode="General">
                  <c:v>7.4300000000000006</c:v>
                </c:pt>
                <c:pt idx="119" formatCode="General">
                  <c:v>9.7200000000000006</c:v>
                </c:pt>
                <c:pt idx="120" formatCode="General">
                  <c:v>15</c:v>
                </c:pt>
                <c:pt idx="121" formatCode="General">
                  <c:v>16.509999999999998</c:v>
                </c:pt>
                <c:pt idx="122" formatCode="General">
                  <c:v>13.809999999999999</c:v>
                </c:pt>
                <c:pt idx="123" formatCode="General">
                  <c:v>14.809999999999999</c:v>
                </c:pt>
                <c:pt idx="124" formatCode="General">
                  <c:v>15.1</c:v>
                </c:pt>
                <c:pt idx="125" formatCode="General">
                  <c:v>14.91</c:v>
                </c:pt>
                <c:pt idx="126" formatCode="General">
                  <c:v>10.77</c:v>
                </c:pt>
                <c:pt idx="127" formatCode="General">
                  <c:v>6.86</c:v>
                </c:pt>
                <c:pt idx="128" formatCode="General">
                  <c:v>2.73</c:v>
                </c:pt>
                <c:pt idx="129" formatCode="General">
                  <c:v>2.1999999999999997</c:v>
                </c:pt>
                <c:pt idx="130" formatCode="General">
                  <c:v>4.3500000000000005</c:v>
                </c:pt>
                <c:pt idx="131" formatCode="General">
                  <c:v>7.72</c:v>
                </c:pt>
                <c:pt idx="132" formatCode="General">
                  <c:v>9.82</c:v>
                </c:pt>
                <c:pt idx="133" formatCode="General">
                  <c:v>11.29</c:v>
                </c:pt>
                <c:pt idx="134" formatCode="General">
                  <c:v>12.59</c:v>
                </c:pt>
                <c:pt idx="135" formatCode="General">
                  <c:v>13.969999999999999</c:v>
                </c:pt>
                <c:pt idx="136" formatCode="General">
                  <c:v>14.52</c:v>
                </c:pt>
                <c:pt idx="137" formatCode="General">
                  <c:v>14.899999999999999</c:v>
                </c:pt>
                <c:pt idx="139" formatCode="General">
                  <c:v>15.97</c:v>
                </c:pt>
                <c:pt idx="140" formatCode="General">
                  <c:v>11.11</c:v>
                </c:pt>
                <c:pt idx="141" formatCode="General">
                  <c:v>11.43</c:v>
                </c:pt>
                <c:pt idx="142" formatCode="General">
                  <c:v>12.67</c:v>
                </c:pt>
                <c:pt idx="143" formatCode="General">
                  <c:v>10.62</c:v>
                </c:pt>
                <c:pt idx="144" formatCode="General">
                  <c:v>11.729999999999999</c:v>
                </c:pt>
                <c:pt idx="146" formatCode="General">
                  <c:v>15.13</c:v>
                </c:pt>
                <c:pt idx="147" formatCode="General">
                  <c:v>15.33</c:v>
                </c:pt>
                <c:pt idx="149" formatCode="General">
                  <c:v>10.17</c:v>
                </c:pt>
                <c:pt idx="150" formatCode="General">
                  <c:v>9.9499999999999993</c:v>
                </c:pt>
                <c:pt idx="151" formatCode="General">
                  <c:v>9.68</c:v>
                </c:pt>
                <c:pt idx="152" formatCode="General">
                  <c:v>8.94</c:v>
                </c:pt>
                <c:pt idx="153" formatCode="General">
                  <c:v>11.87</c:v>
                </c:pt>
                <c:pt idx="154" formatCode="General">
                  <c:v>13.129999999999999</c:v>
                </c:pt>
                <c:pt idx="155" formatCode="General">
                  <c:v>13.95</c:v>
                </c:pt>
                <c:pt idx="156" formatCode="General">
                  <c:v>15.93</c:v>
                </c:pt>
                <c:pt idx="157" formatCode="General">
                  <c:v>18.27</c:v>
                </c:pt>
                <c:pt idx="158" formatCode="General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4AD8-A134-49DDD6B5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02976"/>
        <c:axId val="339801016"/>
      </c:scatterChart>
      <c:valAx>
        <c:axId val="33980297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39801016"/>
        <c:crosses val="max"/>
        <c:crossBetween val="midCat"/>
        <c:majorUnit val="100"/>
      </c:valAx>
      <c:valAx>
        <c:axId val="3398010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398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CN-289 Miguel Ángel Miranda Céspedes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GENERAL'!$H$15:$GD$15</c:f>
              <c:numCache>
                <c:formatCode>0.00</c:formatCode>
                <c:ptCount val="179"/>
                <c:pt idx="0">
                  <c:v>9.5500000000000007</c:v>
                </c:pt>
                <c:pt idx="1">
                  <c:v>9.9700000000000006</c:v>
                </c:pt>
                <c:pt idx="2">
                  <c:v>10.43</c:v>
                </c:pt>
                <c:pt idx="3">
                  <c:v>9.2899999999999991</c:v>
                </c:pt>
                <c:pt idx="4">
                  <c:v>4.6399999999999997</c:v>
                </c:pt>
                <c:pt idx="5">
                  <c:v>0.42</c:v>
                </c:pt>
                <c:pt idx="6">
                  <c:v>0.37</c:v>
                </c:pt>
                <c:pt idx="7">
                  <c:v>0.4</c:v>
                </c:pt>
                <c:pt idx="8">
                  <c:v>0.47</c:v>
                </c:pt>
                <c:pt idx="9">
                  <c:v>0.51</c:v>
                </c:pt>
                <c:pt idx="10">
                  <c:v>0.63</c:v>
                </c:pt>
                <c:pt idx="11">
                  <c:v>2.02</c:v>
                </c:pt>
                <c:pt idx="12">
                  <c:v>3.42</c:v>
                </c:pt>
                <c:pt idx="13">
                  <c:v>4.71</c:v>
                </c:pt>
                <c:pt idx="14">
                  <c:v>5.51</c:v>
                </c:pt>
                <c:pt idx="15">
                  <c:v>6.43</c:v>
                </c:pt>
                <c:pt idx="16">
                  <c:v>6.81</c:v>
                </c:pt>
                <c:pt idx="17">
                  <c:v>2.7</c:v>
                </c:pt>
                <c:pt idx="18">
                  <c:v>0.67</c:v>
                </c:pt>
                <c:pt idx="19">
                  <c:v>0.46</c:v>
                </c:pt>
                <c:pt idx="20">
                  <c:v>0.3</c:v>
                </c:pt>
                <c:pt idx="21">
                  <c:v>0.5</c:v>
                </c:pt>
                <c:pt idx="22">
                  <c:v>0.61</c:v>
                </c:pt>
                <c:pt idx="23">
                  <c:v>1.81</c:v>
                </c:pt>
                <c:pt idx="62">
                  <c:v>11.83</c:v>
                </c:pt>
                <c:pt idx="116" formatCode="General">
                  <c:v>0</c:v>
                </c:pt>
                <c:pt idx="117" formatCode="General">
                  <c:v>0.45999999999999996</c:v>
                </c:pt>
                <c:pt idx="118" formatCode="General">
                  <c:v>0.57000000000000006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C-4E21-A9F3-1F318D48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40016"/>
        <c:axId val="425136488"/>
      </c:scatterChart>
      <c:valAx>
        <c:axId val="42514001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6488"/>
        <c:crosses val="max"/>
        <c:crossBetween val="midCat"/>
        <c:majorUnit val="100"/>
      </c:valAx>
      <c:valAx>
        <c:axId val="4251364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CN-342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DINAMICO'!$H$19:$R$19</c:f>
              <c:numCache>
                <c:formatCode>0.00</c:formatCode>
                <c:ptCount val="11"/>
                <c:pt idx="6">
                  <c:v>3.32</c:v>
                </c:pt>
                <c:pt idx="7">
                  <c:v>3.2</c:v>
                </c:pt>
                <c:pt idx="9">
                  <c:v>3.23</c:v>
                </c:pt>
                <c:pt idx="10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0-42F9-A6E0-98C7C57246E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DINAMICO'!$S$19:$AD$19</c:f>
              <c:numCache>
                <c:formatCode>0.00</c:formatCode>
                <c:ptCount val="12"/>
                <c:pt idx="0">
                  <c:v>4.95</c:v>
                </c:pt>
                <c:pt idx="1">
                  <c:v>6.42</c:v>
                </c:pt>
                <c:pt idx="2">
                  <c:v>7.78</c:v>
                </c:pt>
                <c:pt idx="3">
                  <c:v>8.4700000000000006</c:v>
                </c:pt>
                <c:pt idx="6">
                  <c:v>6.34</c:v>
                </c:pt>
                <c:pt idx="7">
                  <c:v>3.64</c:v>
                </c:pt>
                <c:pt idx="8">
                  <c:v>3.11</c:v>
                </c:pt>
                <c:pt idx="11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0-42F9-A6E0-98C7C57246E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DINAMICO'!$AE$19:$AP$19</c:f>
              <c:numCache>
                <c:formatCode>General</c:formatCode>
                <c:ptCount val="12"/>
                <c:pt idx="0" formatCode="0.00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0-42F9-A6E0-98C7C57246E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DINAMICO'!$BO$19:$BZ$19</c:f>
              <c:numCache>
                <c:formatCode>General</c:formatCode>
                <c:ptCount val="12"/>
                <c:pt idx="4">
                  <c:v>10.51</c:v>
                </c:pt>
                <c:pt idx="5">
                  <c:v>11.379999999999999</c:v>
                </c:pt>
                <c:pt idx="6">
                  <c:v>12.79</c:v>
                </c:pt>
                <c:pt idx="7">
                  <c:v>13.379999999999999</c:v>
                </c:pt>
                <c:pt idx="8">
                  <c:v>17.079999999999998</c:v>
                </c:pt>
                <c:pt idx="11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0-42F9-A6E0-98C7C57246E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DINAMICO'!$CA$19:$CL$19</c:f>
              <c:numCache>
                <c:formatCode>General</c:formatCode>
                <c:ptCount val="12"/>
                <c:pt idx="0">
                  <c:v>13.879999999999999</c:v>
                </c:pt>
                <c:pt idx="1">
                  <c:v>14.629999999999999</c:v>
                </c:pt>
                <c:pt idx="2">
                  <c:v>15.48</c:v>
                </c:pt>
                <c:pt idx="3">
                  <c:v>17.649999999999999</c:v>
                </c:pt>
                <c:pt idx="4">
                  <c:v>15.68</c:v>
                </c:pt>
                <c:pt idx="5">
                  <c:v>13.17</c:v>
                </c:pt>
                <c:pt idx="6">
                  <c:v>12.98</c:v>
                </c:pt>
                <c:pt idx="8">
                  <c:v>7.2299999999999995</c:v>
                </c:pt>
                <c:pt idx="9">
                  <c:v>5.31</c:v>
                </c:pt>
                <c:pt idx="10">
                  <c:v>3.44</c:v>
                </c:pt>
                <c:pt idx="1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0-42F9-A6E0-98C7C57246E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DINAMICO'!$CM$19:$CX$19</c:f>
              <c:numCache>
                <c:formatCode>General</c:formatCode>
                <c:ptCount val="12"/>
                <c:pt idx="0">
                  <c:v>3.3800000000000003</c:v>
                </c:pt>
                <c:pt idx="1">
                  <c:v>4.68</c:v>
                </c:pt>
                <c:pt idx="2" formatCode="0.00">
                  <c:v>6.46</c:v>
                </c:pt>
                <c:pt idx="3" formatCode="0.00">
                  <c:v>7.6099999999999994</c:v>
                </c:pt>
                <c:pt idx="7" formatCode="0.00">
                  <c:v>3.8000000000000003</c:v>
                </c:pt>
                <c:pt idx="8" formatCode="0.00">
                  <c:v>3.23</c:v>
                </c:pt>
                <c:pt idx="9" formatCode="0.00">
                  <c:v>2.16</c:v>
                </c:pt>
                <c:pt idx="10" formatCode="0.00">
                  <c:v>2.7600000000000002</c:v>
                </c:pt>
                <c:pt idx="11" formatCode="0.00">
                  <c:v>2.6100000000000003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0-42F9-A6E0-98C7C57246E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DINAMICO'!$CY$19:$DJ$19</c:f>
              <c:numCache>
                <c:formatCode>0.00</c:formatCode>
                <c:ptCount val="12"/>
                <c:pt idx="0">
                  <c:v>4.26</c:v>
                </c:pt>
                <c:pt idx="1">
                  <c:v>5.9799999999999995</c:v>
                </c:pt>
                <c:pt idx="3">
                  <c:v>8.58</c:v>
                </c:pt>
                <c:pt idx="4">
                  <c:v>9.2899999999999991</c:v>
                </c:pt>
                <c:pt idx="6">
                  <c:v>9.7999999999999989</c:v>
                </c:pt>
                <c:pt idx="7">
                  <c:v>3.46</c:v>
                </c:pt>
                <c:pt idx="9">
                  <c:v>2.7600000000000002</c:v>
                </c:pt>
                <c:pt idx="10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60-42F9-A6E0-98C7C57246EB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DINAMICO'!$DK$19:$DV$19</c:f>
              <c:numCache>
                <c:formatCode>0.00</c:formatCode>
                <c:ptCount val="12"/>
                <c:pt idx="0">
                  <c:v>5.0199999999999996</c:v>
                </c:pt>
                <c:pt idx="1">
                  <c:v>6.3199999999999994</c:v>
                </c:pt>
                <c:pt idx="2" formatCode="General">
                  <c:v>7.99</c:v>
                </c:pt>
                <c:pt idx="3">
                  <c:v>9.02</c:v>
                </c:pt>
                <c:pt idx="5" formatCode="General">
                  <c:v>9.25</c:v>
                </c:pt>
                <c:pt idx="8" formatCode="General">
                  <c:v>9.5</c:v>
                </c:pt>
                <c:pt idx="10" formatCode="General">
                  <c:v>3.0100000000000002</c:v>
                </c:pt>
                <c:pt idx="11" formatCode="General">
                  <c:v>3.1500000000000004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0-42F9-A6E0-98C7C57246EB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DINAMICO'!$DW$19:$EH$19</c:f>
              <c:numCache>
                <c:formatCode>General</c:formatCode>
                <c:ptCount val="12"/>
                <c:pt idx="0">
                  <c:v>4.8199999999999994</c:v>
                </c:pt>
                <c:pt idx="2">
                  <c:v>7.5</c:v>
                </c:pt>
                <c:pt idx="3">
                  <c:v>8.879999999999999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60-42F9-A6E0-98C7C57246EB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DINAMICO'!$EI$19:$ET$19</c:f>
              <c:numCache>
                <c:formatCode>General</c:formatCode>
                <c:ptCount val="12"/>
                <c:pt idx="0">
                  <c:v>3.69</c:v>
                </c:pt>
                <c:pt idx="1">
                  <c:v>5.42</c:v>
                </c:pt>
                <c:pt idx="2">
                  <c:v>6.84</c:v>
                </c:pt>
                <c:pt idx="3">
                  <c:v>7.7999999999999989</c:v>
                </c:pt>
                <c:pt idx="4">
                  <c:v>8.86</c:v>
                </c:pt>
                <c:pt idx="5">
                  <c:v>8.34</c:v>
                </c:pt>
                <c:pt idx="6">
                  <c:v>9.98</c:v>
                </c:pt>
                <c:pt idx="8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81B-B191-07204DA0F1DE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DINAMICO'!$EU$19:$FF$19</c:f>
              <c:numCache>
                <c:formatCode>General</c:formatCode>
                <c:ptCount val="12"/>
                <c:pt idx="0">
                  <c:v>5.6</c:v>
                </c:pt>
                <c:pt idx="1">
                  <c:v>6.97</c:v>
                </c:pt>
                <c:pt idx="3">
                  <c:v>7.6</c:v>
                </c:pt>
                <c:pt idx="4">
                  <c:v>9.2199999999999989</c:v>
                </c:pt>
                <c:pt idx="9">
                  <c:v>4.4399999999999995</c:v>
                </c:pt>
                <c:pt idx="10">
                  <c:v>5.34</c:v>
                </c:pt>
                <c:pt idx="11">
                  <c:v>5.6499999999999995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428F-993B-A8D4C2FB7022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DINAMICO'!$FG$19:$FR$19</c:f>
              <c:numCache>
                <c:formatCode>General</c:formatCode>
                <c:ptCount val="12"/>
                <c:pt idx="0">
                  <c:v>6.6999999999999993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1F8-B917-7A38A661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8168"/>
        <c:axId val="498640128"/>
      </c:lineChart>
      <c:catAx>
        <c:axId val="4986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0128"/>
        <c:crosses val="max"/>
        <c:auto val="1"/>
        <c:lblAlgn val="ctr"/>
        <c:lblOffset val="100"/>
        <c:noMultiLvlLbl val="0"/>
      </c:catAx>
      <c:valAx>
        <c:axId val="4986401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4476920384658348"/>
          <c:w val="0.1336328895248399"/>
          <c:h val="0.78864111809108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Artesanal-Cabinas Marimar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DINAMICO'!$G$20:$R$20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C63-A549-6CDBA226BBB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DINAMICO'!$S$20:$AD$20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5-4C63-A549-6CDBA226BBB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DINAMICO'!$AE$20:$AP$20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5-4C63-A549-6CDBA22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0520"/>
        <c:axId val="4986322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2015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GENERAL'!$BO$18:$BZ$18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 formatCode="0.00">
                        <c:v>8.49</c:v>
                      </c:pt>
                      <c:pt idx="4">
                        <c:v>9.67</c:v>
                      </c:pt>
                      <c:pt idx="5">
                        <c:v>10.4</c:v>
                      </c:pt>
                      <c:pt idx="6">
                        <c:v>11.23</c:v>
                      </c:pt>
                      <c:pt idx="7">
                        <c:v>11.19</c:v>
                      </c:pt>
                      <c:pt idx="8">
                        <c:v>11.2</c:v>
                      </c:pt>
                      <c:pt idx="9">
                        <c:v>11.36</c:v>
                      </c:pt>
                      <c:pt idx="10">
                        <c:v>11.83</c:v>
                      </c:pt>
                      <c:pt idx="11">
                        <c:v>11.81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35-4C63-A549-6CDBA226BB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GENERAL'!$CA$18:$CL$18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12.36</c:v>
                      </c:pt>
                      <c:pt idx="1">
                        <c:v>12.69</c:v>
                      </c:pt>
                      <c:pt idx="2">
                        <c:v>12.98</c:v>
                      </c:pt>
                      <c:pt idx="3">
                        <c:v>13.37</c:v>
                      </c:pt>
                      <c:pt idx="4">
                        <c:v>13.6</c:v>
                      </c:pt>
                      <c:pt idx="5">
                        <c:v>11.16</c:v>
                      </c:pt>
                      <c:pt idx="6">
                        <c:v>11.03</c:v>
                      </c:pt>
                      <c:pt idx="7">
                        <c:v>9.7200000000000006</c:v>
                      </c:pt>
                      <c:pt idx="8">
                        <c:v>6.91</c:v>
                      </c:pt>
                      <c:pt idx="9">
                        <c:v>4.66</c:v>
                      </c:pt>
                      <c:pt idx="10">
                        <c:v>2.5100000000000002</c:v>
                      </c:pt>
                      <c:pt idx="11">
                        <c:v>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35-4C63-A549-6CDBA226BB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GENERAL'!$CM$18:$CX$18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</c:v>
                      </c:pt>
                      <c:pt idx="2" formatCode="0.00">
                        <c:v>4.63</c:v>
                      </c:pt>
                      <c:pt idx="3" formatCode="0.00">
                        <c:v>5.43</c:v>
                      </c:pt>
                      <c:pt idx="4" formatCode="0.00">
                        <c:v>5.36</c:v>
                      </c:pt>
                      <c:pt idx="5" formatCode="0.00">
                        <c:v>5.67</c:v>
                      </c:pt>
                      <c:pt idx="6" formatCode="0.00">
                        <c:v>3.96</c:v>
                      </c:pt>
                      <c:pt idx="7" formatCode="0.00">
                        <c:v>2.8000000000000003</c:v>
                      </c:pt>
                      <c:pt idx="8" formatCode="0.00">
                        <c:v>1.8599999999999999</c:v>
                      </c:pt>
                      <c:pt idx="9" formatCode="0.00">
                        <c:v>1.3800000000000001</c:v>
                      </c:pt>
                      <c:pt idx="10" formatCode="0.00">
                        <c:v>1.61</c:v>
                      </c:pt>
                      <c:pt idx="11" formatCode="0.00">
                        <c:v>1.83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35-4C63-A549-6CDBA226BBBB}"/>
                  </c:ext>
                </c:extLst>
              </c15:ser>
            </c15:filteredLineSeries>
          </c:ext>
        </c:extLst>
      </c:lineChart>
      <c:catAx>
        <c:axId val="4986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2288"/>
        <c:crosses val="max"/>
        <c:auto val="1"/>
        <c:lblAlgn val="ctr"/>
        <c:lblOffset val="100"/>
        <c:noMultiLvlLbl val="0"/>
      </c:catAx>
      <c:valAx>
        <c:axId val="4986322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7418116165689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Artesanal-Dunia Sandí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DINAMICO'!$G$21:$R$21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D-47F9-BC0A-E925E10E748A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DINAMICO'!$S$21:$AD$21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D-47F9-BC0A-E925E10E748A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DINAMICO'!$AE$21:$AP$21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D-47F9-BC0A-E925E10E748A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DINAMICO'!$BO$21:$BZ$21</c:f>
              <c:numCache>
                <c:formatCode>General</c:formatCode>
                <c:ptCount val="12"/>
                <c:pt idx="3" formatCode="0.00">
                  <c:v>6.4399999999999995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D-47F9-BC0A-E925E10E748A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DINAMICO'!$CA$21:$CL$21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D-47F9-BC0A-E925E10E748A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DINAMICO'!$CM$21:$CX$21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D-47F9-BC0A-E925E10E748A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DINAMICO'!$CY$21:$DJ$21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6D-47F9-BC0A-E925E10E748A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DINAMICO'!$DK$21:$DV$21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D-47F9-BC0A-E925E10E748A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DINAMICO'!$DW$21:$EH$21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6D-47F9-BC0A-E925E10E748A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DINAMICO'!$EI$21:$ET$21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1-4A88-A4F0-AA45B4525DBA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DINAMICO'!$EU$21:$FG$21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472-BD44-8B6091A84030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DINAMICO'!$FG$21:$FR$21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0-46E3-B1B5-19959AE2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8952"/>
        <c:axId val="498637776"/>
      </c:lineChart>
      <c:catAx>
        <c:axId val="4986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7776"/>
        <c:crosses val="max"/>
        <c:auto val="1"/>
        <c:lblAlgn val="ctr"/>
        <c:lblOffset val="100"/>
        <c:noMultiLvlLbl val="0"/>
      </c:catAx>
      <c:valAx>
        <c:axId val="49863777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571737989148648"/>
          <c:w val="0.1336328895248399"/>
          <c:h val="0.808009000727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Hotel Coco Beach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DINAMICO'!$G$22:$R$22</c:f>
              <c:numCache>
                <c:formatCode>0.00</c:formatCode>
                <c:ptCount val="12"/>
                <c:pt idx="2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B-40C8-BDC2-EE64B9F96E5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DINAMICO'!$S$22:$AD$22</c:f>
              <c:numCache>
                <c:formatCode>0.00</c:formatCode>
                <c:ptCount val="12"/>
                <c:pt idx="3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B-40C8-BDC2-EE64B9F96E5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DINAMICO'!$AE$22:$AP$22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B-40C8-BDC2-EE64B9F96E5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DINAMICO'!$BO$22:$BZ$22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B-40C8-BDC2-EE64B9F96E5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DINAMICO'!$CA$22:$CL$22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B-40C8-BDC2-EE64B9F96E5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DINAMICO'!$CM$22:$CX$22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B-40C8-BDC2-EE64B9F96E5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DINAMICO'!$CY$22:$DJ$22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9B-40C8-BDC2-EE64B9F96E5B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DINAMICO'!$DK$22:$DV$22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B-40C8-BDC2-EE64B9F9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5816"/>
        <c:axId val="498642872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v>2020</c:v>
                </c:tx>
                <c:val>
                  <c:numRef>
                    <c:extLst>
                      <c:ext uri="{02D57815-91ED-43cb-92C2-25804820EDAC}">
                        <c15:formulaRef>
                          <c15:sqref>'NIVEL DINAMICO'!$DW$22:$EH$22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9B-40C8-BDC2-EE64B9F96E5B}"/>
                  </c:ext>
                </c:extLst>
              </c15:ser>
            </c15:filteredLineSeries>
          </c:ext>
        </c:extLst>
      </c:lineChart>
      <c:catAx>
        <c:axId val="49863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2872"/>
        <c:crosses val="max"/>
        <c:auto val="1"/>
        <c:lblAlgn val="ctr"/>
        <c:lblOffset val="100"/>
        <c:noMultiLvlLbl val="0"/>
      </c:catAx>
      <c:valAx>
        <c:axId val="4986428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9.634949725475514E-2"/>
          <c:w val="0.1336328895248399"/>
          <c:h val="0.79892973385555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CN-651 Añadas S,A - Ricardo Sanfilippo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DINAMICO'!$G$23:$R$23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8-4C00-BB91-05194F27940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DINAMICO'!$S$23:$AD$23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8-4C00-BB91-05194F27940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DINAMICO'!$AE$23:$AP$23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8-4C00-BB91-05194F27940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DINAMICO'!$BO$23:$BZ$23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8-4C00-BB91-05194F27940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DINAMICO'!$CA$23:$CL$23</c:f>
              <c:numCache>
                <c:formatCode>General</c:formatCode>
                <c:ptCount val="1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DB8-4C00-BB91-05194F279400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DINAMICO'!$DK$23:$DV$23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8-4C00-BB91-05194F279400}"/>
            </c:ext>
          </c:extLst>
        </c:ser>
        <c:ser>
          <c:idx val="7"/>
          <c:order val="7"/>
          <c:tx>
            <c:v>2020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DINAMICO'!$DW$23:$EH$23</c:f>
              <c:numCache>
                <c:formatCode>General</c:formatCode>
                <c:ptCount val="12"/>
                <c:pt idx="0">
                  <c:v>17.399999999999999</c:v>
                </c:pt>
                <c:pt idx="5">
                  <c:v>18.559999999999999</c:v>
                </c:pt>
                <c:pt idx="7">
                  <c:v>10.63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8-4C00-BB91-05194F279400}"/>
            </c:ext>
          </c:extLst>
        </c:ser>
        <c:ser>
          <c:idx val="8"/>
          <c:order val="8"/>
          <c:tx>
            <c:v>2021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DINAMICO'!$EI$23:$ET$23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C-41F0-87DB-7C971C5D3B3F}"/>
            </c:ext>
          </c:extLst>
        </c:ser>
        <c:ser>
          <c:idx val="9"/>
          <c:order val="9"/>
          <c:tx>
            <c:v>2022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DINAMICO'!$EU$23:$FF$23</c:f>
              <c:numCache>
                <c:formatCode>General</c:formatCode>
                <c:ptCount val="12"/>
                <c:pt idx="0">
                  <c:v>19.89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0-44B3-9686-173DB021A628}"/>
            </c:ext>
          </c:extLst>
        </c:ser>
        <c:ser>
          <c:idx val="10"/>
          <c:order val="10"/>
          <c:tx>
            <c:v>2023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DINAMICO'!$FG$23:$FR$23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9-43D4-84B1-0839317D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5424"/>
        <c:axId val="4986413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GENERAL'!$CM$23:$CX$23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DB8-4C00-BB91-05194F279400}"/>
                  </c:ext>
                </c:extLst>
              </c15:ser>
            </c15:filteredLineSeries>
          </c:ext>
        </c:extLst>
      </c:lineChart>
      <c:catAx>
        <c:axId val="4986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1304"/>
        <c:crosses val="max"/>
        <c:auto val="1"/>
        <c:lblAlgn val="ctr"/>
        <c:lblOffset val="100"/>
        <c:noMultiLvlLbl val="0"/>
      </c:catAx>
      <c:valAx>
        <c:axId val="49864130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0603343857312081"/>
          <c:w val="0.1336328895248399"/>
          <c:h val="0.81285097138700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CN-537 Gavander S,A, - Dennis Mailloux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DINAMICO'!$G$24:$R$24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B-4666-81D8-98F50E01459E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DINAMICO'!$S$24:$AD$24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B-4666-81D8-98F50E01459E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DINAMICO'!$AE$24:$AP$24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B-4666-81D8-98F50E01459E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'NIVEL DINAMICO'!$DK$24:$DV$24</c:f>
              <c:numCache>
                <c:formatCode>General</c:formatCode>
                <c:ptCount val="12"/>
                <c:pt idx="10">
                  <c:v>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B-4666-81D8-98F50E01459E}"/>
            </c:ext>
          </c:extLst>
        </c:ser>
        <c:ser>
          <c:idx val="4"/>
          <c:order val="4"/>
          <c:tx>
            <c:v>2020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'NIVEL DINAMICO'!$DW$24:$EH$24</c:f>
              <c:numCache>
                <c:formatCode>General</c:formatCode>
                <c:ptCount val="1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6BB-4666-81D8-98F50E01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4248"/>
        <c:axId val="498636208"/>
        <c:extLst/>
      </c:lineChart>
      <c:catAx>
        <c:axId val="498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6208"/>
        <c:crosses val="max"/>
        <c:auto val="1"/>
        <c:lblAlgn val="ctr"/>
        <c:lblOffset val="100"/>
        <c:noMultiLvlLbl val="0"/>
      </c:catAx>
      <c:valAx>
        <c:axId val="4986362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32683530704003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DINAMICO'!$G$25:$R$25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F-451F-95A5-1B248C6AA6F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DINAMICO'!$S$25:$AD$25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F-451F-95A5-1B248C6AA6F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DINAMICO'!$AE$25:$AP$25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F-451F-95A5-1B248C6AA6F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DINAMICO'!$BO$25:$BZ$25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F-451F-95A5-1B248C6AA6F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DINAMICO'!$CA$25:$CL$25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F-451F-95A5-1B248C6AA6F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DINAMICO'!$CM$25:$CX$25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AF-451F-95A5-1B248C6AA6F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DINAMICO'!$CY$25:$DJ$25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AF-451F-95A5-1B248C6AA6F2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DINAMICO'!$DK$25:$DV$25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AF-451F-95A5-1B248C6AA6F2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DINAMICO'!$DW$25:$EH$25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AF-451F-95A5-1B248C6AA6F2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DINAMICO'!$EI$25:$ET$25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E-47BD-BA56-74C809C0F7E1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DINAMICO'!$EU$25:$FF$25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4-4E1E-B655-AC6807DBE24D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DINAMICO'!$FG$25:$FR$25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6-40B8-82FD-5E76166F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2088"/>
        <c:axId val="498642480"/>
      </c:lineChart>
      <c:catAx>
        <c:axId val="49864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2480"/>
        <c:crosses val="max"/>
        <c:auto val="1"/>
        <c:lblAlgn val="ctr"/>
        <c:lblOffset val="100"/>
        <c:noMultiLvlLbl val="0"/>
      </c:catAx>
      <c:valAx>
        <c:axId val="4986424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087540923230364"/>
          <c:w val="0.1336328895248399"/>
          <c:h val="0.83706082468291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DINAMICO'!$G$26:$R$26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9-472F-A5AF-5D013EB7C18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DINAMICO'!$S$26:$AD$26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9-472F-A5AF-5D013EB7C18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DINAMICO'!$AE$26:$AP$26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9-472F-A5AF-5D013EB7C18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DINAMICO'!$BO$26:$BZ$26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9-472F-A5AF-5D013EB7C18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DINAMICO'!$CA$26:$CL$26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9-472F-A5AF-5D013EB7C18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DINAMICO'!$CM$26:$CX$26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9-472F-A5AF-5D013EB7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4440"/>
        <c:axId val="498643264"/>
      </c:lineChart>
      <c:catAx>
        <c:axId val="4986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3264"/>
        <c:crosses val="max"/>
        <c:auto val="1"/>
        <c:lblAlgn val="ctr"/>
        <c:lblOffset val="100"/>
        <c:noMultiLvlLbl val="0"/>
      </c:catAx>
      <c:valAx>
        <c:axId val="4986432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7418116165689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Artesanal-Plaza de Deportes El Coco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DINAMICO'!$H$27:$R$27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2-4B14-9DDB-A4828F3E380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DINAMICO'!$S$27:$AD$27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2-4B14-9DDB-A4828F3E380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DINAMICO'!$AE$27:$AP$27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2-4B14-9DDB-A4828F3E380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DINAMICO'!$BO$27:$BZ$27</c:f>
              <c:numCache>
                <c:formatCode>General</c:formatCode>
                <c:ptCount val="12"/>
                <c:pt idx="3" formatCode="0.00">
                  <c:v>3.8900000000000006</c:v>
                </c:pt>
                <c:pt idx="4">
                  <c:v>3.0700000000000003</c:v>
                </c:pt>
                <c:pt idx="5">
                  <c:v>3.18</c:v>
                </c:pt>
                <c:pt idx="6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2-4B14-9DDB-A4828F3E3804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'NIVEL DINAMICO'!$DK$27:$DV$27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2-4B14-9DDB-A4828F3E3804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'NIVEL DINAMICO'!$DW$27:$EH$27</c:f>
              <c:numCache>
                <c:formatCode>General</c:formatCode>
                <c:ptCount val="12"/>
                <c:pt idx="0">
                  <c:v>1.02</c:v>
                </c:pt>
                <c:pt idx="6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2-4B14-9DDB-A4828F3E3804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DINAMICO'!$EI$27:$ET$27</c:f>
              <c:numCache>
                <c:formatCode>General</c:formatCode>
                <c:ptCount val="12"/>
                <c:pt idx="0">
                  <c:v>1.52</c:v>
                </c:pt>
                <c:pt idx="2">
                  <c:v>2.67</c:v>
                </c:pt>
                <c:pt idx="3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45BB-8D21-5029F6D57193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DINAMICO'!$EU$27:$FF$27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5-4F3F-A153-0613C1EE8E2D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DINAMICO'!$FG$27:$FR$27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B-4FA3-9BF5-5E13959F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4048"/>
        <c:axId val="498644832"/>
      </c:lineChart>
      <c:catAx>
        <c:axId val="4986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4832"/>
        <c:crosses val="max"/>
        <c:auto val="1"/>
        <c:lblAlgn val="ctr"/>
        <c:lblOffset val="100"/>
        <c:noMultiLvlLbl val="0"/>
      </c:catAx>
      <c:valAx>
        <c:axId val="4986448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Artesanal-Rosa Méndez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DINAMICO'!$G$28:$R$28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F-43FE-9168-3BAB146FDBE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DINAMICO'!$S$28:$AD$28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F-43FE-9168-3BAB146FDBE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DINAMICO'!$AE$28:$AP$28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F-43FE-9168-3BAB146FDBE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DINAMICO'!$BO$28:$BZ$28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F-43FE-9168-3BAB146FDBE9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'NIVEL DINAMICO'!$DK$28:$DV$28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F-43FE-9168-3BAB146FDBE9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'NIVEL DINAMICO'!$DW$28:$EH$28</c:f>
              <c:numCache>
                <c:formatCode>General</c:formatCode>
                <c:ptCount val="12"/>
                <c:pt idx="0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F-43FE-9168-3BAB146FDBE9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DINAMICO'!$EI$28:$ET$28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D-47B0-B56C-7C2E9CF32911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DINAMICO'!$EU$28:$FF$28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2-4581-83CC-C8FEC5F83427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DINAMICO'!$FG$28:$FR$28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7-47C8-B61A-3E8790FB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46400"/>
        <c:axId val="498645616"/>
      </c:lineChart>
      <c:catAx>
        <c:axId val="4986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5616"/>
        <c:crosses val="max"/>
        <c:auto val="1"/>
        <c:lblAlgn val="ctr"/>
        <c:lblOffset val="100"/>
        <c:noMultiLvlLbl val="0"/>
      </c:catAx>
      <c:valAx>
        <c:axId val="4986456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Ocotal Beach Resort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GENERAL'!$H$17:$GD$17</c:f>
              <c:numCache>
                <c:formatCode>0.00</c:formatCode>
                <c:ptCount val="179"/>
                <c:pt idx="0">
                  <c:v>5.65</c:v>
                </c:pt>
                <c:pt idx="1">
                  <c:v>6.03</c:v>
                </c:pt>
                <c:pt idx="2">
                  <c:v>4.83</c:v>
                </c:pt>
                <c:pt idx="3">
                  <c:v>3.33</c:v>
                </c:pt>
                <c:pt idx="4">
                  <c:v>2.0099999999999998</c:v>
                </c:pt>
                <c:pt idx="5">
                  <c:v>1.1200000000000001</c:v>
                </c:pt>
                <c:pt idx="6">
                  <c:v>0.42</c:v>
                </c:pt>
                <c:pt idx="7">
                  <c:v>1.2</c:v>
                </c:pt>
                <c:pt idx="8">
                  <c:v>0.74</c:v>
                </c:pt>
                <c:pt idx="9">
                  <c:v>0.7</c:v>
                </c:pt>
                <c:pt idx="10">
                  <c:v>1.74</c:v>
                </c:pt>
                <c:pt idx="11">
                  <c:v>4.3</c:v>
                </c:pt>
                <c:pt idx="12">
                  <c:v>4.76</c:v>
                </c:pt>
                <c:pt idx="14">
                  <c:v>5.23</c:v>
                </c:pt>
                <c:pt idx="15">
                  <c:v>4.4400000000000004</c:v>
                </c:pt>
                <c:pt idx="16">
                  <c:v>2.86</c:v>
                </c:pt>
                <c:pt idx="17">
                  <c:v>0.82</c:v>
                </c:pt>
                <c:pt idx="18">
                  <c:v>1.4</c:v>
                </c:pt>
                <c:pt idx="19">
                  <c:v>1.27</c:v>
                </c:pt>
                <c:pt idx="20">
                  <c:v>0.35</c:v>
                </c:pt>
                <c:pt idx="21">
                  <c:v>0.73</c:v>
                </c:pt>
                <c:pt idx="22">
                  <c:v>1.8</c:v>
                </c:pt>
                <c:pt idx="23">
                  <c:v>2.96</c:v>
                </c:pt>
                <c:pt idx="62">
                  <c:v>10.98</c:v>
                </c:pt>
                <c:pt idx="63" formatCode="General">
                  <c:v>7.870000000000001</c:v>
                </c:pt>
                <c:pt idx="64" formatCode="General">
                  <c:v>5.5</c:v>
                </c:pt>
                <c:pt idx="65" formatCode="General">
                  <c:v>5.74</c:v>
                </c:pt>
                <c:pt idx="66" formatCode="General">
                  <c:v>4.5600000000000005</c:v>
                </c:pt>
                <c:pt idx="67" formatCode="General">
                  <c:v>4.58</c:v>
                </c:pt>
                <c:pt idx="68" formatCode="General">
                  <c:v>3.3</c:v>
                </c:pt>
                <c:pt idx="69" formatCode="General">
                  <c:v>2.87</c:v>
                </c:pt>
                <c:pt idx="70" formatCode="General">
                  <c:v>3.7499999999999996</c:v>
                </c:pt>
                <c:pt idx="71" formatCode="General">
                  <c:v>4.07</c:v>
                </c:pt>
                <c:pt idx="72" formatCode="General">
                  <c:v>4.2600000000000007</c:v>
                </c:pt>
                <c:pt idx="73" formatCode="General">
                  <c:v>4.3900000000000006</c:v>
                </c:pt>
                <c:pt idx="74" formatCode="General">
                  <c:v>4.5</c:v>
                </c:pt>
                <c:pt idx="75" formatCode="General">
                  <c:v>4.33</c:v>
                </c:pt>
                <c:pt idx="76" formatCode="General">
                  <c:v>1.7599999999999998</c:v>
                </c:pt>
                <c:pt idx="77" formatCode="General">
                  <c:v>1.73</c:v>
                </c:pt>
                <c:pt idx="78" formatCode="General">
                  <c:v>2.5499999999999998</c:v>
                </c:pt>
                <c:pt idx="79" formatCode="General">
                  <c:v>1.6</c:v>
                </c:pt>
                <c:pt idx="80" formatCode="General">
                  <c:v>1.71</c:v>
                </c:pt>
                <c:pt idx="81" formatCode="General">
                  <c:v>1.4499999999999997</c:v>
                </c:pt>
                <c:pt idx="82" formatCode="General">
                  <c:v>0.79999999999999993</c:v>
                </c:pt>
                <c:pt idx="83" formatCode="General">
                  <c:v>2.4699999999999998</c:v>
                </c:pt>
                <c:pt idx="84" formatCode="General">
                  <c:v>3.36</c:v>
                </c:pt>
                <c:pt idx="85">
                  <c:v>3.95</c:v>
                </c:pt>
                <c:pt idx="86">
                  <c:v>4.2600000000000007</c:v>
                </c:pt>
                <c:pt idx="87">
                  <c:v>3.8000000000000003</c:v>
                </c:pt>
                <c:pt idx="88">
                  <c:v>1.5899999999999999</c:v>
                </c:pt>
                <c:pt idx="89">
                  <c:v>0.66</c:v>
                </c:pt>
                <c:pt idx="90">
                  <c:v>1.6099999999999999</c:v>
                </c:pt>
                <c:pt idx="91">
                  <c:v>5.94</c:v>
                </c:pt>
                <c:pt idx="92">
                  <c:v>-2.0000000000000018E-2</c:v>
                </c:pt>
                <c:pt idx="93">
                  <c:v>0.66</c:v>
                </c:pt>
                <c:pt idx="94">
                  <c:v>1.9499999999999997</c:v>
                </c:pt>
                <c:pt idx="95">
                  <c:v>3.08</c:v>
                </c:pt>
                <c:pt idx="96">
                  <c:v>3.78</c:v>
                </c:pt>
                <c:pt idx="98">
                  <c:v>4.4000000000000004</c:v>
                </c:pt>
                <c:pt idx="99">
                  <c:v>4.6500000000000004</c:v>
                </c:pt>
                <c:pt idx="100">
                  <c:v>3.4199999999999995</c:v>
                </c:pt>
                <c:pt idx="101">
                  <c:v>3.26</c:v>
                </c:pt>
                <c:pt idx="102">
                  <c:v>9.76</c:v>
                </c:pt>
                <c:pt idx="104">
                  <c:v>0.50000000000000011</c:v>
                </c:pt>
                <c:pt idx="105">
                  <c:v>1.29</c:v>
                </c:pt>
                <c:pt idx="106">
                  <c:v>2.98</c:v>
                </c:pt>
                <c:pt idx="107">
                  <c:v>3.82</c:v>
                </c:pt>
                <c:pt idx="108">
                  <c:v>4.45</c:v>
                </c:pt>
                <c:pt idx="109" formatCode="General">
                  <c:v>4.46</c:v>
                </c:pt>
                <c:pt idx="110">
                  <c:v>4.7600000000000007</c:v>
                </c:pt>
                <c:pt idx="111" formatCode="General">
                  <c:v>3.65</c:v>
                </c:pt>
                <c:pt idx="112" formatCode="General">
                  <c:v>1.75</c:v>
                </c:pt>
                <c:pt idx="113" formatCode="General">
                  <c:v>2.4299999999999997</c:v>
                </c:pt>
                <c:pt idx="114" formatCode="General">
                  <c:v>3.4199999999999995</c:v>
                </c:pt>
                <c:pt idx="115" formatCode="General">
                  <c:v>3.61</c:v>
                </c:pt>
                <c:pt idx="116" formatCode="General">
                  <c:v>1.0299999999999998</c:v>
                </c:pt>
                <c:pt idx="117" formatCode="General">
                  <c:v>1.2000000000000002</c:v>
                </c:pt>
                <c:pt idx="118" formatCode="General">
                  <c:v>2.1599999999999997</c:v>
                </c:pt>
                <c:pt idx="119" formatCode="General">
                  <c:v>3.7099999999999995</c:v>
                </c:pt>
                <c:pt idx="120" formatCode="General">
                  <c:v>4.24</c:v>
                </c:pt>
                <c:pt idx="121" formatCode="General">
                  <c:v>4.5600000000000005</c:v>
                </c:pt>
                <c:pt idx="122" formatCode="General">
                  <c:v>4.5200000000000005</c:v>
                </c:pt>
                <c:pt idx="123" formatCode="General">
                  <c:v>4.5</c:v>
                </c:pt>
                <c:pt idx="124" formatCode="General">
                  <c:v>3.35</c:v>
                </c:pt>
                <c:pt idx="125" formatCode="General">
                  <c:v>3.07</c:v>
                </c:pt>
                <c:pt idx="126" formatCode="General">
                  <c:v>0.37</c:v>
                </c:pt>
                <c:pt idx="127" formatCode="General">
                  <c:v>0.96000000000000008</c:v>
                </c:pt>
                <c:pt idx="128" formatCode="General">
                  <c:v>0.78999999999999992</c:v>
                </c:pt>
                <c:pt idx="129" formatCode="General">
                  <c:v>0.27</c:v>
                </c:pt>
                <c:pt idx="130" formatCode="General">
                  <c:v>0.52000000000000013</c:v>
                </c:pt>
                <c:pt idx="131" formatCode="General">
                  <c:v>2.87</c:v>
                </c:pt>
                <c:pt idx="132" formatCode="General">
                  <c:v>3.9999999999999996</c:v>
                </c:pt>
                <c:pt idx="133" formatCode="General">
                  <c:v>4.5</c:v>
                </c:pt>
                <c:pt idx="134" formatCode="General">
                  <c:v>4.46</c:v>
                </c:pt>
                <c:pt idx="135" formatCode="General">
                  <c:v>4.5100000000000007</c:v>
                </c:pt>
                <c:pt idx="136" formatCode="General">
                  <c:v>4.1000000000000005</c:v>
                </c:pt>
                <c:pt idx="137" formatCode="General">
                  <c:v>4.1300000000000008</c:v>
                </c:pt>
                <c:pt idx="138" formatCode="General">
                  <c:v>3.23</c:v>
                </c:pt>
                <c:pt idx="139" formatCode="General">
                  <c:v>0.45000000000000007</c:v>
                </c:pt>
                <c:pt idx="140" formatCode="General">
                  <c:v>0.73000000000000009</c:v>
                </c:pt>
                <c:pt idx="141" formatCode="General">
                  <c:v>1.54</c:v>
                </c:pt>
                <c:pt idx="142" formatCode="General">
                  <c:v>1.8399999999999999</c:v>
                </c:pt>
                <c:pt idx="143" formatCode="General">
                  <c:v>3.8800000000000003</c:v>
                </c:pt>
                <c:pt idx="144" formatCode="General">
                  <c:v>4.3500000000000005</c:v>
                </c:pt>
                <c:pt idx="145" formatCode="General">
                  <c:v>4.66</c:v>
                </c:pt>
                <c:pt idx="146" formatCode="General">
                  <c:v>4.6500000000000004</c:v>
                </c:pt>
                <c:pt idx="147" formatCode="General">
                  <c:v>4.41</c:v>
                </c:pt>
                <c:pt idx="148" formatCode="General">
                  <c:v>2.34</c:v>
                </c:pt>
                <c:pt idx="149" formatCode="General">
                  <c:v>0.68</c:v>
                </c:pt>
                <c:pt idx="150" formatCode="General">
                  <c:v>0.57999999999999996</c:v>
                </c:pt>
                <c:pt idx="151" formatCode="General">
                  <c:v>2.46</c:v>
                </c:pt>
                <c:pt idx="152" formatCode="General">
                  <c:v>2.1599999999999997</c:v>
                </c:pt>
                <c:pt idx="153" formatCode="General">
                  <c:v>1.02</c:v>
                </c:pt>
                <c:pt idx="154" formatCode="General">
                  <c:v>1.25</c:v>
                </c:pt>
                <c:pt idx="155" formatCode="General">
                  <c:v>3.12</c:v>
                </c:pt>
                <c:pt idx="156" formatCode="General">
                  <c:v>5.94</c:v>
                </c:pt>
                <c:pt idx="157" formatCode="General">
                  <c:v>2.92</c:v>
                </c:pt>
                <c:pt idx="158" formatCode="General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A-40E6-9DF7-6498A494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232"/>
        <c:axId val="425136880"/>
      </c:scatterChart>
      <c:valAx>
        <c:axId val="425139232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6880"/>
        <c:crosses val="max"/>
        <c:crossBetween val="midCat"/>
        <c:majorUnit val="100"/>
      </c:valAx>
      <c:valAx>
        <c:axId val="4251368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CN-523 Villaje Point Properties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DINAMICO'!$G$29:$R$29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B-47E2-B82E-400DF73304E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DINAMICO'!$S$29:$AD$29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B-47E2-B82E-400DF73304E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DINAMICO'!$AE$29:$AP$29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B-47E2-B82E-400DF73304E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DINAMICO'!$BO$29:$BZ$29</c:f>
              <c:numCache>
                <c:formatCode>General</c:formatCode>
                <c:ptCount val="12"/>
                <c:pt idx="3" formatCode="0.00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B-47E2-B82E-400DF73304E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DINAMICO'!$CA$29:$CL$29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B-47E2-B82E-400DF73304E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DINAMICO'!$CM$29:$CX$29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B-47E2-B82E-400DF73304E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DINAMICO'!$CY$29:$DJ$29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AB-47E2-B82E-400DF73304E2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DINAMICO'!$DK$29:$DV$29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AB-47E2-B82E-400DF73304E2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DINAMICO'!$DW$29:$EH$29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AB-47E2-B82E-400DF73304E2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DINAMICO'!$EI$29:$ET$29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D-4215-B34C-1E014CD43424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DINAMICO'!$EU$29:$FF$29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09-A223-56FB1B51C71C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DINAMICO'!$FG$29:$FR$29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493-93A4-C862E8D8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9016"/>
        <c:axId val="499536272"/>
      </c:lineChart>
      <c:catAx>
        <c:axId val="4995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6272"/>
        <c:crosses val="max"/>
        <c:auto val="1"/>
        <c:lblAlgn val="ctr"/>
        <c:lblOffset val="100"/>
        <c:noMultiLvlLbl val="0"/>
      </c:catAx>
      <c:valAx>
        <c:axId val="4995362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2139643958840968E-2"/>
          <c:w val="0.1336328895248399"/>
          <c:h val="0.8467447660012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CN-552 Alturas de Carrizal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DINAMICO'!$G$30:$R$30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7-4205-952D-1A090478FD77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DINAMICO'!$S$30:$AD$30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7-4205-952D-1A090478FD77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DINAMICO'!$AE$30:$AP$30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7-4205-952D-1A090478FD77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DINAMICO'!$BO$30:$BZ$30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7-4205-952D-1A090478FD77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DINAMICO'!$CA$30:$CL$30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7-4205-952D-1A090478FD77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DINAMICO'!$CM$30:$CX$30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17-4205-952D-1A090478FD77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DINAMICO'!$CY$30:$DJ$30</c:f>
              <c:numCache>
                <c:formatCode>0.00</c:formatCode>
                <c:ptCount val="12"/>
                <c:pt idx="4">
                  <c:v>17.39</c:v>
                </c:pt>
                <c:pt idx="9">
                  <c:v>0.81</c:v>
                </c:pt>
                <c:pt idx="11">
                  <c:v>7.8999999999999995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17-4205-952D-1A090478FD77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DINAMICO'!$DK$30:$DV$30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17-4205-952D-1A090478FD77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DINAMICO'!$DW$30:$EH$30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17-4205-952D-1A090478FD77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DINAMICO'!$EI$30:$ET$30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F-4A89-A9F4-EE133783E4A1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DINAMICO'!$EU$30:$FF$30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5-4844-A666-1D812F6D88B6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DINAMICO'!$FG$30:$FR$30</c:f>
              <c:numCache>
                <c:formatCode>General</c:formatCode>
                <c:ptCount val="12"/>
                <c:pt idx="3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B-4948-8A5D-48C55408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7056"/>
        <c:axId val="499531568"/>
      </c:lineChart>
      <c:catAx>
        <c:axId val="4995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1568"/>
        <c:crosses val="max"/>
        <c:auto val="1"/>
        <c:lblAlgn val="ctr"/>
        <c:lblOffset val="100"/>
        <c:noMultiLvlLbl val="0"/>
      </c:catAx>
      <c:valAx>
        <c:axId val="4995315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2055935055066931"/>
          <c:w val="0.1336328895248399"/>
          <c:h val="0.82253491270536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 - ADICOCO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DINAMICO'!$H$31:$R$31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3-4FFB-A117-7DBD16FD1BB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DINAMICO'!$S$31:$AD$31</c:f>
              <c:numCache>
                <c:formatCode>0.00</c:formatCode>
                <c:ptCount val="12"/>
                <c:pt idx="2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3-4FFB-A117-7DBD16FD1BB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DINAMICO'!$AE$31:$AP$31</c:f>
              <c:numCache>
                <c:formatCode>General</c:formatCode>
                <c:ptCount val="12"/>
                <c:pt idx="0" formatCode="0.00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3-4FFB-A117-7DBD16FD1BB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DINAMICO'!$BO$31:$BZ$31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3-4FFB-A117-7DBD16FD1BBC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DINAMICO'!$CA$31:$CL$31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3-4FFB-A117-7DBD16FD1BBC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DINAMICO'!$CM$31:$CX$31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3-4FFB-A117-7DBD16FD1BBC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DINAMICO'!$CY$31:$DJ$31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3-4FFB-A117-7DBD16FD1BBC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DINAMICO'!$DK$31:$DV$31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3-4FFB-A117-7DBD16FD1BBC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DINAMICO'!$DW$31:$EH$31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3-4FFB-A117-7DBD16FD1BBC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DINAMICO'!$EI$31:$ET$31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A-4999-9B0D-F5FF0FC3D76E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DINAMICO'!$EU$31:$FF$31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6-4207-B025-E0BBDC0E3284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DINAMICO'!$FG$31:$FR$31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D-44A9-A4A3-32087127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0392"/>
        <c:axId val="499538624"/>
      </c:lineChart>
      <c:catAx>
        <c:axId val="4995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8624"/>
        <c:crosses val="max"/>
        <c:auto val="1"/>
        <c:lblAlgn val="ctr"/>
        <c:lblOffset val="100"/>
        <c:noMultiLvlLbl val="0"/>
      </c:catAx>
      <c:valAx>
        <c:axId val="4995386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2055935055066931"/>
          <c:w val="0.1336328895248399"/>
          <c:h val="0.81285097138700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DINAMICO'!$G$32:$R$32</c:f>
              <c:numCache>
                <c:formatCode>0.00</c:formatCode>
                <c:ptCount val="12"/>
                <c:pt idx="11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7-40A9-B3FD-E2B1FE8CC2F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DINAMICO'!$S$32:$AD$32</c:f>
              <c:numCache>
                <c:formatCode>0.00</c:formatCode>
                <c:ptCount val="12"/>
                <c:pt idx="0">
                  <c:v>11.48</c:v>
                </c:pt>
                <c:pt idx="1">
                  <c:v>11.96</c:v>
                </c:pt>
                <c:pt idx="2">
                  <c:v>15.28</c:v>
                </c:pt>
                <c:pt idx="5">
                  <c:v>15.4</c:v>
                </c:pt>
                <c:pt idx="6">
                  <c:v>7.63</c:v>
                </c:pt>
                <c:pt idx="7">
                  <c:v>9.6999999999999993</c:v>
                </c:pt>
                <c:pt idx="8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7-40A9-B3FD-E2B1FE8CC2F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DINAMICO'!$AE$32:$AP$32</c:f>
              <c:numCache>
                <c:formatCode>General</c:formatCode>
                <c:ptCount val="12"/>
                <c:pt idx="0" formatCode="0.00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7-40A9-B3FD-E2B1FE8CC2F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DINAMICO'!$BO$32:$BZ$32</c:f>
              <c:numCache>
                <c:formatCode>General</c:formatCode>
                <c:ptCount val="12"/>
                <c:pt idx="3" formatCode="0.00">
                  <c:v>18.169999999999998</c:v>
                </c:pt>
                <c:pt idx="9">
                  <c:v>13.18</c:v>
                </c:pt>
                <c:pt idx="10">
                  <c:v>11.51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7-40A9-B3FD-E2B1FE8CC2F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DINAMICO'!$CA$32:$CL$32</c:f>
              <c:numCache>
                <c:formatCode>General</c:formatCode>
                <c:ptCount val="12"/>
                <c:pt idx="1">
                  <c:v>18.84</c:v>
                </c:pt>
                <c:pt idx="5">
                  <c:v>13.02</c:v>
                </c:pt>
                <c:pt idx="7">
                  <c:v>9.67</c:v>
                </c:pt>
                <c:pt idx="8">
                  <c:v>6.54</c:v>
                </c:pt>
                <c:pt idx="9">
                  <c:v>7.03</c:v>
                </c:pt>
                <c:pt idx="10">
                  <c:v>7.3400000000000007</c:v>
                </c:pt>
                <c:pt idx="11">
                  <c:v>5.8100000000000005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7-40A9-B3FD-E2B1FE8CC2F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DINAMICO'!$CM$32:$CX$32</c:f>
              <c:numCache>
                <c:formatCode>General</c:formatCode>
                <c:ptCount val="12"/>
                <c:pt idx="2" formatCode="0.00">
                  <c:v>10.77</c:v>
                </c:pt>
                <c:pt idx="11" formatCode="0.00">
                  <c:v>7.3900000000000006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7-40A9-B3FD-E2B1FE8CC2F1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DINAMICO'!$CY$32:$DJ$32</c:f>
              <c:numCache>
                <c:formatCode>0.00</c:formatCode>
                <c:ptCount val="12"/>
                <c:pt idx="1">
                  <c:v>12.559999999999999</c:v>
                </c:pt>
                <c:pt idx="3">
                  <c:v>14.86</c:v>
                </c:pt>
                <c:pt idx="4">
                  <c:v>12.62</c:v>
                </c:pt>
                <c:pt idx="6">
                  <c:v>12.049999999999999</c:v>
                </c:pt>
                <c:pt idx="7">
                  <c:v>11.209999999999999</c:v>
                </c:pt>
                <c:pt idx="10">
                  <c:v>6.48</c:v>
                </c:pt>
                <c:pt idx="11">
                  <c:v>8.2199999999999989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7-40A9-B3FD-E2B1FE8CC2F1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DINAMICO'!$DK$32:$DV$32</c:f>
              <c:numCache>
                <c:formatCode>0.00</c:formatCode>
                <c:ptCount val="12"/>
                <c:pt idx="0">
                  <c:v>9.629999999999999</c:v>
                </c:pt>
                <c:pt idx="8" formatCode="General">
                  <c:v>14.379999999999999</c:v>
                </c:pt>
                <c:pt idx="9" formatCode="General">
                  <c:v>4.28</c:v>
                </c:pt>
                <c:pt idx="10" formatCode="General">
                  <c:v>6.07</c:v>
                </c:pt>
                <c:pt idx="11" formatCode="General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7-40A9-B3FD-E2B1FE8CC2F1}"/>
            </c:ext>
          </c:extLst>
        </c:ser>
        <c:ser>
          <c:idx val="8"/>
          <c:order val="8"/>
          <c:tx>
            <c:v>2020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val>
            <c:numRef>
              <c:f>'NIVEL DINAMICO'!$DW$32:$EH$32</c:f>
              <c:numCache>
                <c:formatCode>General</c:formatCode>
                <c:ptCount val="12"/>
                <c:pt idx="2">
                  <c:v>11.54</c:v>
                </c:pt>
                <c:pt idx="3">
                  <c:v>15.989999999999998</c:v>
                </c:pt>
                <c:pt idx="4">
                  <c:v>17.309999999999999</c:v>
                </c:pt>
                <c:pt idx="5">
                  <c:v>20.32</c:v>
                </c:pt>
                <c:pt idx="6">
                  <c:v>4.7200000000000006</c:v>
                </c:pt>
                <c:pt idx="7">
                  <c:v>4.66</c:v>
                </c:pt>
                <c:pt idx="8">
                  <c:v>4.83</c:v>
                </c:pt>
                <c:pt idx="9">
                  <c:v>3.6</c:v>
                </c:pt>
                <c:pt idx="10">
                  <c:v>3.15</c:v>
                </c:pt>
                <c:pt idx="11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57-40A9-B3FD-E2B1FE8CC2F1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DINAMICO'!$EI$32:$ET$32</c:f>
              <c:numCache>
                <c:formatCode>General</c:formatCode>
                <c:ptCount val="12"/>
                <c:pt idx="0">
                  <c:v>10.039999999999999</c:v>
                </c:pt>
                <c:pt idx="1">
                  <c:v>12.26</c:v>
                </c:pt>
                <c:pt idx="2">
                  <c:v>14.479999999999999</c:v>
                </c:pt>
                <c:pt idx="3">
                  <c:v>24.009999999999998</c:v>
                </c:pt>
                <c:pt idx="4">
                  <c:v>24.88</c:v>
                </c:pt>
                <c:pt idx="5">
                  <c:v>24.68</c:v>
                </c:pt>
                <c:pt idx="6">
                  <c:v>15.43</c:v>
                </c:pt>
                <c:pt idx="7">
                  <c:v>19.03</c:v>
                </c:pt>
                <c:pt idx="8">
                  <c:v>8.9499999999999993</c:v>
                </c:pt>
                <c:pt idx="9">
                  <c:v>4.87</c:v>
                </c:pt>
                <c:pt idx="10">
                  <c:v>5.3400000000000007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1-4BA1-9D65-64A2BFDBED5C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DINAMICO'!$EU$32:$FF$32</c:f>
              <c:numCache>
                <c:formatCode>General</c:formatCode>
                <c:ptCount val="12"/>
                <c:pt idx="0">
                  <c:v>10.44</c:v>
                </c:pt>
                <c:pt idx="1">
                  <c:v>11.709999999999999</c:v>
                </c:pt>
                <c:pt idx="2">
                  <c:v>12.62</c:v>
                </c:pt>
                <c:pt idx="3">
                  <c:v>4.1399999999999997</c:v>
                </c:pt>
                <c:pt idx="4">
                  <c:v>15.1</c:v>
                </c:pt>
                <c:pt idx="5">
                  <c:v>10.1</c:v>
                </c:pt>
                <c:pt idx="6">
                  <c:v>4.92</c:v>
                </c:pt>
                <c:pt idx="7">
                  <c:v>5.1000000000000005</c:v>
                </c:pt>
                <c:pt idx="9">
                  <c:v>8.0399999999999991</c:v>
                </c:pt>
                <c:pt idx="10">
                  <c:v>5.13</c:v>
                </c:pt>
                <c:pt idx="11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3-41CE-A894-332111658366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DINAMICO'!$FG$32:$FR$32</c:f>
              <c:numCache>
                <c:formatCode>General</c:formatCode>
                <c:ptCount val="12"/>
                <c:pt idx="0">
                  <c:v>11.53</c:v>
                </c:pt>
                <c:pt idx="3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A14-B398-E549CC08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7448"/>
        <c:axId val="499538232"/>
      </c:lineChart>
      <c:catAx>
        <c:axId val="499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8232"/>
        <c:crosses val="max"/>
        <c:auto val="1"/>
        <c:lblAlgn val="ctr"/>
        <c:lblOffset val="100"/>
        <c:noMultiLvlLbl val="0"/>
      </c:catAx>
      <c:valAx>
        <c:axId val="4995382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992723318740066"/>
          <c:w val="0.1336328895248399"/>
          <c:h val="0.80316703006863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2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DINAMICO'!$G$33:$R$33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7-4494-AE5B-EA6623C48ED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DINAMICO'!$S$33:$AD$33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7-4494-AE5B-EA6623C48ED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DINAMICO'!$AE$33:$AP$33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7-4494-AE5B-EA6623C48ED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DINAMICO'!$BO$33:$BZ$33</c:f>
              <c:numCache>
                <c:formatCode>General</c:formatCode>
                <c:ptCount val="12"/>
                <c:pt idx="7">
                  <c:v>13.29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7-4494-AE5B-EA6623C48ED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DINAMICO'!$CA$33:$CL$33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D7-4494-AE5B-EA6623C48ED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DINAMICO'!$CM$33:$CX$33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D7-4494-AE5B-EA6623C48ED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DINAMICO'!$CY$33:$DJ$33</c:f>
              <c:numCache>
                <c:formatCode>0.00</c:formatCode>
                <c:ptCount val="12"/>
                <c:pt idx="11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D7-4494-AE5B-EA6623C48EDB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DINAMICO'!$DK$33:$DV$33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D7-4494-AE5B-EA6623C48EDB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DINAMICO'!$DW$33:$EH$33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D7-4494-AE5B-EA6623C48EDB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DINAMICO'!$EI$33:$ET$33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0-4D55-B946-1CF012274987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DINAMICO'!$EU$33:$FF$33</c:f>
              <c:numCache>
                <c:formatCode>General</c:formatCode>
                <c:ptCount val="12"/>
                <c:pt idx="6">
                  <c:v>4.12</c:v>
                </c:pt>
                <c:pt idx="7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E-4026-974C-EB2944F11BDF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DINAMICO'!$FG$33:$FR$33</c:f>
              <c:numCache>
                <c:formatCode>General</c:formatCode>
                <c:ptCount val="12"/>
                <c:pt idx="0">
                  <c:v>8.9899999999999984</c:v>
                </c:pt>
                <c:pt idx="1">
                  <c:v>10.129999999999999</c:v>
                </c:pt>
                <c:pt idx="2">
                  <c:v>11.35</c:v>
                </c:pt>
                <c:pt idx="3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3-4D94-B979-3B6EF1C4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2744"/>
        <c:axId val="499529216"/>
      </c:lineChart>
      <c:catAx>
        <c:axId val="49953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29216"/>
        <c:crosses val="max"/>
        <c:auto val="1"/>
        <c:lblAlgn val="ctr"/>
        <c:lblOffset val="100"/>
        <c:noMultiLvlLbl val="0"/>
      </c:catAx>
      <c:valAx>
        <c:axId val="4995292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087540923230364"/>
          <c:w val="0.1336328895248399"/>
          <c:h val="0.8419027953421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3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DINAMICO'!$G$34:$R$34</c:f>
              <c:numCache>
                <c:formatCode>0.00</c:formatCode>
                <c:ptCount val="12"/>
                <c:pt idx="5">
                  <c:v>5.18</c:v>
                </c:pt>
                <c:pt idx="6">
                  <c:v>2.14</c:v>
                </c:pt>
                <c:pt idx="7">
                  <c:v>2.0299999999999998</c:v>
                </c:pt>
                <c:pt idx="9">
                  <c:v>2.2400000000000002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8-4576-B470-BE0859017F8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DINAMICO'!$S$34:$AD$34</c:f>
              <c:numCache>
                <c:formatCode>0.00</c:formatCode>
                <c:ptCount val="12"/>
                <c:pt idx="0">
                  <c:v>3.37</c:v>
                </c:pt>
                <c:pt idx="1">
                  <c:v>3.82</c:v>
                </c:pt>
                <c:pt idx="3">
                  <c:v>4.8600000000000003</c:v>
                </c:pt>
                <c:pt idx="4">
                  <c:v>5.0599999999999996</c:v>
                </c:pt>
                <c:pt idx="10">
                  <c:v>2.7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8-4576-B470-BE0859017F8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DINAMICO'!$AE$34:$AP$34</c:f>
              <c:numCache>
                <c:formatCode>General</c:formatCode>
                <c:ptCount val="12"/>
                <c:pt idx="0" formatCode="0.0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8-4576-B470-BE0859017F8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DINAMICO'!$BO$34:$BZ$34</c:f>
              <c:numCache>
                <c:formatCode>General</c:formatCode>
                <c:ptCount val="12"/>
                <c:pt idx="3" formatCode="0.00">
                  <c:v>5.19</c:v>
                </c:pt>
                <c:pt idx="4">
                  <c:v>5.85</c:v>
                </c:pt>
                <c:pt idx="5">
                  <c:v>6.94</c:v>
                </c:pt>
                <c:pt idx="6">
                  <c:v>6.06</c:v>
                </c:pt>
                <c:pt idx="7">
                  <c:v>7.19</c:v>
                </c:pt>
                <c:pt idx="9">
                  <c:v>6.71</c:v>
                </c:pt>
                <c:pt idx="10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8-4576-B470-BE0859017F8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DINAMICO'!$CA$34:$CL$34</c:f>
              <c:numCache>
                <c:formatCode>General</c:formatCode>
                <c:ptCount val="12"/>
                <c:pt idx="0">
                  <c:v>7.34</c:v>
                </c:pt>
                <c:pt idx="7">
                  <c:v>6.2299999999999995</c:v>
                </c:pt>
                <c:pt idx="9">
                  <c:v>3.8099999999999996</c:v>
                </c:pt>
                <c:pt idx="10">
                  <c:v>3.8600000000000003</c:v>
                </c:pt>
                <c:pt idx="11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8-4576-B470-BE0859017F8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GENERAL'!$CM$34:$CX$34</c:f>
              <c:numCache>
                <c:formatCode>General</c:formatCode>
                <c:ptCount val="12"/>
                <c:pt idx="0">
                  <c:v>3.2199999999999998</c:v>
                </c:pt>
                <c:pt idx="1">
                  <c:v>3.83</c:v>
                </c:pt>
                <c:pt idx="2" formatCode="0.00">
                  <c:v>4.3899999999999997</c:v>
                </c:pt>
                <c:pt idx="3" formatCode="0.00">
                  <c:v>4.5999999999999996</c:v>
                </c:pt>
                <c:pt idx="4" formatCode="0.00">
                  <c:v>4.16</c:v>
                </c:pt>
                <c:pt idx="5" formatCode="0.00">
                  <c:v>3.27</c:v>
                </c:pt>
                <c:pt idx="6">
                  <c:v>2.98</c:v>
                </c:pt>
                <c:pt idx="7">
                  <c:v>3</c:v>
                </c:pt>
                <c:pt idx="8" formatCode="0.00">
                  <c:v>2.71</c:v>
                </c:pt>
                <c:pt idx="9" formatCode="0.00">
                  <c:v>2</c:v>
                </c:pt>
                <c:pt idx="10" formatCode="0.00">
                  <c:v>2.2399999999999998</c:v>
                </c:pt>
                <c:pt idx="11" formatCode="0.00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78-4576-B470-BE0859017F8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GENERAL'!$CY$34:$DJ$34</c:f>
              <c:numCache>
                <c:formatCode>0.00</c:formatCode>
                <c:ptCount val="12"/>
                <c:pt idx="0">
                  <c:v>3.03</c:v>
                </c:pt>
                <c:pt idx="1">
                  <c:v>3.28</c:v>
                </c:pt>
                <c:pt idx="3">
                  <c:v>4.6900000000000004</c:v>
                </c:pt>
                <c:pt idx="4">
                  <c:v>5.2299999999999995</c:v>
                </c:pt>
                <c:pt idx="5">
                  <c:v>5.2299999999999995</c:v>
                </c:pt>
                <c:pt idx="6">
                  <c:v>5.37</c:v>
                </c:pt>
                <c:pt idx="7">
                  <c:v>5.25</c:v>
                </c:pt>
                <c:pt idx="9">
                  <c:v>1.83</c:v>
                </c:pt>
                <c:pt idx="10">
                  <c:v>2.59</c:v>
                </c:pt>
                <c:pt idx="11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78-4576-B470-BE0859017F82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GENERAL'!$DK$34:$DV$34</c:f>
              <c:numCache>
                <c:formatCode>0.00</c:formatCode>
                <c:ptCount val="12"/>
                <c:pt idx="0">
                  <c:v>3.46</c:v>
                </c:pt>
                <c:pt idx="1">
                  <c:v>3.46</c:v>
                </c:pt>
                <c:pt idx="2" formatCode="General">
                  <c:v>4.7699999999999996</c:v>
                </c:pt>
                <c:pt idx="3">
                  <c:v>5.13</c:v>
                </c:pt>
                <c:pt idx="4" formatCode="General">
                  <c:v>4.78</c:v>
                </c:pt>
                <c:pt idx="5" formatCode="General">
                  <c:v>4.45</c:v>
                </c:pt>
                <c:pt idx="6" formatCode="General">
                  <c:v>4.58</c:v>
                </c:pt>
                <c:pt idx="7" formatCode="General">
                  <c:v>4.82</c:v>
                </c:pt>
                <c:pt idx="8" formatCode="General">
                  <c:v>4.71</c:v>
                </c:pt>
                <c:pt idx="9" formatCode="General">
                  <c:v>2.14</c:v>
                </c:pt>
                <c:pt idx="10" formatCode="General">
                  <c:v>2.61</c:v>
                </c:pt>
                <c:pt idx="11" formatCode="General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78-4576-B470-BE0859017F82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GENERAL'!$DW$34:$EH$34</c:f>
              <c:numCache>
                <c:formatCode>General</c:formatCode>
                <c:ptCount val="12"/>
                <c:pt idx="0">
                  <c:v>3.16</c:v>
                </c:pt>
                <c:pt idx="1">
                  <c:v>2.5499999999999998</c:v>
                </c:pt>
                <c:pt idx="2">
                  <c:v>3.8899999999999997</c:v>
                </c:pt>
                <c:pt idx="3">
                  <c:v>4.71</c:v>
                </c:pt>
                <c:pt idx="4">
                  <c:v>4.84</c:v>
                </c:pt>
                <c:pt idx="5">
                  <c:v>4.51</c:v>
                </c:pt>
                <c:pt idx="6">
                  <c:v>11.24</c:v>
                </c:pt>
                <c:pt idx="7">
                  <c:v>1.69</c:v>
                </c:pt>
                <c:pt idx="8">
                  <c:v>2.09</c:v>
                </c:pt>
                <c:pt idx="9">
                  <c:v>2.0699999999999998</c:v>
                </c:pt>
                <c:pt idx="10">
                  <c:v>1.3</c:v>
                </c:pt>
                <c:pt idx="1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78-4576-B470-BE0859017F82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DINAMICO'!$EI$34:$ET$34</c:f>
              <c:numCache>
                <c:formatCode>General</c:formatCode>
                <c:ptCount val="12"/>
                <c:pt idx="0">
                  <c:v>3.05</c:v>
                </c:pt>
                <c:pt idx="1">
                  <c:v>3.35</c:v>
                </c:pt>
                <c:pt idx="2">
                  <c:v>3.69</c:v>
                </c:pt>
                <c:pt idx="5">
                  <c:v>4.62</c:v>
                </c:pt>
                <c:pt idx="6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A0C-8D7A-CCA2B9508E95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DINAMICO'!$EU$34:$FF$34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9-4EBE-B3A3-53BAE90E3F48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DINAMICO'!$FG$34:$FR$34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3-410A-97B6-B24E3C41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4704"/>
        <c:axId val="499534312"/>
      </c:lineChart>
      <c:catAx>
        <c:axId val="4995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4312"/>
        <c:crosses val="max"/>
        <c:auto val="1"/>
        <c:lblAlgn val="ctr"/>
        <c:lblOffset val="100"/>
        <c:noMultiLvlLbl val="0"/>
      </c:catAx>
      <c:valAx>
        <c:axId val="4995343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024329186903499"/>
          <c:w val="0.1336328895248399"/>
          <c:h val="0.8419027953421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Hotel Playa Vista Ocotal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DINAMICO'!$G$16:$R$16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A-43A5-A1B0-6CB7F973631F}"/>
            </c:ext>
          </c:extLst>
        </c:ser>
        <c:ser>
          <c:idx val="2"/>
          <c:order val="1"/>
          <c:tx>
            <c:v>2011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DINAMICO'!$S$16:$AD$16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A-43A5-A1B0-6CB7F973631F}"/>
            </c:ext>
          </c:extLst>
        </c:ser>
        <c:ser>
          <c:idx val="0"/>
          <c:order val="2"/>
          <c:tx>
            <c:v>2012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DINAMICO'!$AE$16:$AP$16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A-43A5-A1B0-6CB7F973631F}"/>
            </c:ext>
          </c:extLst>
        </c:ser>
        <c:ser>
          <c:idx val="3"/>
          <c:order val="3"/>
          <c:tx>
            <c:v>2015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DINAMICO'!$BO$16:$BZ$16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A-43A5-A1B0-6CB7F973631F}"/>
            </c:ext>
          </c:extLst>
        </c:ser>
        <c:ser>
          <c:idx val="4"/>
          <c:order val="4"/>
          <c:tx>
            <c:v>2016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DINAMICO'!$CA$16:$CL$16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A-43A5-A1B0-6CB7F973631F}"/>
            </c:ext>
          </c:extLst>
        </c:ser>
        <c:ser>
          <c:idx val="5"/>
          <c:order val="5"/>
          <c:tx>
            <c:v>2017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DINAMICO'!$CM$16:$CX$16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2A-43A5-A1B0-6CB7F973631F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DINAMICO'!$CY$16:$DJ$16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A-43A5-A1B0-6CB7F973631F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DINAMICO'!$DK$16:$DV$16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2A-43A5-A1B0-6CB7F973631F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DINAMICO'!$DW$16:$EH$16</c:f>
              <c:numCache>
                <c:formatCode>General</c:formatCode>
                <c:ptCount val="12"/>
                <c:pt idx="2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2A-43A5-A1B0-6CB7F973631F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DINAMICO'!$EI$16:$ET$16</c:f>
              <c:numCache>
                <c:formatCode>General</c:formatCode>
                <c:ptCount val="12"/>
                <c:pt idx="0">
                  <c:v>5.12</c:v>
                </c:pt>
                <c:pt idx="1">
                  <c:v>6.26</c:v>
                </c:pt>
                <c:pt idx="4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A-4B18-9C7F-758C8753C202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DINAMICO'!$EU$16:$FF$16</c:f>
              <c:numCache>
                <c:formatCode>General</c:formatCode>
                <c:ptCount val="12"/>
                <c:pt idx="0">
                  <c:v>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C-4F4B-99A4-350C4627BFD5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DINAMICO'!$FG$16:$FR$16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C-434B-9259-21633013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30000"/>
        <c:axId val="499530784"/>
      </c:lineChart>
      <c:catAx>
        <c:axId val="4995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0784"/>
        <c:crosses val="max"/>
        <c:auto val="1"/>
        <c:lblAlgn val="ctr"/>
        <c:lblOffset val="100"/>
        <c:noMultiLvlLbl val="0"/>
      </c:catAx>
      <c:valAx>
        <c:axId val="4995307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95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28643970195628"/>
          <c:y val="0.13024329186903499"/>
          <c:w val="0.1336328895248399"/>
          <c:h val="0.8419027953421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Comité de Vecinos Ocotal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GENERAL'!$H$16:$GD$16</c:f>
              <c:numCache>
                <c:formatCode>0.00</c:formatCode>
                <c:ptCount val="179"/>
                <c:pt idx="0">
                  <c:v>6.33</c:v>
                </c:pt>
                <c:pt idx="1">
                  <c:v>6.78</c:v>
                </c:pt>
                <c:pt idx="116" formatCode="General">
                  <c:v>1.45</c:v>
                </c:pt>
                <c:pt idx="118" formatCode="General">
                  <c:v>4.16</c:v>
                </c:pt>
                <c:pt idx="119" formatCode="General">
                  <c:v>7.38</c:v>
                </c:pt>
                <c:pt idx="120" formatCode="General">
                  <c:v>6.73</c:v>
                </c:pt>
                <c:pt idx="121" formatCode="General">
                  <c:v>8.8000000000000007</c:v>
                </c:pt>
                <c:pt idx="122" formatCode="General">
                  <c:v>8.83</c:v>
                </c:pt>
                <c:pt idx="125" formatCode="General">
                  <c:v>5.97</c:v>
                </c:pt>
                <c:pt idx="126" formatCode="General">
                  <c:v>2.4900000000000002</c:v>
                </c:pt>
                <c:pt idx="127" formatCode="General">
                  <c:v>2.16</c:v>
                </c:pt>
                <c:pt idx="128" formatCode="General">
                  <c:v>1.57</c:v>
                </c:pt>
                <c:pt idx="129" formatCode="General">
                  <c:v>1.05</c:v>
                </c:pt>
                <c:pt idx="131" formatCode="General">
                  <c:v>5.12</c:v>
                </c:pt>
                <c:pt idx="132" formatCode="General">
                  <c:v>6.26</c:v>
                </c:pt>
                <c:pt idx="133" formatCode="General">
                  <c:v>5.76</c:v>
                </c:pt>
                <c:pt idx="134" formatCode="General">
                  <c:v>6.98</c:v>
                </c:pt>
                <c:pt idx="135" formatCode="General">
                  <c:v>10.15</c:v>
                </c:pt>
                <c:pt idx="136" formatCode="General">
                  <c:v>6.5</c:v>
                </c:pt>
                <c:pt idx="137" formatCode="General">
                  <c:v>6.57</c:v>
                </c:pt>
                <c:pt idx="138" formatCode="General">
                  <c:v>5.72</c:v>
                </c:pt>
                <c:pt idx="139" formatCode="General">
                  <c:v>1.82</c:v>
                </c:pt>
                <c:pt idx="140" formatCode="General">
                  <c:v>1.65</c:v>
                </c:pt>
                <c:pt idx="141" formatCode="General">
                  <c:v>1.88</c:v>
                </c:pt>
                <c:pt idx="142" formatCode="General">
                  <c:v>3.15</c:v>
                </c:pt>
                <c:pt idx="143" formatCode="General">
                  <c:v>7.85</c:v>
                </c:pt>
                <c:pt idx="144" formatCode="General">
                  <c:v>6.69</c:v>
                </c:pt>
                <c:pt idx="145" formatCode="General">
                  <c:v>6.69</c:v>
                </c:pt>
                <c:pt idx="146" formatCode="General">
                  <c:v>7.27</c:v>
                </c:pt>
                <c:pt idx="147" formatCode="General">
                  <c:v>7.05</c:v>
                </c:pt>
                <c:pt idx="148" formatCode="General">
                  <c:v>4.93</c:v>
                </c:pt>
                <c:pt idx="149" formatCode="General">
                  <c:v>3.23</c:v>
                </c:pt>
                <c:pt idx="150" formatCode="General">
                  <c:v>3.14</c:v>
                </c:pt>
                <c:pt idx="151" formatCode="General">
                  <c:v>3.24</c:v>
                </c:pt>
                <c:pt idx="152" formatCode="General">
                  <c:v>2.98</c:v>
                </c:pt>
                <c:pt idx="153" formatCode="General">
                  <c:v>2.98</c:v>
                </c:pt>
                <c:pt idx="154" formatCode="General">
                  <c:v>2.0099999999999998</c:v>
                </c:pt>
                <c:pt idx="155" formatCode="General">
                  <c:v>4.18</c:v>
                </c:pt>
                <c:pt idx="156" formatCode="General">
                  <c:v>4.6100000000000003</c:v>
                </c:pt>
                <c:pt idx="157" formatCode="General">
                  <c:v>4.16</c:v>
                </c:pt>
                <c:pt idx="158" formatCode="General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F-43D4-9B9E-0C6CF4E8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4136"/>
        <c:axId val="425135704"/>
      </c:scatterChart>
      <c:valAx>
        <c:axId val="42513413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5704"/>
        <c:crosses val="max"/>
        <c:crossBetween val="midCat"/>
        <c:majorUnit val="100"/>
      </c:valAx>
      <c:valAx>
        <c:axId val="42513570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CN-342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GENERAL'!$H$19:$GD$19</c:f>
              <c:numCache>
                <c:formatCode>0.00</c:formatCode>
                <c:ptCount val="179"/>
                <c:pt idx="0">
                  <c:v>12.31</c:v>
                </c:pt>
                <c:pt idx="1">
                  <c:v>12.86</c:v>
                </c:pt>
                <c:pt idx="2">
                  <c:v>12.92</c:v>
                </c:pt>
                <c:pt idx="3">
                  <c:v>12.5</c:v>
                </c:pt>
                <c:pt idx="4">
                  <c:v>8.74</c:v>
                </c:pt>
                <c:pt idx="5">
                  <c:v>2.67</c:v>
                </c:pt>
                <c:pt idx="6">
                  <c:v>3.32</c:v>
                </c:pt>
                <c:pt idx="7">
                  <c:v>3.2</c:v>
                </c:pt>
                <c:pt idx="8">
                  <c:v>2.7</c:v>
                </c:pt>
                <c:pt idx="9">
                  <c:v>3.23</c:v>
                </c:pt>
                <c:pt idx="10">
                  <c:v>3.48</c:v>
                </c:pt>
                <c:pt idx="11">
                  <c:v>4.95</c:v>
                </c:pt>
                <c:pt idx="12">
                  <c:v>6.42</c:v>
                </c:pt>
                <c:pt idx="13">
                  <c:v>7.78</c:v>
                </c:pt>
                <c:pt idx="14">
                  <c:v>8.4700000000000006</c:v>
                </c:pt>
                <c:pt idx="15">
                  <c:v>8.89</c:v>
                </c:pt>
                <c:pt idx="16">
                  <c:v>9.3000000000000007</c:v>
                </c:pt>
                <c:pt idx="17">
                  <c:v>6.34</c:v>
                </c:pt>
                <c:pt idx="18">
                  <c:v>3.64</c:v>
                </c:pt>
                <c:pt idx="19">
                  <c:v>3.11</c:v>
                </c:pt>
                <c:pt idx="20">
                  <c:v>2.38</c:v>
                </c:pt>
                <c:pt idx="21">
                  <c:v>2.72</c:v>
                </c:pt>
                <c:pt idx="22">
                  <c:v>3.14</c:v>
                </c:pt>
                <c:pt idx="23">
                  <c:v>4.41</c:v>
                </c:pt>
                <c:pt idx="62">
                  <c:v>9.24</c:v>
                </c:pt>
                <c:pt idx="63" formatCode="General">
                  <c:v>10.51</c:v>
                </c:pt>
                <c:pt idx="64" formatCode="General">
                  <c:v>11.379999999999999</c:v>
                </c:pt>
                <c:pt idx="65" formatCode="General">
                  <c:v>12.79</c:v>
                </c:pt>
                <c:pt idx="66" formatCode="General">
                  <c:v>13.379999999999999</c:v>
                </c:pt>
                <c:pt idx="67" formatCode="General">
                  <c:v>17.079999999999998</c:v>
                </c:pt>
                <c:pt idx="68" formatCode="General">
                  <c:v>13.299999999999999</c:v>
                </c:pt>
                <c:pt idx="69" formatCode="General">
                  <c:v>14.23</c:v>
                </c:pt>
                <c:pt idx="70" formatCode="General">
                  <c:v>18.239999999999998</c:v>
                </c:pt>
                <c:pt idx="71" formatCode="General">
                  <c:v>13.879999999999999</c:v>
                </c:pt>
                <c:pt idx="72" formatCode="General">
                  <c:v>14.629999999999999</c:v>
                </c:pt>
                <c:pt idx="73" formatCode="General">
                  <c:v>15.48</c:v>
                </c:pt>
                <c:pt idx="74" formatCode="General">
                  <c:v>17.649999999999999</c:v>
                </c:pt>
                <c:pt idx="75" formatCode="General">
                  <c:v>15.68</c:v>
                </c:pt>
                <c:pt idx="76" formatCode="General">
                  <c:v>13.17</c:v>
                </c:pt>
                <c:pt idx="77" formatCode="General">
                  <c:v>12.98</c:v>
                </c:pt>
                <c:pt idx="78" formatCode="General">
                  <c:v>8.16</c:v>
                </c:pt>
                <c:pt idx="79" formatCode="General">
                  <c:v>7.2299999999999995</c:v>
                </c:pt>
                <c:pt idx="80" formatCode="General">
                  <c:v>5.31</c:v>
                </c:pt>
                <c:pt idx="81" formatCode="General">
                  <c:v>3.44</c:v>
                </c:pt>
                <c:pt idx="82" formatCode="General">
                  <c:v>3.02</c:v>
                </c:pt>
                <c:pt idx="83" formatCode="General">
                  <c:v>3.3800000000000003</c:v>
                </c:pt>
                <c:pt idx="84" formatCode="General">
                  <c:v>4.68</c:v>
                </c:pt>
                <c:pt idx="85">
                  <c:v>6.46</c:v>
                </c:pt>
                <c:pt idx="86">
                  <c:v>7.6099999999999994</c:v>
                </c:pt>
                <c:pt idx="87">
                  <c:v>7.8599999999999994</c:v>
                </c:pt>
                <c:pt idx="88">
                  <c:v>7.01</c:v>
                </c:pt>
                <c:pt idx="89">
                  <c:v>4.55</c:v>
                </c:pt>
                <c:pt idx="90">
                  <c:v>3.8000000000000003</c:v>
                </c:pt>
                <c:pt idx="91">
                  <c:v>3.23</c:v>
                </c:pt>
                <c:pt idx="92">
                  <c:v>2.16</c:v>
                </c:pt>
                <c:pt idx="93">
                  <c:v>2.7600000000000002</c:v>
                </c:pt>
                <c:pt idx="94">
                  <c:v>2.6100000000000003</c:v>
                </c:pt>
                <c:pt idx="95">
                  <c:v>4.26</c:v>
                </c:pt>
                <c:pt idx="96">
                  <c:v>5.9799999999999995</c:v>
                </c:pt>
                <c:pt idx="98">
                  <c:v>8.58</c:v>
                </c:pt>
                <c:pt idx="99">
                  <c:v>9.2899999999999991</c:v>
                </c:pt>
                <c:pt idx="100">
                  <c:v>9.379999999999999</c:v>
                </c:pt>
                <c:pt idx="101">
                  <c:v>9.7999999999999989</c:v>
                </c:pt>
                <c:pt idx="102">
                  <c:v>3.46</c:v>
                </c:pt>
                <c:pt idx="104">
                  <c:v>2.7600000000000002</c:v>
                </c:pt>
                <c:pt idx="105">
                  <c:v>2.97</c:v>
                </c:pt>
                <c:pt idx="106">
                  <c:v>2.6100000000000003</c:v>
                </c:pt>
                <c:pt idx="107">
                  <c:v>5.0199999999999996</c:v>
                </c:pt>
                <c:pt idx="108">
                  <c:v>6.3199999999999994</c:v>
                </c:pt>
                <c:pt idx="109" formatCode="General">
                  <c:v>7.99</c:v>
                </c:pt>
                <c:pt idx="110">
                  <c:v>9.02</c:v>
                </c:pt>
                <c:pt idx="111" formatCode="General">
                  <c:v>9.65</c:v>
                </c:pt>
                <c:pt idx="112" formatCode="General">
                  <c:v>9.25</c:v>
                </c:pt>
                <c:pt idx="113" formatCode="General">
                  <c:v>8.94</c:v>
                </c:pt>
                <c:pt idx="115" formatCode="General">
                  <c:v>9.5</c:v>
                </c:pt>
                <c:pt idx="116" formatCode="General">
                  <c:v>3.46</c:v>
                </c:pt>
                <c:pt idx="117" formatCode="General">
                  <c:v>3.0100000000000002</c:v>
                </c:pt>
                <c:pt idx="118" formatCode="General">
                  <c:v>3.1500000000000004</c:v>
                </c:pt>
                <c:pt idx="119" formatCode="General">
                  <c:v>4.8199999999999994</c:v>
                </c:pt>
                <c:pt idx="120" formatCode="General">
                  <c:v>6.3</c:v>
                </c:pt>
                <c:pt idx="121" formatCode="General">
                  <c:v>7.5</c:v>
                </c:pt>
                <c:pt idx="122" formatCode="General">
                  <c:v>8.879999999999999</c:v>
                </c:pt>
                <c:pt idx="123" formatCode="General">
                  <c:v>9.32</c:v>
                </c:pt>
                <c:pt idx="124" formatCode="General">
                  <c:v>9.58</c:v>
                </c:pt>
                <c:pt idx="125" formatCode="General">
                  <c:v>9.83</c:v>
                </c:pt>
                <c:pt idx="126" formatCode="General">
                  <c:v>4.3199999999999994</c:v>
                </c:pt>
                <c:pt idx="127" formatCode="General">
                  <c:v>2.21</c:v>
                </c:pt>
                <c:pt idx="128" formatCode="General">
                  <c:v>1.78</c:v>
                </c:pt>
                <c:pt idx="129" formatCode="General">
                  <c:v>2.2400000000000002</c:v>
                </c:pt>
                <c:pt idx="130" formatCode="General">
                  <c:v>2.8400000000000003</c:v>
                </c:pt>
                <c:pt idx="131" formatCode="General">
                  <c:v>3.69</c:v>
                </c:pt>
                <c:pt idx="132" formatCode="General">
                  <c:v>5.42</c:v>
                </c:pt>
                <c:pt idx="133" formatCode="General">
                  <c:v>6.84</c:v>
                </c:pt>
                <c:pt idx="134" formatCode="General">
                  <c:v>7.7999999999999989</c:v>
                </c:pt>
                <c:pt idx="135" formatCode="General">
                  <c:v>8.86</c:v>
                </c:pt>
                <c:pt idx="136" formatCode="General">
                  <c:v>8.34</c:v>
                </c:pt>
                <c:pt idx="137" formatCode="General">
                  <c:v>9.98</c:v>
                </c:pt>
                <c:pt idx="138" formatCode="General">
                  <c:v>9.2799999999999994</c:v>
                </c:pt>
                <c:pt idx="139" formatCode="General">
                  <c:v>5.52</c:v>
                </c:pt>
                <c:pt idx="140" formatCode="General">
                  <c:v>2.9000000000000004</c:v>
                </c:pt>
                <c:pt idx="141" formatCode="General">
                  <c:v>3.1500000000000004</c:v>
                </c:pt>
                <c:pt idx="142" formatCode="General">
                  <c:v>3.4000000000000004</c:v>
                </c:pt>
                <c:pt idx="143" formatCode="General">
                  <c:v>5.6</c:v>
                </c:pt>
                <c:pt idx="144" formatCode="General">
                  <c:v>6.97</c:v>
                </c:pt>
                <c:pt idx="145" formatCode="General">
                  <c:v>7.6999999999999993</c:v>
                </c:pt>
                <c:pt idx="146" formatCode="General">
                  <c:v>7.6</c:v>
                </c:pt>
                <c:pt idx="147" formatCode="General">
                  <c:v>9.2199999999999989</c:v>
                </c:pt>
                <c:pt idx="148" formatCode="General">
                  <c:v>7.7199999999999989</c:v>
                </c:pt>
                <c:pt idx="149" formatCode="General">
                  <c:v>5.0999999999999996</c:v>
                </c:pt>
                <c:pt idx="150" formatCode="General">
                  <c:v>4.9799999999999995</c:v>
                </c:pt>
                <c:pt idx="151" formatCode="General">
                  <c:v>4.5</c:v>
                </c:pt>
                <c:pt idx="152" formatCode="General">
                  <c:v>4.4399999999999995</c:v>
                </c:pt>
                <c:pt idx="153" formatCode="General">
                  <c:v>5.34</c:v>
                </c:pt>
                <c:pt idx="154" formatCode="General">
                  <c:v>5.6499999999999995</c:v>
                </c:pt>
                <c:pt idx="155" formatCode="General">
                  <c:v>6.6999999999999993</c:v>
                </c:pt>
                <c:pt idx="156" formatCode="General">
                  <c:v>6.3999999999999995</c:v>
                </c:pt>
                <c:pt idx="157" formatCode="General">
                  <c:v>6.8999999999999995</c:v>
                </c:pt>
                <c:pt idx="158" formatCode="General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6-4D1D-9CEA-2AB24D44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4920"/>
        <c:axId val="425135312"/>
      </c:scatterChart>
      <c:valAx>
        <c:axId val="425134920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5312"/>
        <c:crosses val="max"/>
        <c:crossBetween val="midCat"/>
        <c:majorUnit val="100"/>
      </c:valAx>
      <c:valAx>
        <c:axId val="4251353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Artesanal-Cabinas Marimar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GENERAL'!$H$20:$GD$20</c:f>
              <c:numCache>
                <c:formatCode>0.00</c:formatCode>
                <c:ptCount val="179"/>
                <c:pt idx="0">
                  <c:v>1.64</c:v>
                </c:pt>
                <c:pt idx="1">
                  <c:v>1.8</c:v>
                </c:pt>
                <c:pt idx="2">
                  <c:v>1.54</c:v>
                </c:pt>
                <c:pt idx="3">
                  <c:v>0.51</c:v>
                </c:pt>
                <c:pt idx="4">
                  <c:v>0.86</c:v>
                </c:pt>
                <c:pt idx="5">
                  <c:v>1.1399999999999999</c:v>
                </c:pt>
                <c:pt idx="6">
                  <c:v>0.92</c:v>
                </c:pt>
                <c:pt idx="7">
                  <c:v>1.04</c:v>
                </c:pt>
                <c:pt idx="8">
                  <c:v>0.98</c:v>
                </c:pt>
                <c:pt idx="9">
                  <c:v>1.53</c:v>
                </c:pt>
                <c:pt idx="10">
                  <c:v>1.79</c:v>
                </c:pt>
                <c:pt idx="11">
                  <c:v>1.37</c:v>
                </c:pt>
                <c:pt idx="12">
                  <c:v>1.39</c:v>
                </c:pt>
                <c:pt idx="13">
                  <c:v>1.34</c:v>
                </c:pt>
                <c:pt idx="14">
                  <c:v>1.28</c:v>
                </c:pt>
                <c:pt idx="15">
                  <c:v>0.84</c:v>
                </c:pt>
                <c:pt idx="16">
                  <c:v>1</c:v>
                </c:pt>
                <c:pt idx="17">
                  <c:v>1.6</c:v>
                </c:pt>
                <c:pt idx="18">
                  <c:v>1.23</c:v>
                </c:pt>
                <c:pt idx="19">
                  <c:v>1.23</c:v>
                </c:pt>
                <c:pt idx="20">
                  <c:v>1.03</c:v>
                </c:pt>
                <c:pt idx="21">
                  <c:v>1.51</c:v>
                </c:pt>
                <c:pt idx="22">
                  <c:v>1.67</c:v>
                </c:pt>
                <c:pt idx="23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0-454F-8CF4-5FBC0178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6096"/>
        <c:axId val="425137664"/>
      </c:scatterChart>
      <c:valAx>
        <c:axId val="42513609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7664"/>
        <c:crosses val="max"/>
        <c:crossBetween val="midCat"/>
        <c:majorUnit val="100"/>
      </c:valAx>
      <c:valAx>
        <c:axId val="4251376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Artesanal-Dunia Sandí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GENERAL'!$H$21:$GD$21</c:f>
              <c:numCache>
                <c:formatCode>0.00</c:formatCode>
                <c:ptCount val="179"/>
                <c:pt idx="0">
                  <c:v>6.5</c:v>
                </c:pt>
                <c:pt idx="1">
                  <c:v>6.81</c:v>
                </c:pt>
                <c:pt idx="2">
                  <c:v>6.95</c:v>
                </c:pt>
                <c:pt idx="3">
                  <c:v>6.64</c:v>
                </c:pt>
                <c:pt idx="4">
                  <c:v>5.59</c:v>
                </c:pt>
                <c:pt idx="5">
                  <c:v>3.35</c:v>
                </c:pt>
                <c:pt idx="6">
                  <c:v>2.62</c:v>
                </c:pt>
                <c:pt idx="7">
                  <c:v>2.4</c:v>
                </c:pt>
                <c:pt idx="8">
                  <c:v>2.5</c:v>
                </c:pt>
                <c:pt idx="9">
                  <c:v>2.65</c:v>
                </c:pt>
                <c:pt idx="10">
                  <c:v>2.84</c:v>
                </c:pt>
                <c:pt idx="11">
                  <c:v>3.4</c:v>
                </c:pt>
                <c:pt idx="12">
                  <c:v>3.98</c:v>
                </c:pt>
                <c:pt idx="13">
                  <c:v>4.62</c:v>
                </c:pt>
                <c:pt idx="14">
                  <c:v>5.2</c:v>
                </c:pt>
                <c:pt idx="15">
                  <c:v>5.38</c:v>
                </c:pt>
                <c:pt idx="16">
                  <c:v>4.67</c:v>
                </c:pt>
                <c:pt idx="17">
                  <c:v>4.04</c:v>
                </c:pt>
                <c:pt idx="18">
                  <c:v>3.91</c:v>
                </c:pt>
                <c:pt idx="19">
                  <c:v>3.4</c:v>
                </c:pt>
                <c:pt idx="20">
                  <c:v>2.2200000000000002</c:v>
                </c:pt>
                <c:pt idx="21">
                  <c:v>2.76</c:v>
                </c:pt>
                <c:pt idx="22">
                  <c:v>2.87</c:v>
                </c:pt>
                <c:pt idx="23">
                  <c:v>3.3</c:v>
                </c:pt>
                <c:pt idx="62">
                  <c:v>6.4399999999999995</c:v>
                </c:pt>
                <c:pt idx="63" formatCode="General">
                  <c:v>6.75</c:v>
                </c:pt>
                <c:pt idx="64" formatCode="General">
                  <c:v>6.8599999999999994</c:v>
                </c:pt>
                <c:pt idx="65" formatCode="General">
                  <c:v>7.2799999999999994</c:v>
                </c:pt>
                <c:pt idx="68" formatCode="General">
                  <c:v>6.73</c:v>
                </c:pt>
                <c:pt idx="69" formatCode="General">
                  <c:v>6.74</c:v>
                </c:pt>
                <c:pt idx="70" formatCode="General">
                  <c:v>6.83</c:v>
                </c:pt>
                <c:pt idx="71" formatCode="General">
                  <c:v>7.26</c:v>
                </c:pt>
                <c:pt idx="76" formatCode="General">
                  <c:v>6.9</c:v>
                </c:pt>
                <c:pt idx="77" formatCode="General">
                  <c:v>6.73</c:v>
                </c:pt>
                <c:pt idx="78" formatCode="General">
                  <c:v>6.6099999999999994</c:v>
                </c:pt>
                <c:pt idx="79" formatCode="General">
                  <c:v>5.68</c:v>
                </c:pt>
                <c:pt idx="80" formatCode="General">
                  <c:v>5.2100000000000009</c:v>
                </c:pt>
                <c:pt idx="81" formatCode="General">
                  <c:v>4.8800000000000008</c:v>
                </c:pt>
                <c:pt idx="82" formatCode="General">
                  <c:v>4.3000000000000007</c:v>
                </c:pt>
                <c:pt idx="83" formatCode="General">
                  <c:v>4.2200000000000006</c:v>
                </c:pt>
                <c:pt idx="84" formatCode="General">
                  <c:v>4.5299999999999994</c:v>
                </c:pt>
                <c:pt idx="85">
                  <c:v>5.0999999999999996</c:v>
                </c:pt>
                <c:pt idx="86">
                  <c:v>5.5</c:v>
                </c:pt>
                <c:pt idx="87">
                  <c:v>4.9600000000000009</c:v>
                </c:pt>
                <c:pt idx="88">
                  <c:v>4.43</c:v>
                </c:pt>
                <c:pt idx="89">
                  <c:v>4.0600000000000005</c:v>
                </c:pt>
                <c:pt idx="90">
                  <c:v>3.86</c:v>
                </c:pt>
                <c:pt idx="91">
                  <c:v>2.75</c:v>
                </c:pt>
                <c:pt idx="92">
                  <c:v>2.68</c:v>
                </c:pt>
                <c:pt idx="93">
                  <c:v>2.71</c:v>
                </c:pt>
                <c:pt idx="94">
                  <c:v>3.38</c:v>
                </c:pt>
                <c:pt idx="95">
                  <c:v>3.47</c:v>
                </c:pt>
                <c:pt idx="96">
                  <c:v>4.0999999999999996</c:v>
                </c:pt>
                <c:pt idx="98">
                  <c:v>5.4399999999999995</c:v>
                </c:pt>
                <c:pt idx="99">
                  <c:v>5.8000000000000007</c:v>
                </c:pt>
                <c:pt idx="100">
                  <c:v>5.51</c:v>
                </c:pt>
                <c:pt idx="101">
                  <c:v>5.74</c:v>
                </c:pt>
                <c:pt idx="102">
                  <c:v>5.99</c:v>
                </c:pt>
                <c:pt idx="104">
                  <c:v>3.6700000000000004</c:v>
                </c:pt>
                <c:pt idx="105">
                  <c:v>3.5100000000000002</c:v>
                </c:pt>
                <c:pt idx="106">
                  <c:v>3.61</c:v>
                </c:pt>
                <c:pt idx="107">
                  <c:v>4.3000000000000007</c:v>
                </c:pt>
                <c:pt idx="108">
                  <c:v>4.93</c:v>
                </c:pt>
                <c:pt idx="109" formatCode="General">
                  <c:v>5.3000000000000007</c:v>
                </c:pt>
                <c:pt idx="110">
                  <c:v>5.6</c:v>
                </c:pt>
                <c:pt idx="111" formatCode="General">
                  <c:v>5.1100000000000003</c:v>
                </c:pt>
                <c:pt idx="112" formatCode="General">
                  <c:v>5.18</c:v>
                </c:pt>
                <c:pt idx="113" formatCode="General">
                  <c:v>4.5599999999999996</c:v>
                </c:pt>
                <c:pt idx="114" formatCode="General">
                  <c:v>4.9700000000000006</c:v>
                </c:pt>
                <c:pt idx="115" formatCode="General">
                  <c:v>4.9800000000000004</c:v>
                </c:pt>
                <c:pt idx="116" formatCode="General">
                  <c:v>3.69</c:v>
                </c:pt>
                <c:pt idx="117" formatCode="General">
                  <c:v>4.1300000000000008</c:v>
                </c:pt>
                <c:pt idx="118" formatCode="General">
                  <c:v>3.2399999999999998</c:v>
                </c:pt>
                <c:pt idx="119" formatCode="General">
                  <c:v>3.7600000000000002</c:v>
                </c:pt>
                <c:pt idx="120" formatCode="General">
                  <c:v>4.01</c:v>
                </c:pt>
                <c:pt idx="121" formatCode="General">
                  <c:v>4.4000000000000004</c:v>
                </c:pt>
                <c:pt idx="122" formatCode="General">
                  <c:v>4.9600000000000009</c:v>
                </c:pt>
                <c:pt idx="123" formatCode="General">
                  <c:v>5.16</c:v>
                </c:pt>
                <c:pt idx="124" formatCode="General">
                  <c:v>4.8100000000000005</c:v>
                </c:pt>
                <c:pt idx="125" formatCode="General">
                  <c:v>5</c:v>
                </c:pt>
                <c:pt idx="126" formatCode="General">
                  <c:v>2.61</c:v>
                </c:pt>
                <c:pt idx="127" formatCode="General">
                  <c:v>2.75</c:v>
                </c:pt>
                <c:pt idx="128" formatCode="General">
                  <c:v>2.5299999999999998</c:v>
                </c:pt>
                <c:pt idx="129" formatCode="General">
                  <c:v>0.98</c:v>
                </c:pt>
                <c:pt idx="130" formatCode="General">
                  <c:v>2.69</c:v>
                </c:pt>
                <c:pt idx="131" formatCode="General">
                  <c:v>3.03</c:v>
                </c:pt>
                <c:pt idx="132" formatCode="General">
                  <c:v>3.48</c:v>
                </c:pt>
                <c:pt idx="133" formatCode="General">
                  <c:v>3.9600000000000004</c:v>
                </c:pt>
                <c:pt idx="134" formatCode="General">
                  <c:v>3.8000000000000003</c:v>
                </c:pt>
                <c:pt idx="135" formatCode="General">
                  <c:v>4.5999999999999996</c:v>
                </c:pt>
                <c:pt idx="136" formatCode="General">
                  <c:v>4.6500000000000004</c:v>
                </c:pt>
                <c:pt idx="137" formatCode="General">
                  <c:v>4.8499999999999996</c:v>
                </c:pt>
                <c:pt idx="138" formatCode="General">
                  <c:v>4.8499999999999996</c:v>
                </c:pt>
                <c:pt idx="139" formatCode="General">
                  <c:v>4.09</c:v>
                </c:pt>
                <c:pt idx="140" formatCode="General">
                  <c:v>3.23</c:v>
                </c:pt>
                <c:pt idx="141" formatCode="General">
                  <c:v>3.08</c:v>
                </c:pt>
                <c:pt idx="142" formatCode="General">
                  <c:v>3.5799999999999996</c:v>
                </c:pt>
                <c:pt idx="143" formatCode="General">
                  <c:v>3.9099999999999997</c:v>
                </c:pt>
                <c:pt idx="144" formatCode="General">
                  <c:v>4.3800000000000008</c:v>
                </c:pt>
                <c:pt idx="145" formatCode="General">
                  <c:v>4.6500000000000004</c:v>
                </c:pt>
                <c:pt idx="146" formatCode="General">
                  <c:v>5.35</c:v>
                </c:pt>
                <c:pt idx="147" formatCode="General">
                  <c:v>9.26</c:v>
                </c:pt>
                <c:pt idx="148" formatCode="General">
                  <c:v>4.6400000000000006</c:v>
                </c:pt>
                <c:pt idx="149" formatCode="General">
                  <c:v>3.52</c:v>
                </c:pt>
                <c:pt idx="150" formatCode="General">
                  <c:v>3.34</c:v>
                </c:pt>
                <c:pt idx="151" formatCode="General">
                  <c:v>3.38</c:v>
                </c:pt>
                <c:pt idx="152" formatCode="General">
                  <c:v>3.38</c:v>
                </c:pt>
                <c:pt idx="153" formatCode="General">
                  <c:v>3.1</c:v>
                </c:pt>
                <c:pt idx="154" formatCode="General">
                  <c:v>3.28</c:v>
                </c:pt>
                <c:pt idx="155" formatCode="General">
                  <c:v>3.5399999999999996</c:v>
                </c:pt>
                <c:pt idx="156" formatCode="General">
                  <c:v>3.9999999999999996</c:v>
                </c:pt>
                <c:pt idx="157" formatCode="General">
                  <c:v>4.18</c:v>
                </c:pt>
                <c:pt idx="158" formatCode="General">
                  <c:v>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A-4423-80D8-D8044E09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8056"/>
        <c:axId val="425138448"/>
      </c:scatterChart>
      <c:valAx>
        <c:axId val="42513805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8448"/>
        <c:crosses val="max"/>
        <c:crossBetween val="midCat"/>
        <c:majorUnit val="100"/>
      </c:valAx>
      <c:valAx>
        <c:axId val="4251384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380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Hotel Coco Beach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GENERAL'!$H$22:$GD$22</c:f>
              <c:numCache>
                <c:formatCode>0.00</c:formatCode>
                <c:ptCount val="179"/>
                <c:pt idx="0">
                  <c:v>6.87</c:v>
                </c:pt>
                <c:pt idx="1">
                  <c:v>7.23</c:v>
                </c:pt>
                <c:pt idx="2">
                  <c:v>7.36</c:v>
                </c:pt>
                <c:pt idx="3">
                  <c:v>6.92</c:v>
                </c:pt>
                <c:pt idx="4">
                  <c:v>6.24</c:v>
                </c:pt>
                <c:pt idx="5">
                  <c:v>4.59</c:v>
                </c:pt>
                <c:pt idx="6">
                  <c:v>3.88</c:v>
                </c:pt>
                <c:pt idx="7">
                  <c:v>3.72</c:v>
                </c:pt>
                <c:pt idx="8">
                  <c:v>3.78</c:v>
                </c:pt>
                <c:pt idx="9">
                  <c:v>3.92</c:v>
                </c:pt>
                <c:pt idx="10">
                  <c:v>4.08</c:v>
                </c:pt>
                <c:pt idx="11">
                  <c:v>4.5199999999999996</c:v>
                </c:pt>
                <c:pt idx="12">
                  <c:v>5.01</c:v>
                </c:pt>
                <c:pt idx="13">
                  <c:v>5.55</c:v>
                </c:pt>
                <c:pt idx="14">
                  <c:v>5.88</c:v>
                </c:pt>
                <c:pt idx="15">
                  <c:v>5.95</c:v>
                </c:pt>
                <c:pt idx="16">
                  <c:v>5.58</c:v>
                </c:pt>
                <c:pt idx="17">
                  <c:v>5.1100000000000003</c:v>
                </c:pt>
                <c:pt idx="18">
                  <c:v>4.83</c:v>
                </c:pt>
                <c:pt idx="19">
                  <c:v>4.49</c:v>
                </c:pt>
                <c:pt idx="20">
                  <c:v>3.54</c:v>
                </c:pt>
                <c:pt idx="21">
                  <c:v>4.05</c:v>
                </c:pt>
                <c:pt idx="22">
                  <c:v>4.16</c:v>
                </c:pt>
                <c:pt idx="23">
                  <c:v>4.46</c:v>
                </c:pt>
                <c:pt idx="62">
                  <c:v>6.72</c:v>
                </c:pt>
                <c:pt idx="63" formatCode="General">
                  <c:v>7</c:v>
                </c:pt>
                <c:pt idx="64" formatCode="General">
                  <c:v>7.13</c:v>
                </c:pt>
                <c:pt idx="65" formatCode="General">
                  <c:v>7.35</c:v>
                </c:pt>
                <c:pt idx="66" formatCode="General">
                  <c:v>7.55</c:v>
                </c:pt>
                <c:pt idx="67" formatCode="General">
                  <c:v>7.57</c:v>
                </c:pt>
                <c:pt idx="68" formatCode="General">
                  <c:v>7.2</c:v>
                </c:pt>
                <c:pt idx="69" formatCode="General">
                  <c:v>7.2</c:v>
                </c:pt>
                <c:pt idx="71" formatCode="General">
                  <c:v>7.73</c:v>
                </c:pt>
                <c:pt idx="73" formatCode="General">
                  <c:v>7.94</c:v>
                </c:pt>
                <c:pt idx="74" formatCode="General">
                  <c:v>8.11</c:v>
                </c:pt>
                <c:pt idx="76" formatCode="General">
                  <c:v>7.2</c:v>
                </c:pt>
                <c:pt idx="77" formatCode="General">
                  <c:v>7.05</c:v>
                </c:pt>
                <c:pt idx="78" formatCode="General">
                  <c:v>7</c:v>
                </c:pt>
                <c:pt idx="79" formatCode="General">
                  <c:v>6.08</c:v>
                </c:pt>
                <c:pt idx="80" formatCode="General">
                  <c:v>5.74</c:v>
                </c:pt>
                <c:pt idx="81" formatCode="General">
                  <c:v>5.47</c:v>
                </c:pt>
                <c:pt idx="82" formatCode="General">
                  <c:v>5.0999999999999996</c:v>
                </c:pt>
                <c:pt idx="83" formatCode="General">
                  <c:v>5.08</c:v>
                </c:pt>
                <c:pt idx="84" formatCode="General">
                  <c:v>5.49</c:v>
                </c:pt>
                <c:pt idx="85">
                  <c:v>6.11</c:v>
                </c:pt>
                <c:pt idx="86">
                  <c:v>6.55</c:v>
                </c:pt>
                <c:pt idx="87">
                  <c:v>5.92</c:v>
                </c:pt>
                <c:pt idx="88">
                  <c:v>5.32</c:v>
                </c:pt>
                <c:pt idx="89">
                  <c:v>4.51</c:v>
                </c:pt>
                <c:pt idx="90">
                  <c:v>4.3899999999999997</c:v>
                </c:pt>
                <c:pt idx="91">
                  <c:v>5.4</c:v>
                </c:pt>
                <c:pt idx="92">
                  <c:v>3.11</c:v>
                </c:pt>
                <c:pt idx="93">
                  <c:v>3.1</c:v>
                </c:pt>
                <c:pt idx="94">
                  <c:v>3.96</c:v>
                </c:pt>
                <c:pt idx="95">
                  <c:v>4.47</c:v>
                </c:pt>
                <c:pt idx="96">
                  <c:v>5.18</c:v>
                </c:pt>
                <c:pt idx="98">
                  <c:v>6.35</c:v>
                </c:pt>
                <c:pt idx="99">
                  <c:v>6.22</c:v>
                </c:pt>
                <c:pt idx="100">
                  <c:v>5.95</c:v>
                </c:pt>
                <c:pt idx="101">
                  <c:v>6.16</c:v>
                </c:pt>
                <c:pt idx="102">
                  <c:v>6.32</c:v>
                </c:pt>
                <c:pt idx="104">
                  <c:v>4.68</c:v>
                </c:pt>
                <c:pt idx="105">
                  <c:v>4.3600000000000003</c:v>
                </c:pt>
                <c:pt idx="107">
                  <c:v>5.09</c:v>
                </c:pt>
                <c:pt idx="108">
                  <c:v>5.75</c:v>
                </c:pt>
                <c:pt idx="109" formatCode="General">
                  <c:v>6.14</c:v>
                </c:pt>
                <c:pt idx="110">
                  <c:v>6.02</c:v>
                </c:pt>
                <c:pt idx="113" formatCode="General">
                  <c:v>5.6</c:v>
                </c:pt>
                <c:pt idx="114" formatCode="General">
                  <c:v>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E-4F64-9317-22B7BD92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13408"/>
        <c:axId val="488414584"/>
      </c:scatterChart>
      <c:valAx>
        <c:axId val="48841340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4584"/>
        <c:crosses val="max"/>
        <c:crossBetween val="midCat"/>
        <c:majorUnit val="100"/>
      </c:valAx>
      <c:valAx>
        <c:axId val="4884145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CN-651 Añadas S,A - Ricardo Sanfilippo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GENERAL'!$H$23:$GD$23</c:f>
              <c:numCache>
                <c:formatCode>0.00</c:formatCode>
                <c:ptCount val="179"/>
                <c:pt idx="0">
                  <c:v>20.41</c:v>
                </c:pt>
                <c:pt idx="1">
                  <c:v>20.63</c:v>
                </c:pt>
                <c:pt idx="2">
                  <c:v>20.73</c:v>
                </c:pt>
                <c:pt idx="3">
                  <c:v>20.79</c:v>
                </c:pt>
                <c:pt idx="4">
                  <c:v>10.14</c:v>
                </c:pt>
                <c:pt idx="5">
                  <c:v>7.9</c:v>
                </c:pt>
                <c:pt idx="6">
                  <c:v>8.49</c:v>
                </c:pt>
                <c:pt idx="7">
                  <c:v>7.78</c:v>
                </c:pt>
                <c:pt idx="8">
                  <c:v>9.25</c:v>
                </c:pt>
                <c:pt idx="9">
                  <c:v>9.1199999999999992</c:v>
                </c:pt>
                <c:pt idx="10">
                  <c:v>11.44</c:v>
                </c:pt>
                <c:pt idx="11">
                  <c:v>17.96</c:v>
                </c:pt>
                <c:pt idx="12">
                  <c:v>20.23</c:v>
                </c:pt>
                <c:pt idx="13">
                  <c:v>20.440000000000001</c:v>
                </c:pt>
                <c:pt idx="14">
                  <c:v>20.52</c:v>
                </c:pt>
                <c:pt idx="15">
                  <c:v>20.64</c:v>
                </c:pt>
                <c:pt idx="16">
                  <c:v>18.18</c:v>
                </c:pt>
                <c:pt idx="17">
                  <c:v>10.86</c:v>
                </c:pt>
                <c:pt idx="18">
                  <c:v>9.64</c:v>
                </c:pt>
                <c:pt idx="19">
                  <c:v>8.7799999999999994</c:v>
                </c:pt>
                <c:pt idx="20">
                  <c:v>5.2</c:v>
                </c:pt>
                <c:pt idx="21">
                  <c:v>9.9600000000000009</c:v>
                </c:pt>
                <c:pt idx="22">
                  <c:v>11.67</c:v>
                </c:pt>
                <c:pt idx="23">
                  <c:v>17.899999999999999</c:v>
                </c:pt>
                <c:pt idx="62">
                  <c:v>20.78</c:v>
                </c:pt>
                <c:pt idx="63" formatCode="General">
                  <c:v>20.88</c:v>
                </c:pt>
                <c:pt idx="64" formatCode="General">
                  <c:v>20.96</c:v>
                </c:pt>
                <c:pt idx="65" formatCode="General">
                  <c:v>21</c:v>
                </c:pt>
                <c:pt idx="66" formatCode="General">
                  <c:v>21.01</c:v>
                </c:pt>
                <c:pt idx="67" formatCode="General">
                  <c:v>21.09</c:v>
                </c:pt>
                <c:pt idx="68" formatCode="General">
                  <c:v>20.87</c:v>
                </c:pt>
                <c:pt idx="69" formatCode="General">
                  <c:v>18.13</c:v>
                </c:pt>
                <c:pt idx="70" formatCode="General">
                  <c:v>18.010000000000002</c:v>
                </c:pt>
                <c:pt idx="116" formatCode="General">
                  <c:v>8.98</c:v>
                </c:pt>
                <c:pt idx="117" formatCode="General">
                  <c:v>8.98</c:v>
                </c:pt>
                <c:pt idx="118" formatCode="General">
                  <c:v>11.040000000000001</c:v>
                </c:pt>
                <c:pt idx="119" formatCode="General">
                  <c:v>17.399999999999999</c:v>
                </c:pt>
                <c:pt idx="120" formatCode="General">
                  <c:v>21.55</c:v>
                </c:pt>
                <c:pt idx="121" formatCode="General">
                  <c:v>20.72</c:v>
                </c:pt>
                <c:pt idx="124" formatCode="General">
                  <c:v>18.559999999999999</c:v>
                </c:pt>
                <c:pt idx="125" formatCode="General">
                  <c:v>16.79</c:v>
                </c:pt>
                <c:pt idx="126" formatCode="General">
                  <c:v>10.63</c:v>
                </c:pt>
                <c:pt idx="127" formatCode="General">
                  <c:v>8.5500000000000007</c:v>
                </c:pt>
                <c:pt idx="128" formatCode="General">
                  <c:v>7.8800000000000008</c:v>
                </c:pt>
                <c:pt idx="129" formatCode="General">
                  <c:v>5.49</c:v>
                </c:pt>
                <c:pt idx="130" formatCode="General">
                  <c:v>8.6999999999999993</c:v>
                </c:pt>
                <c:pt idx="131" formatCode="General">
                  <c:v>14.38</c:v>
                </c:pt>
                <c:pt idx="132" formatCode="General">
                  <c:v>20.07</c:v>
                </c:pt>
                <c:pt idx="133" formatCode="General">
                  <c:v>20.85</c:v>
                </c:pt>
                <c:pt idx="134" formatCode="General">
                  <c:v>20.36</c:v>
                </c:pt>
                <c:pt idx="135" formatCode="General">
                  <c:v>20.51</c:v>
                </c:pt>
                <c:pt idx="136" formatCode="General">
                  <c:v>20.02</c:v>
                </c:pt>
                <c:pt idx="137" formatCode="General">
                  <c:v>18.39</c:v>
                </c:pt>
                <c:pt idx="140" formatCode="General">
                  <c:v>7.9</c:v>
                </c:pt>
                <c:pt idx="141" formatCode="General">
                  <c:v>9.36</c:v>
                </c:pt>
                <c:pt idx="142" formatCode="General">
                  <c:v>12.15</c:v>
                </c:pt>
                <c:pt idx="143" formatCode="General">
                  <c:v>19.89</c:v>
                </c:pt>
                <c:pt idx="147" formatCode="General">
                  <c:v>20.29</c:v>
                </c:pt>
                <c:pt idx="148" formatCode="General">
                  <c:v>12.66</c:v>
                </c:pt>
                <c:pt idx="149" formatCode="General">
                  <c:v>7.38</c:v>
                </c:pt>
                <c:pt idx="150" formatCode="General">
                  <c:v>7.2</c:v>
                </c:pt>
                <c:pt idx="151" formatCode="General">
                  <c:v>10.08</c:v>
                </c:pt>
                <c:pt idx="152" formatCode="General">
                  <c:v>10.620000000000001</c:v>
                </c:pt>
                <c:pt idx="153" formatCode="General">
                  <c:v>8.68</c:v>
                </c:pt>
                <c:pt idx="154" formatCode="General">
                  <c:v>9.7200000000000006</c:v>
                </c:pt>
                <c:pt idx="155" formatCode="General">
                  <c:v>15.58</c:v>
                </c:pt>
                <c:pt idx="156" formatCode="General">
                  <c:v>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E-41EF-8B80-42863F27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10664"/>
        <c:axId val="488411840"/>
      </c:scatterChart>
      <c:valAx>
        <c:axId val="488410664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1840"/>
        <c:crosses val="max"/>
        <c:crossBetween val="midCat"/>
        <c:majorUnit val="100"/>
      </c:valAx>
      <c:valAx>
        <c:axId val="4884118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CN-537 Gavander S,A, - Dennis Mailloux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GENERAL'!$H$24:$GD$24</c:f>
              <c:numCache>
                <c:formatCode>0.00</c:formatCode>
                <c:ptCount val="179"/>
                <c:pt idx="0">
                  <c:v>23.63</c:v>
                </c:pt>
                <c:pt idx="1">
                  <c:v>22.37</c:v>
                </c:pt>
                <c:pt idx="2">
                  <c:v>21.37</c:v>
                </c:pt>
                <c:pt idx="3">
                  <c:v>19.46</c:v>
                </c:pt>
                <c:pt idx="4">
                  <c:v>14.65</c:v>
                </c:pt>
                <c:pt idx="5">
                  <c:v>9.19</c:v>
                </c:pt>
                <c:pt idx="6">
                  <c:v>8.92</c:v>
                </c:pt>
                <c:pt idx="7">
                  <c:v>8.3800000000000008</c:v>
                </c:pt>
                <c:pt idx="8">
                  <c:v>9.33</c:v>
                </c:pt>
                <c:pt idx="9">
                  <c:v>8.92</c:v>
                </c:pt>
                <c:pt idx="10">
                  <c:v>12.92</c:v>
                </c:pt>
                <c:pt idx="11">
                  <c:v>14.83</c:v>
                </c:pt>
                <c:pt idx="12">
                  <c:v>18.079999999999998</c:v>
                </c:pt>
                <c:pt idx="13">
                  <c:v>19.190000000000001</c:v>
                </c:pt>
                <c:pt idx="14">
                  <c:v>23</c:v>
                </c:pt>
                <c:pt idx="15">
                  <c:v>18.260000000000002</c:v>
                </c:pt>
                <c:pt idx="16">
                  <c:v>16.63</c:v>
                </c:pt>
                <c:pt idx="17">
                  <c:v>12.86</c:v>
                </c:pt>
                <c:pt idx="18">
                  <c:v>11.18</c:v>
                </c:pt>
                <c:pt idx="19">
                  <c:v>10.14</c:v>
                </c:pt>
                <c:pt idx="20">
                  <c:v>8.76</c:v>
                </c:pt>
                <c:pt idx="22">
                  <c:v>11.2</c:v>
                </c:pt>
                <c:pt idx="23">
                  <c:v>13.97</c:v>
                </c:pt>
                <c:pt idx="116" formatCode="General">
                  <c:v>13.44</c:v>
                </c:pt>
                <c:pt idx="117" formatCode="General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2-4BEF-84BB-DDC6D5A8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09880"/>
        <c:axId val="488409488"/>
      </c:scatterChart>
      <c:valAx>
        <c:axId val="488409880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09488"/>
        <c:crosses val="max"/>
        <c:crossBetween val="midCat"/>
        <c:majorUnit val="100"/>
      </c:valAx>
      <c:valAx>
        <c:axId val="4884094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0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1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GENERAL'!$H$25:$GD$25</c:f>
              <c:numCache>
                <c:formatCode>0.00</c:formatCode>
                <c:ptCount val="179"/>
                <c:pt idx="0">
                  <c:v>2.97</c:v>
                </c:pt>
                <c:pt idx="1">
                  <c:v>3.77</c:v>
                </c:pt>
                <c:pt idx="2">
                  <c:v>2.33</c:v>
                </c:pt>
                <c:pt idx="3">
                  <c:v>1.93</c:v>
                </c:pt>
                <c:pt idx="4">
                  <c:v>1.18</c:v>
                </c:pt>
                <c:pt idx="5">
                  <c:v>0.37</c:v>
                </c:pt>
                <c:pt idx="6">
                  <c:v>0.47</c:v>
                </c:pt>
                <c:pt idx="7">
                  <c:v>0.27</c:v>
                </c:pt>
                <c:pt idx="8">
                  <c:v>0.47</c:v>
                </c:pt>
                <c:pt idx="9">
                  <c:v>0.85</c:v>
                </c:pt>
                <c:pt idx="10">
                  <c:v>1.38</c:v>
                </c:pt>
                <c:pt idx="11">
                  <c:v>1.96</c:v>
                </c:pt>
                <c:pt idx="12">
                  <c:v>2.74</c:v>
                </c:pt>
                <c:pt idx="14">
                  <c:v>3.34</c:v>
                </c:pt>
                <c:pt idx="15">
                  <c:v>2.09</c:v>
                </c:pt>
                <c:pt idx="16">
                  <c:v>1.25</c:v>
                </c:pt>
                <c:pt idx="17">
                  <c:v>0.97</c:v>
                </c:pt>
                <c:pt idx="18">
                  <c:v>1.17</c:v>
                </c:pt>
                <c:pt idx="19">
                  <c:v>1.37</c:v>
                </c:pt>
                <c:pt idx="20">
                  <c:v>0.28000000000000003</c:v>
                </c:pt>
                <c:pt idx="21">
                  <c:v>1.42</c:v>
                </c:pt>
                <c:pt idx="22">
                  <c:v>1.42</c:v>
                </c:pt>
                <c:pt idx="23">
                  <c:v>2.33</c:v>
                </c:pt>
                <c:pt idx="62">
                  <c:v>3.39</c:v>
                </c:pt>
                <c:pt idx="63" formatCode="General">
                  <c:v>3.85</c:v>
                </c:pt>
                <c:pt idx="64" formatCode="General">
                  <c:v>3.0300000000000002</c:v>
                </c:pt>
                <c:pt idx="65" formatCode="General">
                  <c:v>3.4200000000000004</c:v>
                </c:pt>
                <c:pt idx="66" formatCode="General">
                  <c:v>2.8200000000000003</c:v>
                </c:pt>
                <c:pt idx="67" formatCode="General">
                  <c:v>2.8400000000000003</c:v>
                </c:pt>
                <c:pt idx="68" formatCode="General">
                  <c:v>1.63</c:v>
                </c:pt>
                <c:pt idx="69" formatCode="General">
                  <c:v>1.38</c:v>
                </c:pt>
                <c:pt idx="73" formatCode="General">
                  <c:v>4.1399999999999997</c:v>
                </c:pt>
                <c:pt idx="74" formatCode="General">
                  <c:v>4.22</c:v>
                </c:pt>
                <c:pt idx="75" formatCode="General">
                  <c:v>3.6</c:v>
                </c:pt>
                <c:pt idx="76" formatCode="General">
                  <c:v>2.1</c:v>
                </c:pt>
                <c:pt idx="77" formatCode="General">
                  <c:v>2.06</c:v>
                </c:pt>
                <c:pt idx="78" formatCode="General">
                  <c:v>2.16</c:v>
                </c:pt>
                <c:pt idx="79" formatCode="General">
                  <c:v>1.76</c:v>
                </c:pt>
                <c:pt idx="80" formatCode="General">
                  <c:v>1.38</c:v>
                </c:pt>
                <c:pt idx="81" formatCode="General">
                  <c:v>1.72</c:v>
                </c:pt>
                <c:pt idx="82" formatCode="General">
                  <c:v>1.4</c:v>
                </c:pt>
                <c:pt idx="83" formatCode="General">
                  <c:v>2.19</c:v>
                </c:pt>
                <c:pt idx="84" formatCode="General">
                  <c:v>3.1500000000000004</c:v>
                </c:pt>
                <c:pt idx="85">
                  <c:v>3.48</c:v>
                </c:pt>
                <c:pt idx="86">
                  <c:v>3.78</c:v>
                </c:pt>
                <c:pt idx="87">
                  <c:v>2.6300000000000003</c:v>
                </c:pt>
                <c:pt idx="88">
                  <c:v>1.3099999999999998</c:v>
                </c:pt>
                <c:pt idx="89">
                  <c:v>1.0799999999999998</c:v>
                </c:pt>
                <c:pt idx="90">
                  <c:v>1.48</c:v>
                </c:pt>
                <c:pt idx="91">
                  <c:v>1.21</c:v>
                </c:pt>
                <c:pt idx="92">
                  <c:v>0.47000000000000003</c:v>
                </c:pt>
                <c:pt idx="93">
                  <c:v>1.0999999999999999</c:v>
                </c:pt>
                <c:pt idx="94">
                  <c:v>1.41</c:v>
                </c:pt>
                <c:pt idx="95">
                  <c:v>2.6100000000000003</c:v>
                </c:pt>
                <c:pt idx="96">
                  <c:v>2.8800000000000003</c:v>
                </c:pt>
                <c:pt idx="98">
                  <c:v>7.51</c:v>
                </c:pt>
                <c:pt idx="99">
                  <c:v>2.4300000000000002</c:v>
                </c:pt>
                <c:pt idx="100">
                  <c:v>2.7</c:v>
                </c:pt>
                <c:pt idx="101">
                  <c:v>1.91</c:v>
                </c:pt>
                <c:pt idx="102">
                  <c:v>2.0500000000000003</c:v>
                </c:pt>
                <c:pt idx="104">
                  <c:v>0.67999999999999994</c:v>
                </c:pt>
                <c:pt idx="105">
                  <c:v>1.21</c:v>
                </c:pt>
                <c:pt idx="106">
                  <c:v>1.48</c:v>
                </c:pt>
                <c:pt idx="107">
                  <c:v>2.4000000000000004</c:v>
                </c:pt>
                <c:pt idx="108">
                  <c:v>2.98</c:v>
                </c:pt>
                <c:pt idx="109" formatCode="General">
                  <c:v>2.98</c:v>
                </c:pt>
                <c:pt idx="110">
                  <c:v>3.3400000000000003</c:v>
                </c:pt>
                <c:pt idx="111" formatCode="General">
                  <c:v>1.91</c:v>
                </c:pt>
                <c:pt idx="112" formatCode="General">
                  <c:v>1.9799999999999998</c:v>
                </c:pt>
                <c:pt idx="113" formatCode="General">
                  <c:v>1.91</c:v>
                </c:pt>
                <c:pt idx="114" formatCode="General">
                  <c:v>2.1100000000000003</c:v>
                </c:pt>
                <c:pt idx="115" formatCode="General">
                  <c:v>2.21</c:v>
                </c:pt>
                <c:pt idx="116" formatCode="General">
                  <c:v>1.3099999999999998</c:v>
                </c:pt>
                <c:pt idx="117" formatCode="General">
                  <c:v>1.5799999999999998</c:v>
                </c:pt>
                <c:pt idx="118" formatCode="General">
                  <c:v>1.9399999999999997</c:v>
                </c:pt>
                <c:pt idx="119" formatCode="General">
                  <c:v>2.68</c:v>
                </c:pt>
                <c:pt idx="120" formatCode="General">
                  <c:v>2.8200000000000003</c:v>
                </c:pt>
                <c:pt idx="121" formatCode="General">
                  <c:v>3.12</c:v>
                </c:pt>
                <c:pt idx="122" formatCode="General">
                  <c:v>3.54</c:v>
                </c:pt>
                <c:pt idx="123" formatCode="General">
                  <c:v>2.95</c:v>
                </c:pt>
                <c:pt idx="124" formatCode="General">
                  <c:v>2.04</c:v>
                </c:pt>
                <c:pt idx="125" formatCode="General">
                  <c:v>2.04</c:v>
                </c:pt>
                <c:pt idx="126" formatCode="General">
                  <c:v>0.18</c:v>
                </c:pt>
                <c:pt idx="127" formatCode="General">
                  <c:v>0.78</c:v>
                </c:pt>
                <c:pt idx="128" formatCode="General">
                  <c:v>0.83999999999999986</c:v>
                </c:pt>
                <c:pt idx="129" formatCode="General">
                  <c:v>8.0000000000000016E-2</c:v>
                </c:pt>
                <c:pt idx="130" formatCode="General">
                  <c:v>0.8</c:v>
                </c:pt>
                <c:pt idx="131" formatCode="General">
                  <c:v>1.64</c:v>
                </c:pt>
                <c:pt idx="132" formatCode="General">
                  <c:v>2.48</c:v>
                </c:pt>
                <c:pt idx="133" formatCode="General">
                  <c:v>2.8200000000000003</c:v>
                </c:pt>
                <c:pt idx="134" formatCode="General">
                  <c:v>2.7600000000000002</c:v>
                </c:pt>
                <c:pt idx="135" formatCode="General">
                  <c:v>2.6</c:v>
                </c:pt>
                <c:pt idx="136" formatCode="General">
                  <c:v>1.82</c:v>
                </c:pt>
                <c:pt idx="137" formatCode="General">
                  <c:v>1.8699999999999999</c:v>
                </c:pt>
                <c:pt idx="138" formatCode="General">
                  <c:v>1.93</c:v>
                </c:pt>
                <c:pt idx="139" formatCode="General">
                  <c:v>1.1099999999999999</c:v>
                </c:pt>
                <c:pt idx="140" formatCode="General">
                  <c:v>0.8</c:v>
                </c:pt>
                <c:pt idx="141" formatCode="General">
                  <c:v>1.26</c:v>
                </c:pt>
                <c:pt idx="142" formatCode="General">
                  <c:v>0.94</c:v>
                </c:pt>
                <c:pt idx="143" formatCode="General">
                  <c:v>2.66</c:v>
                </c:pt>
                <c:pt idx="144" formatCode="General">
                  <c:v>3.0300000000000002</c:v>
                </c:pt>
                <c:pt idx="145" formatCode="General">
                  <c:v>3.2</c:v>
                </c:pt>
                <c:pt idx="146" formatCode="General">
                  <c:v>3.0300000000000002</c:v>
                </c:pt>
                <c:pt idx="147" formatCode="General">
                  <c:v>2.68</c:v>
                </c:pt>
                <c:pt idx="148" formatCode="General">
                  <c:v>1.44</c:v>
                </c:pt>
                <c:pt idx="149" formatCode="General">
                  <c:v>0.67999999999999994</c:v>
                </c:pt>
                <c:pt idx="150" formatCode="General">
                  <c:v>0.7</c:v>
                </c:pt>
                <c:pt idx="151" formatCode="General">
                  <c:v>0.73</c:v>
                </c:pt>
                <c:pt idx="152" formatCode="General">
                  <c:v>1.3599999999999999</c:v>
                </c:pt>
                <c:pt idx="153" formatCode="General">
                  <c:v>1.22</c:v>
                </c:pt>
                <c:pt idx="154" formatCode="General">
                  <c:v>1.3</c:v>
                </c:pt>
                <c:pt idx="155" formatCode="General">
                  <c:v>1.54</c:v>
                </c:pt>
                <c:pt idx="156" formatCode="General">
                  <c:v>2.83</c:v>
                </c:pt>
                <c:pt idx="157" formatCode="General">
                  <c:v>2.8800000000000003</c:v>
                </c:pt>
                <c:pt idx="158" formatCode="General">
                  <c:v>2.99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2-4F8F-B309-68CCADBD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11056"/>
        <c:axId val="488411448"/>
      </c:scatterChart>
      <c:valAx>
        <c:axId val="48841105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1448"/>
        <c:crosses val="max"/>
        <c:crossBetween val="midCat"/>
        <c:majorUnit val="100"/>
      </c:valAx>
      <c:valAx>
        <c:axId val="4884114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1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GENERAL'!$H$7:$GD$7</c:f>
              <c:numCache>
                <c:formatCode>0.00</c:formatCode>
                <c:ptCount val="179"/>
                <c:pt idx="0">
                  <c:v>17.77</c:v>
                </c:pt>
                <c:pt idx="1">
                  <c:v>18.13</c:v>
                </c:pt>
                <c:pt idx="2">
                  <c:v>17.95</c:v>
                </c:pt>
                <c:pt idx="3">
                  <c:v>18.079999999999998</c:v>
                </c:pt>
                <c:pt idx="4">
                  <c:v>13.62</c:v>
                </c:pt>
                <c:pt idx="5">
                  <c:v>6.47</c:v>
                </c:pt>
                <c:pt idx="6">
                  <c:v>4.21</c:v>
                </c:pt>
                <c:pt idx="7">
                  <c:v>2.75</c:v>
                </c:pt>
                <c:pt idx="8">
                  <c:v>3.7</c:v>
                </c:pt>
                <c:pt idx="9">
                  <c:v>3.83</c:v>
                </c:pt>
                <c:pt idx="10">
                  <c:v>5.73</c:v>
                </c:pt>
                <c:pt idx="11">
                  <c:v>9.1199999999999992</c:v>
                </c:pt>
                <c:pt idx="12">
                  <c:v>10.67</c:v>
                </c:pt>
                <c:pt idx="13">
                  <c:v>11.98</c:v>
                </c:pt>
                <c:pt idx="14">
                  <c:v>13.25</c:v>
                </c:pt>
                <c:pt idx="15">
                  <c:v>14.58</c:v>
                </c:pt>
                <c:pt idx="16">
                  <c:v>13.8</c:v>
                </c:pt>
                <c:pt idx="17">
                  <c:v>10.63</c:v>
                </c:pt>
                <c:pt idx="18">
                  <c:v>8.94</c:v>
                </c:pt>
                <c:pt idx="19">
                  <c:v>7.43</c:v>
                </c:pt>
                <c:pt idx="20">
                  <c:v>2.2799999999999998</c:v>
                </c:pt>
                <c:pt idx="21">
                  <c:v>4.26</c:v>
                </c:pt>
                <c:pt idx="22">
                  <c:v>5.38</c:v>
                </c:pt>
                <c:pt idx="23">
                  <c:v>9.6300000000000008</c:v>
                </c:pt>
                <c:pt idx="62">
                  <c:v>16.099999999999998</c:v>
                </c:pt>
                <c:pt idx="63" formatCode="General">
                  <c:v>17.009999999999998</c:v>
                </c:pt>
                <c:pt idx="64" formatCode="General">
                  <c:v>17.38</c:v>
                </c:pt>
                <c:pt idx="65" formatCode="General">
                  <c:v>19.009999999999998</c:v>
                </c:pt>
                <c:pt idx="66" formatCode="General">
                  <c:v>19.389999999999997</c:v>
                </c:pt>
                <c:pt idx="67" formatCode="General">
                  <c:v>19.11</c:v>
                </c:pt>
                <c:pt idx="68" formatCode="General">
                  <c:v>19.279999999999998</c:v>
                </c:pt>
                <c:pt idx="69" formatCode="General">
                  <c:v>18.139999999999997</c:v>
                </c:pt>
                <c:pt idx="70" formatCode="General">
                  <c:v>17.439999999999998</c:v>
                </c:pt>
                <c:pt idx="71" formatCode="General">
                  <c:v>18.66</c:v>
                </c:pt>
                <c:pt idx="72" formatCode="General">
                  <c:v>19.259999999999998</c:v>
                </c:pt>
                <c:pt idx="73" formatCode="General">
                  <c:v>20.09</c:v>
                </c:pt>
                <c:pt idx="74" formatCode="General">
                  <c:v>20.689999999999998</c:v>
                </c:pt>
                <c:pt idx="75" formatCode="General">
                  <c:v>21.73</c:v>
                </c:pt>
                <c:pt idx="76" formatCode="General">
                  <c:v>19.04</c:v>
                </c:pt>
                <c:pt idx="77" formatCode="General">
                  <c:v>16.93</c:v>
                </c:pt>
                <c:pt idx="78" formatCode="General">
                  <c:v>16.009999999999998</c:v>
                </c:pt>
                <c:pt idx="79" formatCode="General">
                  <c:v>13.41</c:v>
                </c:pt>
                <c:pt idx="80" formatCode="General">
                  <c:v>10.950000000000001</c:v>
                </c:pt>
                <c:pt idx="81" formatCode="General">
                  <c:v>9.7900000000000009</c:v>
                </c:pt>
                <c:pt idx="82" formatCode="General">
                  <c:v>8.120000000000001</c:v>
                </c:pt>
                <c:pt idx="83" formatCode="General">
                  <c:v>9.06</c:v>
                </c:pt>
                <c:pt idx="84" formatCode="General">
                  <c:v>10.5</c:v>
                </c:pt>
                <c:pt idx="85">
                  <c:v>11.49</c:v>
                </c:pt>
                <c:pt idx="86">
                  <c:v>11.49</c:v>
                </c:pt>
                <c:pt idx="87">
                  <c:v>12.96</c:v>
                </c:pt>
                <c:pt idx="88">
                  <c:v>10.41</c:v>
                </c:pt>
                <c:pt idx="89">
                  <c:v>9.0300000000000011</c:v>
                </c:pt>
                <c:pt idx="90">
                  <c:v>8.370000000000001</c:v>
                </c:pt>
                <c:pt idx="91">
                  <c:v>7.6099999999999994</c:v>
                </c:pt>
                <c:pt idx="92">
                  <c:v>2.68</c:v>
                </c:pt>
                <c:pt idx="93">
                  <c:v>3.77</c:v>
                </c:pt>
                <c:pt idx="94">
                  <c:v>3.9600000000000004</c:v>
                </c:pt>
                <c:pt idx="95">
                  <c:v>8.98</c:v>
                </c:pt>
                <c:pt idx="96">
                  <c:v>10.91</c:v>
                </c:pt>
                <c:pt idx="98">
                  <c:v>14.06</c:v>
                </c:pt>
                <c:pt idx="99">
                  <c:v>15.3</c:v>
                </c:pt>
                <c:pt idx="100">
                  <c:v>15.270000000000001</c:v>
                </c:pt>
                <c:pt idx="101">
                  <c:v>15.47</c:v>
                </c:pt>
                <c:pt idx="102">
                  <c:v>15.63</c:v>
                </c:pt>
                <c:pt idx="104">
                  <c:v>8.42</c:v>
                </c:pt>
                <c:pt idx="105">
                  <c:v>7.14</c:v>
                </c:pt>
                <c:pt idx="106">
                  <c:v>8.23</c:v>
                </c:pt>
                <c:pt idx="107">
                  <c:v>9.9</c:v>
                </c:pt>
                <c:pt idx="108">
                  <c:v>11.93</c:v>
                </c:pt>
                <c:pt idx="109" formatCode="General">
                  <c:v>13.360000000000001</c:v>
                </c:pt>
                <c:pt idx="110">
                  <c:v>14.9</c:v>
                </c:pt>
                <c:pt idx="111" formatCode="General">
                  <c:v>15.09</c:v>
                </c:pt>
                <c:pt idx="112" formatCode="General">
                  <c:v>13.97</c:v>
                </c:pt>
                <c:pt idx="113" formatCode="General">
                  <c:v>13.13</c:v>
                </c:pt>
                <c:pt idx="114" formatCode="General">
                  <c:v>13.450000000000001</c:v>
                </c:pt>
                <c:pt idx="115" formatCode="General">
                  <c:v>13.940000000000001</c:v>
                </c:pt>
                <c:pt idx="116" formatCode="General">
                  <c:v>9.73</c:v>
                </c:pt>
                <c:pt idx="117" formatCode="General">
                  <c:v>6.4499999999999993</c:v>
                </c:pt>
                <c:pt idx="118" formatCode="General">
                  <c:v>7.0699999999999994</c:v>
                </c:pt>
                <c:pt idx="119" formatCode="General">
                  <c:v>9.4600000000000009</c:v>
                </c:pt>
                <c:pt idx="120" formatCode="General">
                  <c:v>10.67</c:v>
                </c:pt>
                <c:pt idx="121" formatCode="General">
                  <c:v>11.84</c:v>
                </c:pt>
                <c:pt idx="122" formatCode="General">
                  <c:v>13.200000000000001</c:v>
                </c:pt>
                <c:pt idx="123" formatCode="General">
                  <c:v>13.91</c:v>
                </c:pt>
                <c:pt idx="124" formatCode="General">
                  <c:v>14.360000000000001</c:v>
                </c:pt>
                <c:pt idx="125" formatCode="General">
                  <c:v>14.23</c:v>
                </c:pt>
                <c:pt idx="126" formatCode="General">
                  <c:v>10.57</c:v>
                </c:pt>
                <c:pt idx="127" formatCode="General">
                  <c:v>4.17</c:v>
                </c:pt>
                <c:pt idx="128" formatCode="General">
                  <c:v>2.73</c:v>
                </c:pt>
                <c:pt idx="129" formatCode="General">
                  <c:v>1.8</c:v>
                </c:pt>
                <c:pt idx="130" formatCode="General">
                  <c:v>2.9</c:v>
                </c:pt>
                <c:pt idx="131" formatCode="General">
                  <c:v>7.18</c:v>
                </c:pt>
                <c:pt idx="132" formatCode="General">
                  <c:v>9.6300000000000008</c:v>
                </c:pt>
                <c:pt idx="133" formatCode="General">
                  <c:v>10.950000000000001</c:v>
                </c:pt>
                <c:pt idx="134" formatCode="General">
                  <c:v>12.05</c:v>
                </c:pt>
                <c:pt idx="135" formatCode="General">
                  <c:v>13.26</c:v>
                </c:pt>
                <c:pt idx="136" formatCode="General">
                  <c:v>13.75</c:v>
                </c:pt>
                <c:pt idx="137" formatCode="General">
                  <c:v>14.08</c:v>
                </c:pt>
                <c:pt idx="138" formatCode="General">
                  <c:v>14.3</c:v>
                </c:pt>
                <c:pt idx="139" formatCode="General">
                  <c:v>11</c:v>
                </c:pt>
                <c:pt idx="140" formatCode="General">
                  <c:v>5.09</c:v>
                </c:pt>
                <c:pt idx="141" formatCode="General">
                  <c:v>5.3999999999999995</c:v>
                </c:pt>
                <c:pt idx="142" formatCode="General">
                  <c:v>7.26</c:v>
                </c:pt>
                <c:pt idx="143" formatCode="General">
                  <c:v>10.1</c:v>
                </c:pt>
                <c:pt idx="144" formatCode="General">
                  <c:v>11.440000000000001</c:v>
                </c:pt>
                <c:pt idx="145" formatCode="General">
                  <c:v>12.9</c:v>
                </c:pt>
                <c:pt idx="146" formatCode="General">
                  <c:v>14.09</c:v>
                </c:pt>
                <c:pt idx="147" formatCode="General">
                  <c:v>14.66</c:v>
                </c:pt>
                <c:pt idx="148" formatCode="General">
                  <c:v>13.370000000000001</c:v>
                </c:pt>
                <c:pt idx="149" formatCode="General">
                  <c:v>7.43</c:v>
                </c:pt>
                <c:pt idx="150" formatCode="General">
                  <c:v>7.54</c:v>
                </c:pt>
                <c:pt idx="151" formatCode="General">
                  <c:v>7.13</c:v>
                </c:pt>
                <c:pt idx="152" formatCode="General">
                  <c:v>6.9899999999999993</c:v>
                </c:pt>
                <c:pt idx="153" formatCode="General">
                  <c:v>3.9099999999999997</c:v>
                </c:pt>
                <c:pt idx="154" formatCode="General">
                  <c:v>5.1899999999999995</c:v>
                </c:pt>
                <c:pt idx="155" formatCode="General">
                  <c:v>8.43</c:v>
                </c:pt>
                <c:pt idx="156" formatCode="General">
                  <c:v>10.31</c:v>
                </c:pt>
                <c:pt idx="157" formatCode="General">
                  <c:v>11.870000000000001</c:v>
                </c:pt>
                <c:pt idx="158" formatCode="General">
                  <c:v>13.08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C-46C0-BBF6-CD6A1768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03760"/>
        <c:axId val="339804936"/>
      </c:scatterChart>
      <c:valAx>
        <c:axId val="339803760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39804936"/>
        <c:crosses val="max"/>
        <c:crossBetween val="midCat"/>
        <c:majorUnit val="100"/>
      </c:valAx>
      <c:valAx>
        <c:axId val="33980493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398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2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GENERAL'!$H$26:$GD$26</c:f>
              <c:numCache>
                <c:formatCode>0.00</c:formatCode>
                <c:ptCount val="179"/>
                <c:pt idx="0">
                  <c:v>2.5499999999999998</c:v>
                </c:pt>
                <c:pt idx="1">
                  <c:v>2.76</c:v>
                </c:pt>
                <c:pt idx="2">
                  <c:v>2.69</c:v>
                </c:pt>
                <c:pt idx="3">
                  <c:v>2.29</c:v>
                </c:pt>
                <c:pt idx="4">
                  <c:v>1.62</c:v>
                </c:pt>
                <c:pt idx="5">
                  <c:v>0.6</c:v>
                </c:pt>
                <c:pt idx="6">
                  <c:v>0.83</c:v>
                </c:pt>
                <c:pt idx="7">
                  <c:v>0.61</c:v>
                </c:pt>
                <c:pt idx="8">
                  <c:v>0.8</c:v>
                </c:pt>
                <c:pt idx="9">
                  <c:v>1.18</c:v>
                </c:pt>
                <c:pt idx="10">
                  <c:v>1.62</c:v>
                </c:pt>
                <c:pt idx="11">
                  <c:v>2.0699999999999998</c:v>
                </c:pt>
                <c:pt idx="12">
                  <c:v>1.72</c:v>
                </c:pt>
                <c:pt idx="14">
                  <c:v>2.17</c:v>
                </c:pt>
                <c:pt idx="15">
                  <c:v>2.1</c:v>
                </c:pt>
                <c:pt idx="16">
                  <c:v>0.83</c:v>
                </c:pt>
                <c:pt idx="17">
                  <c:v>1.2</c:v>
                </c:pt>
                <c:pt idx="18">
                  <c:v>1.2</c:v>
                </c:pt>
                <c:pt idx="19">
                  <c:v>1.31</c:v>
                </c:pt>
                <c:pt idx="20">
                  <c:v>0.48</c:v>
                </c:pt>
                <c:pt idx="21">
                  <c:v>1.1200000000000001</c:v>
                </c:pt>
                <c:pt idx="22">
                  <c:v>1.47</c:v>
                </c:pt>
                <c:pt idx="23">
                  <c:v>1.99</c:v>
                </c:pt>
                <c:pt idx="62">
                  <c:v>2.5300000000000002</c:v>
                </c:pt>
                <c:pt idx="63" formatCode="General">
                  <c:v>2.83</c:v>
                </c:pt>
                <c:pt idx="64" formatCode="General">
                  <c:v>2.5199999999999996</c:v>
                </c:pt>
                <c:pt idx="65" formatCode="General">
                  <c:v>2.5499999999999998</c:v>
                </c:pt>
                <c:pt idx="66" formatCode="General">
                  <c:v>2.41</c:v>
                </c:pt>
                <c:pt idx="67" formatCode="General">
                  <c:v>2.4400000000000004</c:v>
                </c:pt>
                <c:pt idx="68" formatCode="General">
                  <c:v>1.8699999999999999</c:v>
                </c:pt>
                <c:pt idx="69" formatCode="General">
                  <c:v>1.57</c:v>
                </c:pt>
                <c:pt idx="70" formatCode="General">
                  <c:v>2.0099999999999998</c:v>
                </c:pt>
                <c:pt idx="71" formatCode="General">
                  <c:v>2.2000000000000002</c:v>
                </c:pt>
                <c:pt idx="72" formatCode="General">
                  <c:v>2.7199999999999998</c:v>
                </c:pt>
                <c:pt idx="73" formatCode="General">
                  <c:v>2.8</c:v>
                </c:pt>
                <c:pt idx="74" formatCode="General">
                  <c:v>2.88</c:v>
                </c:pt>
                <c:pt idx="75" formatCode="General">
                  <c:v>2.7699999999999996</c:v>
                </c:pt>
                <c:pt idx="76" formatCode="General">
                  <c:v>2.0999999999999996</c:v>
                </c:pt>
                <c:pt idx="77" formatCode="General">
                  <c:v>2.0099999999999998</c:v>
                </c:pt>
                <c:pt idx="78" formatCode="General">
                  <c:v>2.2000000000000002</c:v>
                </c:pt>
                <c:pt idx="79" formatCode="General">
                  <c:v>1.6700000000000002</c:v>
                </c:pt>
                <c:pt idx="80" formatCode="General">
                  <c:v>1.41</c:v>
                </c:pt>
                <c:pt idx="81" formatCode="General">
                  <c:v>1.7699999999999998</c:v>
                </c:pt>
                <c:pt idx="82" formatCode="General">
                  <c:v>1.4</c:v>
                </c:pt>
                <c:pt idx="83" formatCode="General">
                  <c:v>2.17</c:v>
                </c:pt>
                <c:pt idx="84" formatCode="General">
                  <c:v>2.4500000000000002</c:v>
                </c:pt>
                <c:pt idx="85">
                  <c:v>2.7299999999999995</c:v>
                </c:pt>
                <c:pt idx="86">
                  <c:v>2.96</c:v>
                </c:pt>
                <c:pt idx="87">
                  <c:v>1.7899999999999998</c:v>
                </c:pt>
                <c:pt idx="88">
                  <c:v>1.3599999999999999</c:v>
                </c:pt>
                <c:pt idx="89">
                  <c:v>1.1199999999999999</c:v>
                </c:pt>
                <c:pt idx="129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1-4392-816D-D129B061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14976"/>
        <c:axId val="488412232"/>
      </c:scatterChart>
      <c:valAx>
        <c:axId val="48841497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2232"/>
        <c:crosses val="max"/>
        <c:crossBetween val="midCat"/>
        <c:majorUnit val="100"/>
      </c:valAx>
      <c:valAx>
        <c:axId val="4884122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Artesanal-Plaza de Deportes El Coco 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GENERAL'!$H$27:$GD$27</c:f>
              <c:numCache>
                <c:formatCode>0.00</c:formatCode>
                <c:ptCount val="179"/>
                <c:pt idx="0">
                  <c:v>1.83</c:v>
                </c:pt>
                <c:pt idx="1">
                  <c:v>2.06</c:v>
                </c:pt>
                <c:pt idx="2">
                  <c:v>2.04</c:v>
                </c:pt>
                <c:pt idx="3">
                  <c:v>1.56</c:v>
                </c:pt>
                <c:pt idx="4">
                  <c:v>1.07</c:v>
                </c:pt>
                <c:pt idx="7">
                  <c:v>0.24</c:v>
                </c:pt>
                <c:pt idx="9">
                  <c:v>0.4</c:v>
                </c:pt>
                <c:pt idx="10">
                  <c:v>0.48</c:v>
                </c:pt>
                <c:pt idx="11">
                  <c:v>0.62</c:v>
                </c:pt>
                <c:pt idx="12">
                  <c:v>0.79</c:v>
                </c:pt>
                <c:pt idx="13">
                  <c:v>1.1200000000000001</c:v>
                </c:pt>
                <c:pt idx="14">
                  <c:v>1.25</c:v>
                </c:pt>
                <c:pt idx="15">
                  <c:v>1.03</c:v>
                </c:pt>
                <c:pt idx="16">
                  <c:v>0.82</c:v>
                </c:pt>
                <c:pt idx="18">
                  <c:v>0.73</c:v>
                </c:pt>
                <c:pt idx="19">
                  <c:v>0.51</c:v>
                </c:pt>
                <c:pt idx="20">
                  <c:v>0.1</c:v>
                </c:pt>
                <c:pt idx="21">
                  <c:v>0.47</c:v>
                </c:pt>
                <c:pt idx="22">
                  <c:v>0.56000000000000005</c:v>
                </c:pt>
                <c:pt idx="23">
                  <c:v>0.63</c:v>
                </c:pt>
                <c:pt idx="62">
                  <c:v>3.8900000000000006</c:v>
                </c:pt>
                <c:pt idx="63" formatCode="General">
                  <c:v>3.0700000000000003</c:v>
                </c:pt>
                <c:pt idx="64" formatCode="General">
                  <c:v>3.18</c:v>
                </c:pt>
                <c:pt idx="65" formatCode="General">
                  <c:v>5.46</c:v>
                </c:pt>
                <c:pt idx="68" formatCode="General">
                  <c:v>1.68</c:v>
                </c:pt>
                <c:pt idx="69" formatCode="General">
                  <c:v>1.44</c:v>
                </c:pt>
                <c:pt idx="117" formatCode="General">
                  <c:v>0.65999999999999992</c:v>
                </c:pt>
                <c:pt idx="118" formatCode="General">
                  <c:v>0.78</c:v>
                </c:pt>
                <c:pt idx="119" formatCode="General">
                  <c:v>1.02</c:v>
                </c:pt>
                <c:pt idx="120" formatCode="General">
                  <c:v>1.46</c:v>
                </c:pt>
                <c:pt idx="125" formatCode="General">
                  <c:v>1.89</c:v>
                </c:pt>
                <c:pt idx="126" formatCode="General">
                  <c:v>2.9999999999999971E-2</c:v>
                </c:pt>
                <c:pt idx="127" formatCode="General">
                  <c:v>0.3</c:v>
                </c:pt>
                <c:pt idx="128" formatCode="General">
                  <c:v>0.10999999999999999</c:v>
                </c:pt>
                <c:pt idx="129" formatCode="General">
                  <c:v>0.02</c:v>
                </c:pt>
                <c:pt idx="130" formatCode="General">
                  <c:v>0.2</c:v>
                </c:pt>
                <c:pt idx="131" formatCode="General">
                  <c:v>1.52</c:v>
                </c:pt>
                <c:pt idx="132" formatCode="General">
                  <c:v>1.0799999999999998</c:v>
                </c:pt>
                <c:pt idx="133" formatCode="General">
                  <c:v>2.67</c:v>
                </c:pt>
                <c:pt idx="134" formatCode="General">
                  <c:v>2.64</c:v>
                </c:pt>
                <c:pt idx="135" formatCode="General">
                  <c:v>2.14</c:v>
                </c:pt>
                <c:pt idx="136" formatCode="General">
                  <c:v>0.78</c:v>
                </c:pt>
                <c:pt idx="137" formatCode="General">
                  <c:v>1.22</c:v>
                </c:pt>
                <c:pt idx="138" formatCode="General">
                  <c:v>1.1499999999999999</c:v>
                </c:pt>
                <c:pt idx="142" formatCode="General">
                  <c:v>0.85999999999999988</c:v>
                </c:pt>
                <c:pt idx="145" formatCode="General">
                  <c:v>2.68</c:v>
                </c:pt>
                <c:pt idx="146" formatCode="General">
                  <c:v>0</c:v>
                </c:pt>
                <c:pt idx="147" formatCode="General">
                  <c:v>1.18</c:v>
                </c:pt>
                <c:pt idx="148" formatCode="General">
                  <c:v>0.35999999999999993</c:v>
                </c:pt>
                <c:pt idx="149" formatCode="General">
                  <c:v>0.21000000000000002</c:v>
                </c:pt>
                <c:pt idx="150" formatCode="General">
                  <c:v>0.78</c:v>
                </c:pt>
                <c:pt idx="151" formatCode="General">
                  <c:v>0.72</c:v>
                </c:pt>
                <c:pt idx="152" formatCode="General">
                  <c:v>1.21</c:v>
                </c:pt>
                <c:pt idx="153" formatCode="General">
                  <c:v>1.4</c:v>
                </c:pt>
                <c:pt idx="154" formatCode="General">
                  <c:v>1.48</c:v>
                </c:pt>
                <c:pt idx="155" formatCode="General">
                  <c:v>1.52</c:v>
                </c:pt>
                <c:pt idx="156" formatCode="General">
                  <c:v>1.72</c:v>
                </c:pt>
                <c:pt idx="157" formatCode="General">
                  <c:v>1.66</c:v>
                </c:pt>
                <c:pt idx="158" formatCode="General">
                  <c:v>1.6899999999999997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7-4A27-A60F-80888295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08704"/>
        <c:axId val="488413016"/>
      </c:scatterChart>
      <c:valAx>
        <c:axId val="488408704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3016"/>
        <c:crosses val="max"/>
        <c:crossBetween val="midCat"/>
        <c:majorUnit val="100"/>
      </c:valAx>
      <c:valAx>
        <c:axId val="4884130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Artesanal-Rosa Méndez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GENERAL'!$H$28:$GD$28</c:f>
              <c:numCache>
                <c:formatCode>0.00</c:formatCode>
                <c:ptCount val="179"/>
                <c:pt idx="0">
                  <c:v>14.2</c:v>
                </c:pt>
                <c:pt idx="3">
                  <c:v>13.27</c:v>
                </c:pt>
                <c:pt idx="4">
                  <c:v>12.77</c:v>
                </c:pt>
                <c:pt idx="5">
                  <c:v>8.2899999999999991</c:v>
                </c:pt>
                <c:pt idx="6">
                  <c:v>8.4700000000000006</c:v>
                </c:pt>
                <c:pt idx="7">
                  <c:v>8.9</c:v>
                </c:pt>
                <c:pt idx="8">
                  <c:v>9.18</c:v>
                </c:pt>
                <c:pt idx="9">
                  <c:v>9.17</c:v>
                </c:pt>
                <c:pt idx="10">
                  <c:v>9.35</c:v>
                </c:pt>
                <c:pt idx="11">
                  <c:v>9.58</c:v>
                </c:pt>
                <c:pt idx="12">
                  <c:v>10.01</c:v>
                </c:pt>
                <c:pt idx="13">
                  <c:v>10.68</c:v>
                </c:pt>
                <c:pt idx="14">
                  <c:v>11.62</c:v>
                </c:pt>
                <c:pt idx="15">
                  <c:v>12.13</c:v>
                </c:pt>
                <c:pt idx="16">
                  <c:v>11.44</c:v>
                </c:pt>
                <c:pt idx="17">
                  <c:v>9.68</c:v>
                </c:pt>
                <c:pt idx="18">
                  <c:v>9.6999999999999993</c:v>
                </c:pt>
                <c:pt idx="19">
                  <c:v>9.2200000000000006</c:v>
                </c:pt>
                <c:pt idx="20">
                  <c:v>7.74</c:v>
                </c:pt>
                <c:pt idx="21">
                  <c:v>9.23</c:v>
                </c:pt>
                <c:pt idx="22">
                  <c:v>9.41</c:v>
                </c:pt>
                <c:pt idx="23">
                  <c:v>9.56</c:v>
                </c:pt>
                <c:pt idx="62">
                  <c:v>18.459999999999997</c:v>
                </c:pt>
                <c:pt idx="63" formatCode="General">
                  <c:v>13.71</c:v>
                </c:pt>
                <c:pt idx="64" formatCode="General">
                  <c:v>14.06</c:v>
                </c:pt>
                <c:pt idx="116" formatCode="General">
                  <c:v>8.99</c:v>
                </c:pt>
                <c:pt idx="117" formatCode="General">
                  <c:v>9.2100000000000009</c:v>
                </c:pt>
                <c:pt idx="118" formatCode="General">
                  <c:v>9.3600000000000012</c:v>
                </c:pt>
                <c:pt idx="119" formatCode="General">
                  <c:v>9.75</c:v>
                </c:pt>
                <c:pt idx="120" formatCode="General">
                  <c:v>10.23</c:v>
                </c:pt>
                <c:pt idx="121" formatCode="General">
                  <c:v>10.91</c:v>
                </c:pt>
                <c:pt idx="122" formatCode="General">
                  <c:v>11.93</c:v>
                </c:pt>
                <c:pt idx="123" formatCode="General">
                  <c:v>12.110000000000001</c:v>
                </c:pt>
                <c:pt idx="124" formatCode="General">
                  <c:v>11.65</c:v>
                </c:pt>
                <c:pt idx="125" formatCode="General">
                  <c:v>12.280000000000001</c:v>
                </c:pt>
                <c:pt idx="126" formatCode="General">
                  <c:v>4.8900000000000006</c:v>
                </c:pt>
                <c:pt idx="127" formatCode="General">
                  <c:v>4.09</c:v>
                </c:pt>
                <c:pt idx="128" formatCode="General">
                  <c:v>8.81</c:v>
                </c:pt>
                <c:pt idx="129" formatCode="General">
                  <c:v>8.31</c:v>
                </c:pt>
                <c:pt idx="130" formatCode="General">
                  <c:v>8.73</c:v>
                </c:pt>
                <c:pt idx="131" formatCode="General">
                  <c:v>9.43</c:v>
                </c:pt>
                <c:pt idx="132" formatCode="General">
                  <c:v>9.74</c:v>
                </c:pt>
                <c:pt idx="133" formatCode="General">
                  <c:v>11.16</c:v>
                </c:pt>
                <c:pt idx="134" formatCode="General">
                  <c:v>10.73</c:v>
                </c:pt>
                <c:pt idx="135" formatCode="General">
                  <c:v>11.41</c:v>
                </c:pt>
                <c:pt idx="136" formatCode="General">
                  <c:v>11.65</c:v>
                </c:pt>
                <c:pt idx="137" formatCode="General">
                  <c:v>12.08</c:v>
                </c:pt>
                <c:pt idx="138" formatCode="General">
                  <c:v>12.370000000000001</c:v>
                </c:pt>
                <c:pt idx="139" formatCode="General">
                  <c:v>9.7200000000000006</c:v>
                </c:pt>
                <c:pt idx="140" formatCode="General">
                  <c:v>8.9700000000000006</c:v>
                </c:pt>
                <c:pt idx="141" formatCode="General">
                  <c:v>9.2700000000000014</c:v>
                </c:pt>
                <c:pt idx="142" formatCode="General">
                  <c:v>11.690000000000001</c:v>
                </c:pt>
                <c:pt idx="143" formatCode="General">
                  <c:v>9.9700000000000006</c:v>
                </c:pt>
                <c:pt idx="144" formatCode="General">
                  <c:v>11.67</c:v>
                </c:pt>
                <c:pt idx="145" formatCode="General">
                  <c:v>11.450000000000001</c:v>
                </c:pt>
                <c:pt idx="146" formatCode="General">
                  <c:v>12.5</c:v>
                </c:pt>
                <c:pt idx="147" formatCode="General">
                  <c:v>12.38</c:v>
                </c:pt>
                <c:pt idx="148" formatCode="General">
                  <c:v>11.25</c:v>
                </c:pt>
                <c:pt idx="149" formatCode="General">
                  <c:v>8.91</c:v>
                </c:pt>
                <c:pt idx="150" formatCode="General">
                  <c:v>8.56</c:v>
                </c:pt>
                <c:pt idx="151" formatCode="General">
                  <c:v>9.59</c:v>
                </c:pt>
                <c:pt idx="152" formatCode="General">
                  <c:v>9.5500000000000007</c:v>
                </c:pt>
                <c:pt idx="153" formatCode="General">
                  <c:v>9.39</c:v>
                </c:pt>
                <c:pt idx="154" formatCode="General">
                  <c:v>9.56</c:v>
                </c:pt>
                <c:pt idx="155" formatCode="General">
                  <c:v>9.49</c:v>
                </c:pt>
                <c:pt idx="156" formatCode="General">
                  <c:v>10.050000000000001</c:v>
                </c:pt>
                <c:pt idx="157" formatCode="General">
                  <c:v>10.71</c:v>
                </c:pt>
                <c:pt idx="158" formatCode="General">
                  <c:v>11.33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7-45E6-BD79-FDBEBCDD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14192"/>
        <c:axId val="488409096"/>
      </c:scatterChart>
      <c:valAx>
        <c:axId val="488414192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09096"/>
        <c:crosses val="max"/>
        <c:crossBetween val="midCat"/>
        <c:majorUnit val="100"/>
      </c:valAx>
      <c:valAx>
        <c:axId val="4884090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CN-523 Villaje Point Properties Limitada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GENERAL'!$H$29:$GD$29</c:f>
              <c:numCache>
                <c:formatCode>0.00</c:formatCode>
                <c:ptCount val="179"/>
                <c:pt idx="0">
                  <c:v>13.76</c:v>
                </c:pt>
                <c:pt idx="1">
                  <c:v>15.72</c:v>
                </c:pt>
                <c:pt idx="2">
                  <c:v>16</c:v>
                </c:pt>
                <c:pt idx="3">
                  <c:v>16.11</c:v>
                </c:pt>
                <c:pt idx="4">
                  <c:v>5.0599999999999996</c:v>
                </c:pt>
                <c:pt idx="5">
                  <c:v>1.9</c:v>
                </c:pt>
                <c:pt idx="6">
                  <c:v>2.09</c:v>
                </c:pt>
                <c:pt idx="7">
                  <c:v>1.93</c:v>
                </c:pt>
                <c:pt idx="8">
                  <c:v>2.56</c:v>
                </c:pt>
                <c:pt idx="9">
                  <c:v>2.41</c:v>
                </c:pt>
                <c:pt idx="10">
                  <c:v>4.34</c:v>
                </c:pt>
                <c:pt idx="11">
                  <c:v>9.35</c:v>
                </c:pt>
                <c:pt idx="12">
                  <c:v>12.65</c:v>
                </c:pt>
                <c:pt idx="13">
                  <c:v>15.03</c:v>
                </c:pt>
                <c:pt idx="14">
                  <c:v>15.64</c:v>
                </c:pt>
                <c:pt idx="15">
                  <c:v>15.86</c:v>
                </c:pt>
                <c:pt idx="16">
                  <c:v>12.55</c:v>
                </c:pt>
                <c:pt idx="17">
                  <c:v>5.94</c:v>
                </c:pt>
                <c:pt idx="18">
                  <c:v>3.02</c:v>
                </c:pt>
                <c:pt idx="19">
                  <c:v>2.2000000000000002</c:v>
                </c:pt>
                <c:pt idx="20">
                  <c:v>1.35</c:v>
                </c:pt>
                <c:pt idx="21">
                  <c:v>3.23</c:v>
                </c:pt>
                <c:pt idx="22">
                  <c:v>4.4400000000000004</c:v>
                </c:pt>
                <c:pt idx="23">
                  <c:v>9.2899999999999991</c:v>
                </c:pt>
                <c:pt idx="62">
                  <c:v>15.92</c:v>
                </c:pt>
                <c:pt idx="63" formatCode="General">
                  <c:v>11.17</c:v>
                </c:pt>
                <c:pt idx="64" formatCode="General">
                  <c:v>16.170000000000002</c:v>
                </c:pt>
                <c:pt idx="65" formatCode="General">
                  <c:v>16.32</c:v>
                </c:pt>
                <c:pt idx="66" formatCode="General">
                  <c:v>16.440000000000001</c:v>
                </c:pt>
                <c:pt idx="67" formatCode="General">
                  <c:v>16.490000000000002</c:v>
                </c:pt>
                <c:pt idx="68" formatCode="General">
                  <c:v>15.450000000000001</c:v>
                </c:pt>
                <c:pt idx="69" formatCode="General">
                  <c:v>13.37</c:v>
                </c:pt>
                <c:pt idx="70" formatCode="General">
                  <c:v>12.17</c:v>
                </c:pt>
                <c:pt idx="71" formatCode="General">
                  <c:v>11.95</c:v>
                </c:pt>
                <c:pt idx="72" formatCode="General">
                  <c:v>16.12</c:v>
                </c:pt>
                <c:pt idx="73" formatCode="General">
                  <c:v>16.520000000000003</c:v>
                </c:pt>
                <c:pt idx="74" formatCode="General">
                  <c:v>16.400000000000002</c:v>
                </c:pt>
                <c:pt idx="75" formatCode="General">
                  <c:v>16.87</c:v>
                </c:pt>
                <c:pt idx="76" formatCode="General">
                  <c:v>9.83</c:v>
                </c:pt>
                <c:pt idx="77" formatCode="General">
                  <c:v>9.94</c:v>
                </c:pt>
                <c:pt idx="78" formatCode="General">
                  <c:v>8.85</c:v>
                </c:pt>
                <c:pt idx="79" formatCode="General">
                  <c:v>5.64</c:v>
                </c:pt>
                <c:pt idx="80" formatCode="General">
                  <c:v>3.32</c:v>
                </c:pt>
                <c:pt idx="81" formatCode="General">
                  <c:v>3.5700000000000003</c:v>
                </c:pt>
                <c:pt idx="82" formatCode="General">
                  <c:v>2.84</c:v>
                </c:pt>
                <c:pt idx="83" formatCode="General">
                  <c:v>6.31</c:v>
                </c:pt>
                <c:pt idx="84" formatCode="General">
                  <c:v>9.92</c:v>
                </c:pt>
                <c:pt idx="85">
                  <c:v>10.37</c:v>
                </c:pt>
                <c:pt idx="86">
                  <c:v>15.85</c:v>
                </c:pt>
                <c:pt idx="87">
                  <c:v>11.77</c:v>
                </c:pt>
                <c:pt idx="88">
                  <c:v>3.32</c:v>
                </c:pt>
                <c:pt idx="89" formatCode="General">
                  <c:v>2.76</c:v>
                </c:pt>
                <c:pt idx="90" formatCode="General">
                  <c:v>3.75</c:v>
                </c:pt>
                <c:pt idx="91">
                  <c:v>3.32</c:v>
                </c:pt>
                <c:pt idx="92">
                  <c:v>2.12</c:v>
                </c:pt>
                <c:pt idx="93">
                  <c:v>2.63</c:v>
                </c:pt>
                <c:pt idx="94">
                  <c:v>2.98</c:v>
                </c:pt>
                <c:pt idx="95">
                  <c:v>9.6</c:v>
                </c:pt>
                <c:pt idx="96">
                  <c:v>13.209999999999999</c:v>
                </c:pt>
                <c:pt idx="98">
                  <c:v>15.840000000000002</c:v>
                </c:pt>
                <c:pt idx="99">
                  <c:v>16.020000000000003</c:v>
                </c:pt>
                <c:pt idx="100">
                  <c:v>12.85</c:v>
                </c:pt>
                <c:pt idx="101">
                  <c:v>10.01</c:v>
                </c:pt>
                <c:pt idx="102">
                  <c:v>10.97</c:v>
                </c:pt>
                <c:pt idx="104">
                  <c:v>8.99</c:v>
                </c:pt>
                <c:pt idx="105">
                  <c:v>2.87</c:v>
                </c:pt>
                <c:pt idx="106">
                  <c:v>4.6100000000000003</c:v>
                </c:pt>
                <c:pt idx="107">
                  <c:v>9.15</c:v>
                </c:pt>
                <c:pt idx="108">
                  <c:v>12.77</c:v>
                </c:pt>
                <c:pt idx="109" formatCode="General">
                  <c:v>15.49</c:v>
                </c:pt>
                <c:pt idx="110">
                  <c:v>15.860000000000001</c:v>
                </c:pt>
                <c:pt idx="111" formatCode="General">
                  <c:v>12.52</c:v>
                </c:pt>
                <c:pt idx="112" formatCode="General">
                  <c:v>8.56</c:v>
                </c:pt>
                <c:pt idx="113" formatCode="General">
                  <c:v>8.07</c:v>
                </c:pt>
                <c:pt idx="114" formatCode="General">
                  <c:v>10.62</c:v>
                </c:pt>
                <c:pt idx="115" formatCode="General">
                  <c:v>13.32</c:v>
                </c:pt>
                <c:pt idx="116" formatCode="General">
                  <c:v>2.17</c:v>
                </c:pt>
                <c:pt idx="117" formatCode="General">
                  <c:v>2.4</c:v>
                </c:pt>
                <c:pt idx="118" formatCode="General">
                  <c:v>4.12</c:v>
                </c:pt>
                <c:pt idx="119" formatCode="General">
                  <c:v>8.86</c:v>
                </c:pt>
                <c:pt idx="120" formatCode="General">
                  <c:v>12.49</c:v>
                </c:pt>
                <c:pt idx="121" formatCode="General">
                  <c:v>15.29</c:v>
                </c:pt>
                <c:pt idx="122" formatCode="General">
                  <c:v>15.819999999999999</c:v>
                </c:pt>
                <c:pt idx="123" formatCode="General">
                  <c:v>15.97</c:v>
                </c:pt>
                <c:pt idx="124" formatCode="General">
                  <c:v>12.62</c:v>
                </c:pt>
                <c:pt idx="125" formatCode="General">
                  <c:v>10.97</c:v>
                </c:pt>
                <c:pt idx="126" formatCode="General">
                  <c:v>4.22</c:v>
                </c:pt>
                <c:pt idx="127" formatCode="General">
                  <c:v>2.1999999999999997</c:v>
                </c:pt>
                <c:pt idx="128" formatCode="General">
                  <c:v>2</c:v>
                </c:pt>
                <c:pt idx="129" formatCode="General">
                  <c:v>1.19</c:v>
                </c:pt>
                <c:pt idx="130" formatCode="General">
                  <c:v>1.58</c:v>
                </c:pt>
                <c:pt idx="131" formatCode="General">
                  <c:v>6.49</c:v>
                </c:pt>
                <c:pt idx="132" formatCode="General">
                  <c:v>11.07</c:v>
                </c:pt>
                <c:pt idx="133" formatCode="General">
                  <c:v>14.22</c:v>
                </c:pt>
                <c:pt idx="134" formatCode="General">
                  <c:v>15.56</c:v>
                </c:pt>
                <c:pt idx="135" formatCode="General">
                  <c:v>15.590000000000002</c:v>
                </c:pt>
                <c:pt idx="136" formatCode="General">
                  <c:v>14.75</c:v>
                </c:pt>
                <c:pt idx="137" formatCode="General">
                  <c:v>12.65</c:v>
                </c:pt>
                <c:pt idx="138" formatCode="General">
                  <c:v>12.09</c:v>
                </c:pt>
                <c:pt idx="139" formatCode="General">
                  <c:v>5.01</c:v>
                </c:pt>
                <c:pt idx="140" formatCode="General">
                  <c:v>1.9299999999999997</c:v>
                </c:pt>
                <c:pt idx="141" formatCode="General">
                  <c:v>2.69</c:v>
                </c:pt>
                <c:pt idx="142" formatCode="General">
                  <c:v>4.87</c:v>
                </c:pt>
                <c:pt idx="143" formatCode="General">
                  <c:v>10.19</c:v>
                </c:pt>
                <c:pt idx="144" formatCode="General">
                  <c:v>13.18</c:v>
                </c:pt>
                <c:pt idx="145" formatCode="General">
                  <c:v>15.58</c:v>
                </c:pt>
                <c:pt idx="146" formatCode="General">
                  <c:v>15.790000000000001</c:v>
                </c:pt>
                <c:pt idx="147" formatCode="General">
                  <c:v>14.52</c:v>
                </c:pt>
                <c:pt idx="148" formatCode="General">
                  <c:v>8.32</c:v>
                </c:pt>
                <c:pt idx="149" formatCode="General">
                  <c:v>1.7599999999999998</c:v>
                </c:pt>
                <c:pt idx="150" formatCode="General">
                  <c:v>1.7799999999999998</c:v>
                </c:pt>
                <c:pt idx="151" formatCode="General">
                  <c:v>2.94</c:v>
                </c:pt>
                <c:pt idx="152" formatCode="General">
                  <c:v>0.64</c:v>
                </c:pt>
                <c:pt idx="153" formatCode="General">
                  <c:v>0.87</c:v>
                </c:pt>
                <c:pt idx="154" formatCode="General">
                  <c:v>3.04</c:v>
                </c:pt>
                <c:pt idx="155" formatCode="General">
                  <c:v>3.34</c:v>
                </c:pt>
                <c:pt idx="156" formatCode="General">
                  <c:v>11.29</c:v>
                </c:pt>
                <c:pt idx="157" formatCode="General">
                  <c:v>14.68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A-4CDC-A9B3-48864959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6288"/>
        <c:axId val="488556680"/>
      </c:scatterChart>
      <c:valAx>
        <c:axId val="48855628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6680"/>
        <c:crosses val="max"/>
        <c:crossBetween val="midCat"/>
        <c:majorUnit val="100"/>
      </c:valAx>
      <c:valAx>
        <c:axId val="4885566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CN-552 Alturas de Carrizal Limitada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GENERAL'!$H$30:$GD$30</c:f>
              <c:numCache>
                <c:formatCode>0.00</c:formatCode>
                <c:ptCount val="179"/>
                <c:pt idx="0">
                  <c:v>11.56</c:v>
                </c:pt>
                <c:pt idx="1">
                  <c:v>11.88</c:v>
                </c:pt>
                <c:pt idx="2">
                  <c:v>12.15</c:v>
                </c:pt>
                <c:pt idx="3">
                  <c:v>12.94</c:v>
                </c:pt>
                <c:pt idx="4">
                  <c:v>3.15</c:v>
                </c:pt>
                <c:pt idx="5">
                  <c:v>0.97</c:v>
                </c:pt>
                <c:pt idx="6">
                  <c:v>2.15</c:v>
                </c:pt>
                <c:pt idx="7">
                  <c:v>1.45</c:v>
                </c:pt>
                <c:pt idx="8">
                  <c:v>4.34</c:v>
                </c:pt>
                <c:pt idx="9">
                  <c:v>3.88</c:v>
                </c:pt>
                <c:pt idx="10">
                  <c:v>7.95</c:v>
                </c:pt>
                <c:pt idx="11">
                  <c:v>11.36</c:v>
                </c:pt>
                <c:pt idx="12">
                  <c:v>11.52</c:v>
                </c:pt>
                <c:pt idx="13">
                  <c:v>11.7</c:v>
                </c:pt>
                <c:pt idx="14">
                  <c:v>0</c:v>
                </c:pt>
                <c:pt idx="15">
                  <c:v>12.13</c:v>
                </c:pt>
                <c:pt idx="16">
                  <c:v>9.5</c:v>
                </c:pt>
                <c:pt idx="17">
                  <c:v>3.49</c:v>
                </c:pt>
                <c:pt idx="18">
                  <c:v>4.5999999999999996</c:v>
                </c:pt>
                <c:pt idx="19">
                  <c:v>3.14</c:v>
                </c:pt>
                <c:pt idx="20">
                  <c:v>0.32</c:v>
                </c:pt>
                <c:pt idx="21">
                  <c:v>5.74</c:v>
                </c:pt>
                <c:pt idx="22">
                  <c:v>8.43</c:v>
                </c:pt>
                <c:pt idx="23">
                  <c:v>11.35</c:v>
                </c:pt>
                <c:pt idx="62">
                  <c:v>12.45</c:v>
                </c:pt>
                <c:pt idx="63" formatCode="General">
                  <c:v>12.629999999999999</c:v>
                </c:pt>
                <c:pt idx="64" formatCode="General">
                  <c:v>12.69</c:v>
                </c:pt>
                <c:pt idx="65" formatCode="General">
                  <c:v>12.62</c:v>
                </c:pt>
                <c:pt idx="66" formatCode="General">
                  <c:v>12.75</c:v>
                </c:pt>
                <c:pt idx="67" formatCode="General">
                  <c:v>12.879999999999999</c:v>
                </c:pt>
                <c:pt idx="68" formatCode="General">
                  <c:v>11.909999999999998</c:v>
                </c:pt>
                <c:pt idx="69" formatCode="General">
                  <c:v>10.29</c:v>
                </c:pt>
                <c:pt idx="70" formatCode="General">
                  <c:v>9.59</c:v>
                </c:pt>
                <c:pt idx="71" formatCode="General">
                  <c:v>12.319999999999999</c:v>
                </c:pt>
                <c:pt idx="72" formatCode="General">
                  <c:v>12.719999999999999</c:v>
                </c:pt>
                <c:pt idx="73" formatCode="General">
                  <c:v>13.069999999999999</c:v>
                </c:pt>
                <c:pt idx="74" formatCode="General">
                  <c:v>13.059999999999999</c:v>
                </c:pt>
                <c:pt idx="75" formatCode="General">
                  <c:v>13.139999999999999</c:v>
                </c:pt>
                <c:pt idx="76" formatCode="General">
                  <c:v>8.2799999999999994</c:v>
                </c:pt>
                <c:pt idx="77" formatCode="General">
                  <c:v>8.3899999999999988</c:v>
                </c:pt>
                <c:pt idx="78" formatCode="General">
                  <c:v>10</c:v>
                </c:pt>
                <c:pt idx="79" formatCode="General">
                  <c:v>4.3</c:v>
                </c:pt>
                <c:pt idx="80" formatCode="General">
                  <c:v>3.72</c:v>
                </c:pt>
                <c:pt idx="81" formatCode="General">
                  <c:v>5.91</c:v>
                </c:pt>
                <c:pt idx="82" formatCode="General">
                  <c:v>4.71</c:v>
                </c:pt>
                <c:pt idx="83" formatCode="General">
                  <c:v>10.309999999999999</c:v>
                </c:pt>
                <c:pt idx="84" formatCode="General">
                  <c:v>11.76</c:v>
                </c:pt>
                <c:pt idx="85">
                  <c:v>12.29</c:v>
                </c:pt>
                <c:pt idx="86">
                  <c:v>12.389999999999999</c:v>
                </c:pt>
                <c:pt idx="87">
                  <c:v>8.6199999999999992</c:v>
                </c:pt>
                <c:pt idx="88">
                  <c:v>2.59</c:v>
                </c:pt>
                <c:pt idx="89" formatCode="General">
                  <c:v>4.08</c:v>
                </c:pt>
                <c:pt idx="90" formatCode="General">
                  <c:v>5.67</c:v>
                </c:pt>
                <c:pt idx="91">
                  <c:v>4.59</c:v>
                </c:pt>
                <c:pt idx="92">
                  <c:v>2.1800000000000002</c:v>
                </c:pt>
                <c:pt idx="93">
                  <c:v>4.33</c:v>
                </c:pt>
                <c:pt idx="94">
                  <c:v>4.6100000000000003</c:v>
                </c:pt>
                <c:pt idx="95">
                  <c:v>11.649999999999999</c:v>
                </c:pt>
                <c:pt idx="96">
                  <c:v>12.069999999999999</c:v>
                </c:pt>
                <c:pt idx="98">
                  <c:v>12.37</c:v>
                </c:pt>
                <c:pt idx="99">
                  <c:v>17.39</c:v>
                </c:pt>
                <c:pt idx="100">
                  <c:v>10.02</c:v>
                </c:pt>
                <c:pt idx="101">
                  <c:v>8.5699999999999985</c:v>
                </c:pt>
                <c:pt idx="102">
                  <c:v>10.909999999999998</c:v>
                </c:pt>
                <c:pt idx="104">
                  <c:v>0.81</c:v>
                </c:pt>
                <c:pt idx="105">
                  <c:v>4.62</c:v>
                </c:pt>
                <c:pt idx="106">
                  <c:v>7.8999999999999995</c:v>
                </c:pt>
                <c:pt idx="107">
                  <c:v>11.659999999999998</c:v>
                </c:pt>
                <c:pt idx="108">
                  <c:v>12.09</c:v>
                </c:pt>
                <c:pt idx="109" formatCode="General">
                  <c:v>12.29</c:v>
                </c:pt>
                <c:pt idx="110">
                  <c:v>12.409999999999998</c:v>
                </c:pt>
                <c:pt idx="111" formatCode="General">
                  <c:v>9.56</c:v>
                </c:pt>
                <c:pt idx="112" formatCode="General">
                  <c:v>5.75</c:v>
                </c:pt>
                <c:pt idx="113" formatCode="General">
                  <c:v>9.0499999999999989</c:v>
                </c:pt>
                <c:pt idx="114" formatCode="General">
                  <c:v>11.42</c:v>
                </c:pt>
                <c:pt idx="115" formatCode="General">
                  <c:v>10.29</c:v>
                </c:pt>
                <c:pt idx="116" formatCode="General">
                  <c:v>1.33</c:v>
                </c:pt>
                <c:pt idx="117" formatCode="General">
                  <c:v>3.09</c:v>
                </c:pt>
                <c:pt idx="118" formatCode="General">
                  <c:v>7.03</c:v>
                </c:pt>
                <c:pt idx="119" formatCode="General">
                  <c:v>11.65</c:v>
                </c:pt>
                <c:pt idx="120" formatCode="General">
                  <c:v>3.91</c:v>
                </c:pt>
                <c:pt idx="121" formatCode="General">
                  <c:v>8.06</c:v>
                </c:pt>
                <c:pt idx="123" formatCode="General">
                  <c:v>12.36</c:v>
                </c:pt>
                <c:pt idx="124" formatCode="General">
                  <c:v>9.36</c:v>
                </c:pt>
                <c:pt idx="125" formatCode="General">
                  <c:v>9.0399999999999991</c:v>
                </c:pt>
                <c:pt idx="126" formatCode="General">
                  <c:v>2.1800000000000002</c:v>
                </c:pt>
                <c:pt idx="127" formatCode="General">
                  <c:v>2.06</c:v>
                </c:pt>
                <c:pt idx="128" formatCode="General">
                  <c:v>1.71</c:v>
                </c:pt>
                <c:pt idx="129" formatCode="General">
                  <c:v>0.36</c:v>
                </c:pt>
                <c:pt idx="130" formatCode="General">
                  <c:v>2.99</c:v>
                </c:pt>
                <c:pt idx="131" formatCode="General">
                  <c:v>10.719999999999999</c:v>
                </c:pt>
                <c:pt idx="132" formatCode="General">
                  <c:v>11.85</c:v>
                </c:pt>
                <c:pt idx="133" formatCode="General">
                  <c:v>12.19</c:v>
                </c:pt>
                <c:pt idx="134" formatCode="General">
                  <c:v>12.209999999999999</c:v>
                </c:pt>
                <c:pt idx="135" formatCode="General">
                  <c:v>9.85</c:v>
                </c:pt>
                <c:pt idx="136" formatCode="General">
                  <c:v>11.209999999999999</c:v>
                </c:pt>
                <c:pt idx="137" formatCode="General">
                  <c:v>10.899999999999999</c:v>
                </c:pt>
                <c:pt idx="138" formatCode="General">
                  <c:v>10.389999999999999</c:v>
                </c:pt>
                <c:pt idx="139" formatCode="General">
                  <c:v>3.19</c:v>
                </c:pt>
                <c:pt idx="140" formatCode="General">
                  <c:v>1.4100000000000001</c:v>
                </c:pt>
                <c:pt idx="141" formatCode="General">
                  <c:v>4.37</c:v>
                </c:pt>
                <c:pt idx="142" formatCode="General">
                  <c:v>8.6599999999999984</c:v>
                </c:pt>
                <c:pt idx="143" formatCode="General">
                  <c:v>12.159999999999998</c:v>
                </c:pt>
                <c:pt idx="144" formatCode="General">
                  <c:v>15.719999999999999</c:v>
                </c:pt>
                <c:pt idx="145" formatCode="General">
                  <c:v>13.29</c:v>
                </c:pt>
                <c:pt idx="146" formatCode="General">
                  <c:v>12.399999999999999</c:v>
                </c:pt>
                <c:pt idx="147" formatCode="General">
                  <c:v>17.48</c:v>
                </c:pt>
                <c:pt idx="148" formatCode="General">
                  <c:v>4.8899999999999997</c:v>
                </c:pt>
                <c:pt idx="149" formatCode="General">
                  <c:v>6.5200000000000005</c:v>
                </c:pt>
                <c:pt idx="150" formatCode="General">
                  <c:v>7.62</c:v>
                </c:pt>
                <c:pt idx="153" formatCode="General">
                  <c:v>2.5300000000000002</c:v>
                </c:pt>
                <c:pt idx="154" formatCode="General">
                  <c:v>3.23</c:v>
                </c:pt>
                <c:pt idx="155" formatCode="General">
                  <c:v>6.57</c:v>
                </c:pt>
                <c:pt idx="156" formatCode="General">
                  <c:v>12.139999999999999</c:v>
                </c:pt>
                <c:pt idx="157" formatCode="General">
                  <c:v>12.79</c:v>
                </c:pt>
                <c:pt idx="158" formatCode="General">
                  <c:v>10.85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9-4757-B367-BC0BC4D8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8248"/>
        <c:axId val="488551584"/>
      </c:scatterChart>
      <c:valAx>
        <c:axId val="48855824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1584"/>
        <c:crosses val="max"/>
        <c:crossBetween val="midCat"/>
        <c:majorUnit val="100"/>
      </c:valAx>
      <c:valAx>
        <c:axId val="4885515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 - ADICOCO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GENERAL'!$H$31:$GD$31</c:f>
              <c:numCache>
                <c:formatCode>0.00</c:formatCode>
                <c:ptCount val="179"/>
                <c:pt idx="4">
                  <c:v>4.4000000000000004</c:v>
                </c:pt>
                <c:pt idx="6">
                  <c:v>1.1000000000000001</c:v>
                </c:pt>
                <c:pt idx="7">
                  <c:v>0.92</c:v>
                </c:pt>
                <c:pt idx="8">
                  <c:v>0.95</c:v>
                </c:pt>
                <c:pt idx="9">
                  <c:v>1.05</c:v>
                </c:pt>
                <c:pt idx="10">
                  <c:v>1.2</c:v>
                </c:pt>
                <c:pt idx="11">
                  <c:v>1.88</c:v>
                </c:pt>
                <c:pt idx="13">
                  <c:v>3.14</c:v>
                </c:pt>
                <c:pt idx="16">
                  <c:v>3.33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1.67</c:v>
                </c:pt>
                <c:pt idx="20">
                  <c:v>0.86</c:v>
                </c:pt>
                <c:pt idx="21">
                  <c:v>1.05</c:v>
                </c:pt>
                <c:pt idx="22">
                  <c:v>1.2</c:v>
                </c:pt>
                <c:pt idx="23">
                  <c:v>1.97</c:v>
                </c:pt>
                <c:pt idx="62">
                  <c:v>10.32</c:v>
                </c:pt>
                <c:pt idx="63" formatCode="General">
                  <c:v>5.4</c:v>
                </c:pt>
                <c:pt idx="64" formatCode="General">
                  <c:v>5.66</c:v>
                </c:pt>
                <c:pt idx="65" formatCode="General">
                  <c:v>5.95</c:v>
                </c:pt>
                <c:pt idx="68" formatCode="General">
                  <c:v>4.24</c:v>
                </c:pt>
                <c:pt idx="70" formatCode="General">
                  <c:v>4.3</c:v>
                </c:pt>
                <c:pt idx="76" formatCode="General">
                  <c:v>5.92</c:v>
                </c:pt>
                <c:pt idx="77" formatCode="General">
                  <c:v>5.98</c:v>
                </c:pt>
                <c:pt idx="78" formatCode="General">
                  <c:v>5.52</c:v>
                </c:pt>
                <c:pt idx="79" formatCode="General">
                  <c:v>4.8</c:v>
                </c:pt>
                <c:pt idx="80" formatCode="General">
                  <c:v>3.6</c:v>
                </c:pt>
                <c:pt idx="81" formatCode="General">
                  <c:v>3.6</c:v>
                </c:pt>
                <c:pt idx="82" formatCode="General">
                  <c:v>2.5499999999999998</c:v>
                </c:pt>
                <c:pt idx="83" formatCode="General">
                  <c:v>3.42</c:v>
                </c:pt>
                <c:pt idx="84" formatCode="General">
                  <c:v>5.53</c:v>
                </c:pt>
                <c:pt idx="85">
                  <c:v>6.17</c:v>
                </c:pt>
                <c:pt idx="86">
                  <c:v>6.61</c:v>
                </c:pt>
                <c:pt idx="87">
                  <c:v>5.9</c:v>
                </c:pt>
                <c:pt idx="88">
                  <c:v>4.1500000000000004</c:v>
                </c:pt>
                <c:pt idx="92">
                  <c:v>0.86</c:v>
                </c:pt>
                <c:pt idx="93">
                  <c:v>0.94</c:v>
                </c:pt>
                <c:pt idx="94">
                  <c:v>1.1499999999999999</c:v>
                </c:pt>
                <c:pt idx="96">
                  <c:v>2.4500000000000002</c:v>
                </c:pt>
                <c:pt idx="98">
                  <c:v>3.9</c:v>
                </c:pt>
                <c:pt idx="107">
                  <c:v>2.65</c:v>
                </c:pt>
                <c:pt idx="108">
                  <c:v>3.35</c:v>
                </c:pt>
                <c:pt idx="109" formatCode="General">
                  <c:v>3.67</c:v>
                </c:pt>
                <c:pt idx="110">
                  <c:v>4.16</c:v>
                </c:pt>
                <c:pt idx="111" formatCode="General">
                  <c:v>3.91</c:v>
                </c:pt>
                <c:pt idx="112" formatCode="General">
                  <c:v>3.91</c:v>
                </c:pt>
                <c:pt idx="116" formatCode="General">
                  <c:v>2.06</c:v>
                </c:pt>
                <c:pt idx="117" formatCode="General">
                  <c:v>1.26</c:v>
                </c:pt>
                <c:pt idx="118" formatCode="General">
                  <c:v>1.3</c:v>
                </c:pt>
                <c:pt idx="119" formatCode="General">
                  <c:v>1.86</c:v>
                </c:pt>
                <c:pt idx="120" formatCode="General">
                  <c:v>2.35</c:v>
                </c:pt>
                <c:pt idx="121" formatCode="General">
                  <c:v>2.7</c:v>
                </c:pt>
                <c:pt idx="123" formatCode="General">
                  <c:v>3.6</c:v>
                </c:pt>
                <c:pt idx="124" formatCode="General">
                  <c:v>3.34</c:v>
                </c:pt>
                <c:pt idx="126" formatCode="General">
                  <c:v>2.52</c:v>
                </c:pt>
                <c:pt idx="127" formatCode="General">
                  <c:v>2.25</c:v>
                </c:pt>
                <c:pt idx="128" formatCode="General">
                  <c:v>2.11</c:v>
                </c:pt>
                <c:pt idx="129" formatCode="General">
                  <c:v>1.86</c:v>
                </c:pt>
                <c:pt idx="130" formatCode="General">
                  <c:v>2.14</c:v>
                </c:pt>
                <c:pt idx="131" formatCode="General">
                  <c:v>2.46</c:v>
                </c:pt>
                <c:pt idx="132" formatCode="General">
                  <c:v>1.65</c:v>
                </c:pt>
                <c:pt idx="133" formatCode="General">
                  <c:v>2.2000000000000002</c:v>
                </c:pt>
                <c:pt idx="134" formatCode="General">
                  <c:v>2.52</c:v>
                </c:pt>
                <c:pt idx="135" formatCode="General">
                  <c:v>2.98</c:v>
                </c:pt>
                <c:pt idx="136" formatCode="General">
                  <c:v>3.22</c:v>
                </c:pt>
                <c:pt idx="137" formatCode="General">
                  <c:v>3.6</c:v>
                </c:pt>
                <c:pt idx="138" formatCode="General">
                  <c:v>3.44</c:v>
                </c:pt>
                <c:pt idx="139" formatCode="General">
                  <c:v>2.5299999999999998</c:v>
                </c:pt>
                <c:pt idx="140" formatCode="General">
                  <c:v>1.83</c:v>
                </c:pt>
                <c:pt idx="141" formatCode="General">
                  <c:v>1.98</c:v>
                </c:pt>
                <c:pt idx="142" formatCode="General">
                  <c:v>3.52</c:v>
                </c:pt>
                <c:pt idx="143" formatCode="General">
                  <c:v>2.37</c:v>
                </c:pt>
                <c:pt idx="144" formatCode="General">
                  <c:v>3.16</c:v>
                </c:pt>
                <c:pt idx="145" formatCode="General">
                  <c:v>3.42</c:v>
                </c:pt>
                <c:pt idx="146" formatCode="General">
                  <c:v>4.1399999999999997</c:v>
                </c:pt>
                <c:pt idx="147" formatCode="General">
                  <c:v>3.84</c:v>
                </c:pt>
                <c:pt idx="148" formatCode="General">
                  <c:v>3.16</c:v>
                </c:pt>
                <c:pt idx="149" formatCode="General">
                  <c:v>1.96</c:v>
                </c:pt>
                <c:pt idx="150" formatCode="General">
                  <c:v>2.02</c:v>
                </c:pt>
                <c:pt idx="151" formatCode="General">
                  <c:v>3.24</c:v>
                </c:pt>
                <c:pt idx="152" formatCode="General">
                  <c:v>1.82</c:v>
                </c:pt>
                <c:pt idx="153" formatCode="General">
                  <c:v>3</c:v>
                </c:pt>
                <c:pt idx="154" formatCode="General">
                  <c:v>1.8</c:v>
                </c:pt>
                <c:pt idx="155" formatCode="General">
                  <c:v>2.04</c:v>
                </c:pt>
                <c:pt idx="156" formatCode="General">
                  <c:v>2.42</c:v>
                </c:pt>
                <c:pt idx="157" formatCode="General">
                  <c:v>2.9</c:v>
                </c:pt>
                <c:pt idx="158" formatCode="General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F-4A01-B650-26F772B9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7856"/>
        <c:axId val="488555504"/>
      </c:scatterChart>
      <c:valAx>
        <c:axId val="48855785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5504"/>
        <c:crosses val="max"/>
        <c:crossBetween val="midCat"/>
        <c:majorUnit val="100"/>
      </c:valAx>
      <c:valAx>
        <c:axId val="48855550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1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GENERAL'!$H$32:$GD$32</c:f>
              <c:numCache>
                <c:formatCode>0.00</c:formatCode>
                <c:ptCount val="179"/>
                <c:pt idx="4">
                  <c:v>7.27</c:v>
                </c:pt>
                <c:pt idx="5">
                  <c:v>3.98</c:v>
                </c:pt>
                <c:pt idx="6">
                  <c:v>3.9</c:v>
                </c:pt>
                <c:pt idx="7">
                  <c:v>3.76</c:v>
                </c:pt>
                <c:pt idx="8">
                  <c:v>5.3</c:v>
                </c:pt>
                <c:pt idx="9">
                  <c:v>5.61</c:v>
                </c:pt>
                <c:pt idx="10">
                  <c:v>8.9</c:v>
                </c:pt>
                <c:pt idx="11">
                  <c:v>11.48</c:v>
                </c:pt>
                <c:pt idx="12">
                  <c:v>11.96</c:v>
                </c:pt>
                <c:pt idx="13">
                  <c:v>15.28</c:v>
                </c:pt>
                <c:pt idx="14">
                  <c:v>11.76</c:v>
                </c:pt>
                <c:pt idx="15">
                  <c:v>11.92</c:v>
                </c:pt>
                <c:pt idx="16">
                  <c:v>15.4</c:v>
                </c:pt>
                <c:pt idx="17">
                  <c:v>7.63</c:v>
                </c:pt>
                <c:pt idx="18">
                  <c:v>9.6999999999999993</c:v>
                </c:pt>
                <c:pt idx="19">
                  <c:v>6.24</c:v>
                </c:pt>
                <c:pt idx="20">
                  <c:v>3.3</c:v>
                </c:pt>
                <c:pt idx="21">
                  <c:v>5.15</c:v>
                </c:pt>
                <c:pt idx="22">
                  <c:v>6.66</c:v>
                </c:pt>
                <c:pt idx="23">
                  <c:v>11.76</c:v>
                </c:pt>
                <c:pt idx="62">
                  <c:v>18.169999999999998</c:v>
                </c:pt>
                <c:pt idx="63" formatCode="General">
                  <c:v>13.76</c:v>
                </c:pt>
                <c:pt idx="64" formatCode="General">
                  <c:v>14.059999999999999</c:v>
                </c:pt>
                <c:pt idx="65" formatCode="General">
                  <c:v>14.51</c:v>
                </c:pt>
                <c:pt idx="66" formatCode="General">
                  <c:v>13.83</c:v>
                </c:pt>
                <c:pt idx="67" formatCode="General">
                  <c:v>13.389999999999999</c:v>
                </c:pt>
                <c:pt idx="68" formatCode="General">
                  <c:v>13.18</c:v>
                </c:pt>
                <c:pt idx="69" formatCode="General">
                  <c:v>11.51</c:v>
                </c:pt>
                <c:pt idx="70" formatCode="General">
                  <c:v>10.95</c:v>
                </c:pt>
                <c:pt idx="71" formatCode="General">
                  <c:v>12.229999999999999</c:v>
                </c:pt>
                <c:pt idx="72" formatCode="General">
                  <c:v>18.84</c:v>
                </c:pt>
                <c:pt idx="75" formatCode="General">
                  <c:v>15.36</c:v>
                </c:pt>
                <c:pt idx="76" formatCode="General">
                  <c:v>13.02</c:v>
                </c:pt>
                <c:pt idx="77" formatCode="General">
                  <c:v>8.94</c:v>
                </c:pt>
                <c:pt idx="78" formatCode="General">
                  <c:v>9.67</c:v>
                </c:pt>
                <c:pt idx="79" formatCode="General">
                  <c:v>6.54</c:v>
                </c:pt>
                <c:pt idx="80" formatCode="General">
                  <c:v>7.03</c:v>
                </c:pt>
                <c:pt idx="81" formatCode="General">
                  <c:v>7.3400000000000007</c:v>
                </c:pt>
                <c:pt idx="82" formatCode="General">
                  <c:v>5.8100000000000005</c:v>
                </c:pt>
                <c:pt idx="83" formatCode="General">
                  <c:v>7.97</c:v>
                </c:pt>
                <c:pt idx="84" formatCode="General">
                  <c:v>9.4599999999999991</c:v>
                </c:pt>
                <c:pt idx="85">
                  <c:v>10.77</c:v>
                </c:pt>
                <c:pt idx="86">
                  <c:v>7.49</c:v>
                </c:pt>
                <c:pt idx="87">
                  <c:v>11.209999999999999</c:v>
                </c:pt>
                <c:pt idx="88">
                  <c:v>7.8000000000000007</c:v>
                </c:pt>
                <c:pt idx="89" formatCode="General">
                  <c:v>7.3100000000000005</c:v>
                </c:pt>
                <c:pt idx="90" formatCode="General">
                  <c:v>7.8100000000000005</c:v>
                </c:pt>
                <c:pt idx="91">
                  <c:v>6.61</c:v>
                </c:pt>
                <c:pt idx="92">
                  <c:v>3.26</c:v>
                </c:pt>
                <c:pt idx="93">
                  <c:v>5.13</c:v>
                </c:pt>
                <c:pt idx="94">
                  <c:v>7.3900000000000006</c:v>
                </c:pt>
                <c:pt idx="95">
                  <c:v>9.0599999999999987</c:v>
                </c:pt>
                <c:pt idx="96">
                  <c:v>12.559999999999999</c:v>
                </c:pt>
                <c:pt idx="98">
                  <c:v>14.86</c:v>
                </c:pt>
                <c:pt idx="99">
                  <c:v>12.62</c:v>
                </c:pt>
                <c:pt idx="101">
                  <c:v>12.049999999999999</c:v>
                </c:pt>
                <c:pt idx="102">
                  <c:v>11.209999999999999</c:v>
                </c:pt>
                <c:pt idx="104">
                  <c:v>3.31</c:v>
                </c:pt>
                <c:pt idx="105">
                  <c:v>6.48</c:v>
                </c:pt>
                <c:pt idx="106">
                  <c:v>8.2199999999999989</c:v>
                </c:pt>
                <c:pt idx="107">
                  <c:v>9.629999999999999</c:v>
                </c:pt>
                <c:pt idx="108">
                  <c:v>10.57</c:v>
                </c:pt>
                <c:pt idx="109" formatCode="General">
                  <c:v>11.61</c:v>
                </c:pt>
                <c:pt idx="110">
                  <c:v>12.25</c:v>
                </c:pt>
                <c:pt idx="112" formatCode="General">
                  <c:v>10.53</c:v>
                </c:pt>
                <c:pt idx="113" formatCode="General">
                  <c:v>9.76</c:v>
                </c:pt>
                <c:pt idx="114" formatCode="General">
                  <c:v>11.149999999999999</c:v>
                </c:pt>
                <c:pt idx="115" formatCode="General">
                  <c:v>14.379999999999999</c:v>
                </c:pt>
                <c:pt idx="116" formatCode="General">
                  <c:v>4.28</c:v>
                </c:pt>
                <c:pt idx="117" formatCode="General">
                  <c:v>6.07</c:v>
                </c:pt>
                <c:pt idx="118" formatCode="General">
                  <c:v>6.2</c:v>
                </c:pt>
                <c:pt idx="119" formatCode="General">
                  <c:v>9.6199999999999992</c:v>
                </c:pt>
                <c:pt idx="120" formatCode="General">
                  <c:v>10.36</c:v>
                </c:pt>
                <c:pt idx="121" formatCode="General">
                  <c:v>11.54</c:v>
                </c:pt>
                <c:pt idx="122" formatCode="General">
                  <c:v>15.989999999999998</c:v>
                </c:pt>
                <c:pt idx="123" formatCode="General">
                  <c:v>17.309999999999999</c:v>
                </c:pt>
                <c:pt idx="124" formatCode="General">
                  <c:v>20.32</c:v>
                </c:pt>
                <c:pt idx="125" formatCode="General">
                  <c:v>4.7200000000000006</c:v>
                </c:pt>
                <c:pt idx="126" formatCode="General">
                  <c:v>4.66</c:v>
                </c:pt>
                <c:pt idx="127" formatCode="General">
                  <c:v>4.6900000000000004</c:v>
                </c:pt>
                <c:pt idx="128" formatCode="General">
                  <c:v>3.6</c:v>
                </c:pt>
                <c:pt idx="129" formatCode="General">
                  <c:v>3.15</c:v>
                </c:pt>
                <c:pt idx="130" formatCode="General">
                  <c:v>5.3100000000000005</c:v>
                </c:pt>
                <c:pt idx="131" formatCode="General">
                  <c:v>10.039999999999999</c:v>
                </c:pt>
                <c:pt idx="132" formatCode="General">
                  <c:v>12.26</c:v>
                </c:pt>
                <c:pt idx="133" formatCode="General">
                  <c:v>14.479999999999999</c:v>
                </c:pt>
                <c:pt idx="134" formatCode="General">
                  <c:v>24.009999999999998</c:v>
                </c:pt>
                <c:pt idx="135" formatCode="General">
                  <c:v>24.88</c:v>
                </c:pt>
                <c:pt idx="136" formatCode="General">
                  <c:v>24.68</c:v>
                </c:pt>
                <c:pt idx="137" formatCode="General">
                  <c:v>15.43</c:v>
                </c:pt>
                <c:pt idx="138" formatCode="General">
                  <c:v>19.03</c:v>
                </c:pt>
                <c:pt idx="139" formatCode="General">
                  <c:v>8.9499999999999993</c:v>
                </c:pt>
                <c:pt idx="140" formatCode="General">
                  <c:v>4.87</c:v>
                </c:pt>
                <c:pt idx="141" formatCode="General">
                  <c:v>5.3400000000000007</c:v>
                </c:pt>
                <c:pt idx="142" formatCode="General">
                  <c:v>6.2600000000000007</c:v>
                </c:pt>
                <c:pt idx="143" formatCode="General">
                  <c:v>10.44</c:v>
                </c:pt>
                <c:pt idx="144" formatCode="General">
                  <c:v>11.709999999999999</c:v>
                </c:pt>
                <c:pt idx="145" formatCode="General">
                  <c:v>12.62</c:v>
                </c:pt>
                <c:pt idx="146" formatCode="General">
                  <c:v>12.92</c:v>
                </c:pt>
                <c:pt idx="147" formatCode="General">
                  <c:v>15.1</c:v>
                </c:pt>
                <c:pt idx="148" formatCode="General">
                  <c:v>10.1</c:v>
                </c:pt>
                <c:pt idx="149" formatCode="General">
                  <c:v>4.92</c:v>
                </c:pt>
                <c:pt idx="150" formatCode="General">
                  <c:v>5.1000000000000005</c:v>
                </c:pt>
                <c:pt idx="151" formatCode="General">
                  <c:v>8.68</c:v>
                </c:pt>
                <c:pt idx="152" formatCode="General">
                  <c:v>8.0399999999999991</c:v>
                </c:pt>
                <c:pt idx="153" formatCode="General">
                  <c:v>5.13</c:v>
                </c:pt>
                <c:pt idx="154" formatCode="General">
                  <c:v>5.69</c:v>
                </c:pt>
                <c:pt idx="155" formatCode="General">
                  <c:v>11.53</c:v>
                </c:pt>
                <c:pt idx="156" formatCode="General">
                  <c:v>13.809999999999999</c:v>
                </c:pt>
                <c:pt idx="157" formatCode="General">
                  <c:v>22.349999999999998</c:v>
                </c:pt>
                <c:pt idx="158" formatCode="General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E-4901-B40B-F137D453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5112"/>
        <c:axId val="488557072"/>
      </c:scatterChart>
      <c:valAx>
        <c:axId val="488555112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7072"/>
        <c:crosses val="max"/>
        <c:crossBetween val="midCat"/>
        <c:majorUnit val="100"/>
      </c:valAx>
      <c:valAx>
        <c:axId val="4885570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2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GENERAL'!$H$33:$GD$33</c:f>
              <c:numCache>
                <c:formatCode>0.00</c:formatCode>
                <c:ptCount val="179"/>
                <c:pt idx="4">
                  <c:v>7.7</c:v>
                </c:pt>
                <c:pt idx="5">
                  <c:v>3.67</c:v>
                </c:pt>
                <c:pt idx="6">
                  <c:v>3.57</c:v>
                </c:pt>
                <c:pt idx="7">
                  <c:v>3.41</c:v>
                </c:pt>
                <c:pt idx="8">
                  <c:v>4.93</c:v>
                </c:pt>
                <c:pt idx="9">
                  <c:v>4.75</c:v>
                </c:pt>
                <c:pt idx="10">
                  <c:v>7.14</c:v>
                </c:pt>
                <c:pt idx="11">
                  <c:v>9.24</c:v>
                </c:pt>
                <c:pt idx="12">
                  <c:v>10.07</c:v>
                </c:pt>
                <c:pt idx="13">
                  <c:v>11.22</c:v>
                </c:pt>
                <c:pt idx="14">
                  <c:v>11.32</c:v>
                </c:pt>
                <c:pt idx="15">
                  <c:v>12.34</c:v>
                </c:pt>
                <c:pt idx="16">
                  <c:v>11.36</c:v>
                </c:pt>
                <c:pt idx="17">
                  <c:v>5.72</c:v>
                </c:pt>
                <c:pt idx="18">
                  <c:v>7.45</c:v>
                </c:pt>
                <c:pt idx="19">
                  <c:v>4.8499999999999996</c:v>
                </c:pt>
                <c:pt idx="20">
                  <c:v>2.94</c:v>
                </c:pt>
                <c:pt idx="21">
                  <c:v>4.7699999999999996</c:v>
                </c:pt>
                <c:pt idx="22">
                  <c:v>6.25</c:v>
                </c:pt>
                <c:pt idx="23">
                  <c:v>8.9</c:v>
                </c:pt>
                <c:pt idx="62">
                  <c:v>12.639999999999999</c:v>
                </c:pt>
                <c:pt idx="63" formatCode="General">
                  <c:v>13.219999999999999</c:v>
                </c:pt>
                <c:pt idx="64" formatCode="General">
                  <c:v>13.549999999999999</c:v>
                </c:pt>
                <c:pt idx="65" formatCode="General">
                  <c:v>13.94</c:v>
                </c:pt>
                <c:pt idx="66" formatCode="General">
                  <c:v>13.29</c:v>
                </c:pt>
                <c:pt idx="67" formatCode="General">
                  <c:v>12.86</c:v>
                </c:pt>
                <c:pt idx="68" formatCode="General">
                  <c:v>12.61</c:v>
                </c:pt>
                <c:pt idx="69" formatCode="General">
                  <c:v>10.989999999999998</c:v>
                </c:pt>
                <c:pt idx="70" formatCode="General">
                  <c:v>10.45</c:v>
                </c:pt>
                <c:pt idx="71" formatCode="General">
                  <c:v>11.639999999999999</c:v>
                </c:pt>
                <c:pt idx="72" formatCode="General">
                  <c:v>13.37</c:v>
                </c:pt>
                <c:pt idx="75" formatCode="General">
                  <c:v>14.739999999999998</c:v>
                </c:pt>
                <c:pt idx="76" formatCode="General">
                  <c:v>12.54</c:v>
                </c:pt>
                <c:pt idx="77" formatCode="General">
                  <c:v>8.4899999999999984</c:v>
                </c:pt>
                <c:pt idx="78" formatCode="General">
                  <c:v>9.2099999999999991</c:v>
                </c:pt>
                <c:pt idx="79" formatCode="General">
                  <c:v>6</c:v>
                </c:pt>
                <c:pt idx="80" formatCode="General">
                  <c:v>6.51</c:v>
                </c:pt>
                <c:pt idx="81" formatCode="General">
                  <c:v>6.81</c:v>
                </c:pt>
                <c:pt idx="82" formatCode="General">
                  <c:v>5.37</c:v>
                </c:pt>
                <c:pt idx="83" formatCode="General">
                  <c:v>8.0699999999999985</c:v>
                </c:pt>
                <c:pt idx="84" formatCode="General">
                  <c:v>8.9899999999999984</c:v>
                </c:pt>
                <c:pt idx="85">
                  <c:v>10.079999999999998</c:v>
                </c:pt>
                <c:pt idx="86">
                  <c:v>10.959999999999999</c:v>
                </c:pt>
                <c:pt idx="87">
                  <c:v>10.639999999999999</c:v>
                </c:pt>
                <c:pt idx="88">
                  <c:v>7.29</c:v>
                </c:pt>
                <c:pt idx="89" formatCode="General">
                  <c:v>6.79</c:v>
                </c:pt>
                <c:pt idx="90" formatCode="General">
                  <c:v>7.29</c:v>
                </c:pt>
                <c:pt idx="91">
                  <c:v>6.11</c:v>
                </c:pt>
                <c:pt idx="92">
                  <c:v>3.52</c:v>
                </c:pt>
                <c:pt idx="93">
                  <c:v>4.6900000000000004</c:v>
                </c:pt>
                <c:pt idx="94">
                  <c:v>6.9</c:v>
                </c:pt>
                <c:pt idx="95">
                  <c:v>8.5299999999999994</c:v>
                </c:pt>
                <c:pt idx="96">
                  <c:v>9.8899999999999988</c:v>
                </c:pt>
                <c:pt idx="98">
                  <c:v>12.03</c:v>
                </c:pt>
                <c:pt idx="99">
                  <c:v>12.079999999999998</c:v>
                </c:pt>
                <c:pt idx="100">
                  <c:v>11.889999999999999</c:v>
                </c:pt>
                <c:pt idx="101">
                  <c:v>10.18</c:v>
                </c:pt>
                <c:pt idx="102">
                  <c:v>10.409999999999998</c:v>
                </c:pt>
                <c:pt idx="104">
                  <c:v>2.97</c:v>
                </c:pt>
                <c:pt idx="105">
                  <c:v>6.01</c:v>
                </c:pt>
                <c:pt idx="106">
                  <c:v>7.71</c:v>
                </c:pt>
                <c:pt idx="107">
                  <c:v>9.09</c:v>
                </c:pt>
                <c:pt idx="108">
                  <c:v>9.09</c:v>
                </c:pt>
                <c:pt idx="109" formatCode="General">
                  <c:v>11.12</c:v>
                </c:pt>
                <c:pt idx="110">
                  <c:v>11.709999999999999</c:v>
                </c:pt>
                <c:pt idx="111" formatCode="General">
                  <c:v>11.82</c:v>
                </c:pt>
                <c:pt idx="112" formatCode="General">
                  <c:v>10.029999999999999</c:v>
                </c:pt>
                <c:pt idx="113" formatCode="General">
                  <c:v>9.35</c:v>
                </c:pt>
                <c:pt idx="114" formatCode="General">
                  <c:v>10.629999999999999</c:v>
                </c:pt>
                <c:pt idx="115" formatCode="General">
                  <c:v>11.35</c:v>
                </c:pt>
                <c:pt idx="116" formatCode="General">
                  <c:v>3.77</c:v>
                </c:pt>
                <c:pt idx="117" formatCode="General">
                  <c:v>5.28</c:v>
                </c:pt>
                <c:pt idx="118" formatCode="General">
                  <c:v>5.41</c:v>
                </c:pt>
                <c:pt idx="119" formatCode="General">
                  <c:v>9.09</c:v>
                </c:pt>
                <c:pt idx="120" formatCode="General">
                  <c:v>10.02</c:v>
                </c:pt>
                <c:pt idx="121" formatCode="General">
                  <c:v>11.12</c:v>
                </c:pt>
                <c:pt idx="122" formatCode="General">
                  <c:v>12.26</c:v>
                </c:pt>
                <c:pt idx="123" formatCode="General">
                  <c:v>12.94</c:v>
                </c:pt>
                <c:pt idx="124" formatCode="General">
                  <c:v>12.09</c:v>
                </c:pt>
                <c:pt idx="125" formatCode="General">
                  <c:v>10.37</c:v>
                </c:pt>
                <c:pt idx="126" formatCode="General">
                  <c:v>4.0599999999999996</c:v>
                </c:pt>
                <c:pt idx="127" formatCode="General">
                  <c:v>4.2300000000000004</c:v>
                </c:pt>
                <c:pt idx="128" formatCode="General">
                  <c:v>3.13</c:v>
                </c:pt>
                <c:pt idx="129" formatCode="General">
                  <c:v>2.62</c:v>
                </c:pt>
                <c:pt idx="130" formatCode="General">
                  <c:v>4.59</c:v>
                </c:pt>
                <c:pt idx="131" formatCode="General">
                  <c:v>8.18</c:v>
                </c:pt>
                <c:pt idx="132" formatCode="General">
                  <c:v>9.51</c:v>
                </c:pt>
                <c:pt idx="133" formatCode="General">
                  <c:v>10.649999999999999</c:v>
                </c:pt>
                <c:pt idx="134" formatCode="General">
                  <c:v>11.409999999999998</c:v>
                </c:pt>
                <c:pt idx="135" formatCode="General">
                  <c:v>11.989999999999998</c:v>
                </c:pt>
                <c:pt idx="136" formatCode="General">
                  <c:v>12.139999999999999</c:v>
                </c:pt>
                <c:pt idx="137" formatCode="General">
                  <c:v>11.879999999999999</c:v>
                </c:pt>
                <c:pt idx="138" formatCode="General">
                  <c:v>11.899999999999999</c:v>
                </c:pt>
                <c:pt idx="139" formatCode="General">
                  <c:v>6.45</c:v>
                </c:pt>
                <c:pt idx="140" formatCode="General">
                  <c:v>4.13</c:v>
                </c:pt>
                <c:pt idx="141" formatCode="General">
                  <c:v>6.32</c:v>
                </c:pt>
                <c:pt idx="142" formatCode="General">
                  <c:v>5.41</c:v>
                </c:pt>
                <c:pt idx="143" formatCode="General">
                  <c:v>9.84</c:v>
                </c:pt>
                <c:pt idx="144" formatCode="General">
                  <c:v>10.739999999999998</c:v>
                </c:pt>
                <c:pt idx="145" formatCode="General">
                  <c:v>12.03</c:v>
                </c:pt>
                <c:pt idx="146" formatCode="General">
                  <c:v>12.25</c:v>
                </c:pt>
                <c:pt idx="147" formatCode="General">
                  <c:v>13.09</c:v>
                </c:pt>
                <c:pt idx="148" formatCode="General">
                  <c:v>9.51</c:v>
                </c:pt>
                <c:pt idx="149" formatCode="General">
                  <c:v>4.12</c:v>
                </c:pt>
                <c:pt idx="150" formatCode="General">
                  <c:v>4.71</c:v>
                </c:pt>
                <c:pt idx="151" formatCode="General">
                  <c:v>6.69</c:v>
                </c:pt>
                <c:pt idx="152" formatCode="General">
                  <c:v>5.39</c:v>
                </c:pt>
                <c:pt idx="153" formatCode="General">
                  <c:v>4.3899999999999997</c:v>
                </c:pt>
                <c:pt idx="154" formatCode="General">
                  <c:v>5.23</c:v>
                </c:pt>
                <c:pt idx="155" formatCode="General">
                  <c:v>8.9899999999999984</c:v>
                </c:pt>
                <c:pt idx="156" formatCode="General">
                  <c:v>10.129999999999999</c:v>
                </c:pt>
                <c:pt idx="157" formatCode="General">
                  <c:v>11.35</c:v>
                </c:pt>
                <c:pt idx="158" formatCode="General">
                  <c:v>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7-4CB2-8245-7367D829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4328"/>
        <c:axId val="488550800"/>
      </c:scatterChart>
      <c:valAx>
        <c:axId val="48855432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0800"/>
        <c:crosses val="max"/>
        <c:crossBetween val="midCat"/>
        <c:majorUnit val="100"/>
      </c:valAx>
      <c:valAx>
        <c:axId val="4885508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3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GENERAL'!$H$34:$GD$34</c:f>
              <c:numCache>
                <c:formatCode>0.00</c:formatCode>
                <c:ptCount val="179"/>
                <c:pt idx="4">
                  <c:v>5.18</c:v>
                </c:pt>
                <c:pt idx="5">
                  <c:v>2.14</c:v>
                </c:pt>
                <c:pt idx="6">
                  <c:v>2.0299999999999998</c:v>
                </c:pt>
                <c:pt idx="8">
                  <c:v>2.2400000000000002</c:v>
                </c:pt>
                <c:pt idx="9">
                  <c:v>2.2000000000000002</c:v>
                </c:pt>
                <c:pt idx="10">
                  <c:v>2.92</c:v>
                </c:pt>
                <c:pt idx="11">
                  <c:v>3.37</c:v>
                </c:pt>
                <c:pt idx="12">
                  <c:v>3.82</c:v>
                </c:pt>
                <c:pt idx="13">
                  <c:v>3.82</c:v>
                </c:pt>
                <c:pt idx="14">
                  <c:v>4.8600000000000003</c:v>
                </c:pt>
                <c:pt idx="15">
                  <c:v>5.0599999999999996</c:v>
                </c:pt>
                <c:pt idx="16">
                  <c:v>4.12</c:v>
                </c:pt>
                <c:pt idx="17">
                  <c:v>2.78</c:v>
                </c:pt>
                <c:pt idx="18">
                  <c:v>2.9</c:v>
                </c:pt>
                <c:pt idx="19">
                  <c:v>2.36</c:v>
                </c:pt>
                <c:pt idx="20">
                  <c:v>1.57</c:v>
                </c:pt>
                <c:pt idx="21">
                  <c:v>2.7</c:v>
                </c:pt>
                <c:pt idx="22">
                  <c:v>2.92</c:v>
                </c:pt>
                <c:pt idx="23">
                  <c:v>3.38</c:v>
                </c:pt>
                <c:pt idx="62">
                  <c:v>5.19</c:v>
                </c:pt>
                <c:pt idx="63" formatCode="General">
                  <c:v>5.85</c:v>
                </c:pt>
                <c:pt idx="64" formatCode="General">
                  <c:v>6.94</c:v>
                </c:pt>
                <c:pt idx="65" formatCode="General">
                  <c:v>6.06</c:v>
                </c:pt>
                <c:pt idx="66" formatCode="General">
                  <c:v>7.19</c:v>
                </c:pt>
                <c:pt idx="67" formatCode="General">
                  <c:v>7.08</c:v>
                </c:pt>
                <c:pt idx="68" formatCode="General">
                  <c:v>6.71</c:v>
                </c:pt>
                <c:pt idx="69" formatCode="General">
                  <c:v>6.68</c:v>
                </c:pt>
                <c:pt idx="70" formatCode="General">
                  <c:v>5.45</c:v>
                </c:pt>
                <c:pt idx="71" formatCode="General">
                  <c:v>7.34</c:v>
                </c:pt>
                <c:pt idx="72" formatCode="General">
                  <c:v>7.36</c:v>
                </c:pt>
                <c:pt idx="78" formatCode="General">
                  <c:v>6.2299999999999995</c:v>
                </c:pt>
                <c:pt idx="80" formatCode="General">
                  <c:v>3.8099999999999996</c:v>
                </c:pt>
                <c:pt idx="81" formatCode="General">
                  <c:v>3.8600000000000003</c:v>
                </c:pt>
                <c:pt idx="82" formatCode="General">
                  <c:v>3.18</c:v>
                </c:pt>
                <c:pt idx="83" formatCode="General">
                  <c:v>3.2199999999999998</c:v>
                </c:pt>
                <c:pt idx="84" formatCode="General">
                  <c:v>3.83</c:v>
                </c:pt>
                <c:pt idx="85">
                  <c:v>4.3899999999999997</c:v>
                </c:pt>
                <c:pt idx="86">
                  <c:v>4.5999999999999996</c:v>
                </c:pt>
                <c:pt idx="87">
                  <c:v>4.16</c:v>
                </c:pt>
                <c:pt idx="88">
                  <c:v>3.27</c:v>
                </c:pt>
                <c:pt idx="89" formatCode="General">
                  <c:v>2.98</c:v>
                </c:pt>
                <c:pt idx="90" formatCode="General">
                  <c:v>3</c:v>
                </c:pt>
                <c:pt idx="91">
                  <c:v>2.71</c:v>
                </c:pt>
                <c:pt idx="92">
                  <c:v>2</c:v>
                </c:pt>
                <c:pt idx="93">
                  <c:v>2.2399999999999998</c:v>
                </c:pt>
                <c:pt idx="94">
                  <c:v>2.93</c:v>
                </c:pt>
                <c:pt idx="95">
                  <c:v>3.03</c:v>
                </c:pt>
                <c:pt idx="96">
                  <c:v>3.28</c:v>
                </c:pt>
                <c:pt idx="98">
                  <c:v>4.6900000000000004</c:v>
                </c:pt>
                <c:pt idx="99">
                  <c:v>5.2299999999999995</c:v>
                </c:pt>
                <c:pt idx="100">
                  <c:v>5.2299999999999995</c:v>
                </c:pt>
                <c:pt idx="101">
                  <c:v>5.37</c:v>
                </c:pt>
                <c:pt idx="102">
                  <c:v>5.25</c:v>
                </c:pt>
                <c:pt idx="104">
                  <c:v>1.83</c:v>
                </c:pt>
                <c:pt idx="105">
                  <c:v>2.59</c:v>
                </c:pt>
                <c:pt idx="106">
                  <c:v>3.11</c:v>
                </c:pt>
                <c:pt idx="107">
                  <c:v>3.46</c:v>
                </c:pt>
                <c:pt idx="108">
                  <c:v>3.46</c:v>
                </c:pt>
                <c:pt idx="109" formatCode="General">
                  <c:v>4.7699999999999996</c:v>
                </c:pt>
                <c:pt idx="110">
                  <c:v>5.13</c:v>
                </c:pt>
                <c:pt idx="111" formatCode="General">
                  <c:v>4.78</c:v>
                </c:pt>
                <c:pt idx="112" formatCode="General">
                  <c:v>4.45</c:v>
                </c:pt>
                <c:pt idx="113" formatCode="General">
                  <c:v>4.58</c:v>
                </c:pt>
                <c:pt idx="114" formatCode="General">
                  <c:v>4.82</c:v>
                </c:pt>
                <c:pt idx="115" formatCode="General">
                  <c:v>4.71</c:v>
                </c:pt>
                <c:pt idx="116" formatCode="General">
                  <c:v>2.14</c:v>
                </c:pt>
                <c:pt idx="117" formatCode="General">
                  <c:v>2.61</c:v>
                </c:pt>
                <c:pt idx="118" formatCode="General">
                  <c:v>2.71</c:v>
                </c:pt>
                <c:pt idx="119" formatCode="General">
                  <c:v>3.16</c:v>
                </c:pt>
                <c:pt idx="120" formatCode="General">
                  <c:v>2.5499999999999998</c:v>
                </c:pt>
                <c:pt idx="121" formatCode="General">
                  <c:v>3.8899999999999997</c:v>
                </c:pt>
                <c:pt idx="122" formatCode="General">
                  <c:v>4.71</c:v>
                </c:pt>
                <c:pt idx="123" formatCode="General">
                  <c:v>4.84</c:v>
                </c:pt>
                <c:pt idx="124" formatCode="General">
                  <c:v>4.51</c:v>
                </c:pt>
                <c:pt idx="125" formatCode="General">
                  <c:v>11.24</c:v>
                </c:pt>
                <c:pt idx="126" formatCode="General">
                  <c:v>1.69</c:v>
                </c:pt>
                <c:pt idx="127" formatCode="General">
                  <c:v>2.09</c:v>
                </c:pt>
                <c:pt idx="128" formatCode="General">
                  <c:v>2.0699999999999998</c:v>
                </c:pt>
                <c:pt idx="129" formatCode="General">
                  <c:v>1.3</c:v>
                </c:pt>
                <c:pt idx="130" formatCode="General">
                  <c:v>2.19</c:v>
                </c:pt>
                <c:pt idx="131" formatCode="General">
                  <c:v>3.05</c:v>
                </c:pt>
                <c:pt idx="132" formatCode="General">
                  <c:v>3.35</c:v>
                </c:pt>
                <c:pt idx="133" formatCode="General">
                  <c:v>3.69</c:v>
                </c:pt>
                <c:pt idx="134" formatCode="General">
                  <c:v>3.6</c:v>
                </c:pt>
                <c:pt idx="135" formatCode="General">
                  <c:v>4.21</c:v>
                </c:pt>
                <c:pt idx="136" formatCode="General">
                  <c:v>4.62</c:v>
                </c:pt>
                <c:pt idx="137" formatCode="General">
                  <c:v>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B-4590-8572-AD9722E2C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57464"/>
        <c:axId val="488552368"/>
      </c:scatterChart>
      <c:valAx>
        <c:axId val="488557464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2368"/>
        <c:crosses val="max"/>
        <c:crossBetween val="midCat"/>
        <c:majorUnit val="100"/>
      </c:valAx>
      <c:valAx>
        <c:axId val="4885523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55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Vista Ocotal CN 260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GENERAL'!$H$16:$GD$16</c:f>
              <c:numCache>
                <c:formatCode>0.00</c:formatCode>
                <c:ptCount val="179"/>
                <c:pt idx="0">
                  <c:v>6.33</c:v>
                </c:pt>
                <c:pt idx="1">
                  <c:v>6.78</c:v>
                </c:pt>
                <c:pt idx="116" formatCode="General">
                  <c:v>1.45</c:v>
                </c:pt>
                <c:pt idx="118" formatCode="General">
                  <c:v>4.16</c:v>
                </c:pt>
                <c:pt idx="119" formatCode="General">
                  <c:v>7.38</c:v>
                </c:pt>
                <c:pt idx="120" formatCode="General">
                  <c:v>6.73</c:v>
                </c:pt>
                <c:pt idx="121" formatCode="General">
                  <c:v>8.8000000000000007</c:v>
                </c:pt>
                <c:pt idx="122" formatCode="General">
                  <c:v>8.83</c:v>
                </c:pt>
                <c:pt idx="125" formatCode="General">
                  <c:v>5.97</c:v>
                </c:pt>
                <c:pt idx="126" formatCode="General">
                  <c:v>2.4900000000000002</c:v>
                </c:pt>
                <c:pt idx="127" formatCode="General">
                  <c:v>2.16</c:v>
                </c:pt>
                <c:pt idx="128" formatCode="General">
                  <c:v>1.57</c:v>
                </c:pt>
                <c:pt idx="129" formatCode="General">
                  <c:v>1.05</c:v>
                </c:pt>
                <c:pt idx="131" formatCode="General">
                  <c:v>5.12</c:v>
                </c:pt>
                <c:pt idx="132" formatCode="General">
                  <c:v>6.26</c:v>
                </c:pt>
                <c:pt idx="133" formatCode="General">
                  <c:v>5.76</c:v>
                </c:pt>
                <c:pt idx="134" formatCode="General">
                  <c:v>6.98</c:v>
                </c:pt>
                <c:pt idx="135" formatCode="General">
                  <c:v>10.15</c:v>
                </c:pt>
                <c:pt idx="136" formatCode="General">
                  <c:v>6.5</c:v>
                </c:pt>
                <c:pt idx="137" formatCode="General">
                  <c:v>6.57</c:v>
                </c:pt>
                <c:pt idx="138" formatCode="General">
                  <c:v>5.72</c:v>
                </c:pt>
                <c:pt idx="139" formatCode="General">
                  <c:v>1.82</c:v>
                </c:pt>
                <c:pt idx="140" formatCode="General">
                  <c:v>1.65</c:v>
                </c:pt>
                <c:pt idx="141" formatCode="General">
                  <c:v>1.88</c:v>
                </c:pt>
                <c:pt idx="142" formatCode="General">
                  <c:v>3.15</c:v>
                </c:pt>
                <c:pt idx="143" formatCode="General">
                  <c:v>7.85</c:v>
                </c:pt>
                <c:pt idx="144" formatCode="General">
                  <c:v>6.69</c:v>
                </c:pt>
                <c:pt idx="145" formatCode="General">
                  <c:v>6.69</c:v>
                </c:pt>
                <c:pt idx="146" formatCode="General">
                  <c:v>7.27</c:v>
                </c:pt>
                <c:pt idx="147" formatCode="General">
                  <c:v>7.05</c:v>
                </c:pt>
                <c:pt idx="148" formatCode="General">
                  <c:v>4.93</c:v>
                </c:pt>
                <c:pt idx="149" formatCode="General">
                  <c:v>3.23</c:v>
                </c:pt>
                <c:pt idx="150" formatCode="General">
                  <c:v>3.14</c:v>
                </c:pt>
                <c:pt idx="151" formatCode="General">
                  <c:v>3.24</c:v>
                </c:pt>
                <c:pt idx="152" formatCode="General">
                  <c:v>2.98</c:v>
                </c:pt>
                <c:pt idx="153" formatCode="General">
                  <c:v>2.98</c:v>
                </c:pt>
                <c:pt idx="154" formatCode="General">
                  <c:v>2.0099999999999998</c:v>
                </c:pt>
                <c:pt idx="155" formatCode="General">
                  <c:v>4.18</c:v>
                </c:pt>
                <c:pt idx="156" formatCode="General">
                  <c:v>4.6100000000000003</c:v>
                </c:pt>
                <c:pt idx="157" formatCode="General">
                  <c:v>4.16</c:v>
                </c:pt>
                <c:pt idx="158" formatCode="General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D-4698-ADC2-9240FA9A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74568"/>
        <c:axId val="489674176"/>
      </c:scatterChart>
      <c:valAx>
        <c:axId val="48967456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4176"/>
        <c:crosses val="max"/>
        <c:crossBetween val="midCat"/>
        <c:majorUnit val="100"/>
      </c:valAx>
      <c:valAx>
        <c:axId val="48967417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2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GENERAL'!$H$8:$GD$8</c:f>
              <c:numCache>
                <c:formatCode>0.00</c:formatCode>
                <c:ptCount val="179"/>
                <c:pt idx="0">
                  <c:v>15.51</c:v>
                </c:pt>
                <c:pt idx="1">
                  <c:v>16.61</c:v>
                </c:pt>
                <c:pt idx="2">
                  <c:v>17.46</c:v>
                </c:pt>
                <c:pt idx="3">
                  <c:v>17.690000000000001</c:v>
                </c:pt>
                <c:pt idx="4">
                  <c:v>13.2</c:v>
                </c:pt>
                <c:pt idx="5">
                  <c:v>6.09</c:v>
                </c:pt>
                <c:pt idx="6">
                  <c:v>3.9</c:v>
                </c:pt>
                <c:pt idx="7">
                  <c:v>2.31</c:v>
                </c:pt>
                <c:pt idx="8">
                  <c:v>3.21</c:v>
                </c:pt>
                <c:pt idx="9">
                  <c:v>3.4</c:v>
                </c:pt>
                <c:pt idx="10">
                  <c:v>5.25</c:v>
                </c:pt>
                <c:pt idx="11">
                  <c:v>8.7100000000000009</c:v>
                </c:pt>
                <c:pt idx="12">
                  <c:v>10.23</c:v>
                </c:pt>
                <c:pt idx="13">
                  <c:v>11.55</c:v>
                </c:pt>
                <c:pt idx="14">
                  <c:v>13.06</c:v>
                </c:pt>
                <c:pt idx="15">
                  <c:v>14.12</c:v>
                </c:pt>
                <c:pt idx="16">
                  <c:v>13.59</c:v>
                </c:pt>
                <c:pt idx="17">
                  <c:v>11.2</c:v>
                </c:pt>
                <c:pt idx="18">
                  <c:v>8.5500000000000007</c:v>
                </c:pt>
                <c:pt idx="19">
                  <c:v>7.08</c:v>
                </c:pt>
                <c:pt idx="20">
                  <c:v>1.82</c:v>
                </c:pt>
                <c:pt idx="21">
                  <c:v>3.85</c:v>
                </c:pt>
                <c:pt idx="22">
                  <c:v>5.16</c:v>
                </c:pt>
                <c:pt idx="23">
                  <c:v>13.27</c:v>
                </c:pt>
                <c:pt idx="62">
                  <c:v>18.440000000000001</c:v>
                </c:pt>
                <c:pt idx="63" formatCode="General">
                  <c:v>16.07</c:v>
                </c:pt>
                <c:pt idx="64" formatCode="General">
                  <c:v>17.16</c:v>
                </c:pt>
                <c:pt idx="65" formatCode="General">
                  <c:v>23.05</c:v>
                </c:pt>
                <c:pt idx="66" formatCode="General">
                  <c:v>19.16</c:v>
                </c:pt>
                <c:pt idx="67" formatCode="General">
                  <c:v>18.96</c:v>
                </c:pt>
                <c:pt idx="68" formatCode="General">
                  <c:v>18.809999999999999</c:v>
                </c:pt>
                <c:pt idx="69" formatCode="General">
                  <c:v>17.690000000000001</c:v>
                </c:pt>
                <c:pt idx="70" formatCode="General">
                  <c:v>16.91</c:v>
                </c:pt>
                <c:pt idx="71" formatCode="General">
                  <c:v>19.03</c:v>
                </c:pt>
                <c:pt idx="72" formatCode="General">
                  <c:v>18.68</c:v>
                </c:pt>
                <c:pt idx="73" formatCode="General">
                  <c:v>19.7</c:v>
                </c:pt>
                <c:pt idx="75" formatCode="General">
                  <c:v>20.23</c:v>
                </c:pt>
                <c:pt idx="76" formatCode="General">
                  <c:v>18.61</c:v>
                </c:pt>
                <c:pt idx="78">
                  <c:v>15.530000000000001</c:v>
                </c:pt>
                <c:pt idx="79" formatCode="General">
                  <c:v>12.950000000000001</c:v>
                </c:pt>
                <c:pt idx="80" formatCode="General">
                  <c:v>10.530000000000001</c:v>
                </c:pt>
                <c:pt idx="81" formatCode="General">
                  <c:v>8.93</c:v>
                </c:pt>
                <c:pt idx="82" formatCode="General">
                  <c:v>7.7200000000000006</c:v>
                </c:pt>
                <c:pt idx="86">
                  <c:v>12.450000000000001</c:v>
                </c:pt>
                <c:pt idx="87">
                  <c:v>12.63</c:v>
                </c:pt>
                <c:pt idx="88">
                  <c:v>9.9700000000000006</c:v>
                </c:pt>
                <c:pt idx="89">
                  <c:v>8.3800000000000008</c:v>
                </c:pt>
                <c:pt idx="90">
                  <c:v>7.9500000000000011</c:v>
                </c:pt>
                <c:pt idx="91">
                  <c:v>7.23</c:v>
                </c:pt>
                <c:pt idx="92">
                  <c:v>2.1800000000000002</c:v>
                </c:pt>
                <c:pt idx="93">
                  <c:v>3.3699999999999997</c:v>
                </c:pt>
                <c:pt idx="94">
                  <c:v>3.7600000000000002</c:v>
                </c:pt>
                <c:pt idx="95">
                  <c:v>8.5400000000000009</c:v>
                </c:pt>
                <c:pt idx="96">
                  <c:v>11.610000000000001</c:v>
                </c:pt>
                <c:pt idx="98">
                  <c:v>14.690000000000001</c:v>
                </c:pt>
                <c:pt idx="99">
                  <c:v>16.080000000000002</c:v>
                </c:pt>
                <c:pt idx="100">
                  <c:v>14.780000000000001</c:v>
                </c:pt>
                <c:pt idx="101">
                  <c:v>16.150000000000002</c:v>
                </c:pt>
                <c:pt idx="102">
                  <c:v>16.32</c:v>
                </c:pt>
                <c:pt idx="104">
                  <c:v>9.33</c:v>
                </c:pt>
                <c:pt idx="105">
                  <c:v>8.09</c:v>
                </c:pt>
                <c:pt idx="106">
                  <c:v>9.23</c:v>
                </c:pt>
                <c:pt idx="107">
                  <c:v>12.57</c:v>
                </c:pt>
                <c:pt idx="108">
                  <c:v>13.97</c:v>
                </c:pt>
                <c:pt idx="109" formatCode="General">
                  <c:v>12.74</c:v>
                </c:pt>
                <c:pt idx="110">
                  <c:v>16.55</c:v>
                </c:pt>
                <c:pt idx="111" formatCode="General">
                  <c:v>15.27</c:v>
                </c:pt>
                <c:pt idx="112" formatCode="General">
                  <c:v>13.5</c:v>
                </c:pt>
                <c:pt idx="114" formatCode="General">
                  <c:v>12.93</c:v>
                </c:pt>
                <c:pt idx="115" formatCode="General">
                  <c:v>13.48</c:v>
                </c:pt>
                <c:pt idx="116" formatCode="General">
                  <c:v>9.2800000000000011</c:v>
                </c:pt>
                <c:pt idx="117" formatCode="General">
                  <c:v>5.68</c:v>
                </c:pt>
                <c:pt idx="118" formatCode="General">
                  <c:v>6.6</c:v>
                </c:pt>
                <c:pt idx="119" formatCode="General">
                  <c:v>9.02</c:v>
                </c:pt>
                <c:pt idx="120" formatCode="General">
                  <c:v>10.26</c:v>
                </c:pt>
                <c:pt idx="121" formatCode="General">
                  <c:v>11.450000000000001</c:v>
                </c:pt>
                <c:pt idx="122" formatCode="General">
                  <c:v>12.66</c:v>
                </c:pt>
                <c:pt idx="123" formatCode="General">
                  <c:v>13.43</c:v>
                </c:pt>
                <c:pt idx="124" formatCode="General">
                  <c:v>14.03</c:v>
                </c:pt>
                <c:pt idx="125" formatCode="General">
                  <c:v>13.94</c:v>
                </c:pt>
                <c:pt idx="126" formatCode="General">
                  <c:v>11.969999999999999</c:v>
                </c:pt>
                <c:pt idx="127" formatCode="General">
                  <c:v>3.78</c:v>
                </c:pt>
                <c:pt idx="128" formatCode="General">
                  <c:v>2.4700000000000002</c:v>
                </c:pt>
                <c:pt idx="129" formatCode="General">
                  <c:v>1.52</c:v>
                </c:pt>
                <c:pt idx="130" formatCode="General">
                  <c:v>2.6</c:v>
                </c:pt>
                <c:pt idx="131" formatCode="General">
                  <c:v>6.92</c:v>
                </c:pt>
                <c:pt idx="132" formatCode="General">
                  <c:v>9.43</c:v>
                </c:pt>
                <c:pt idx="133" formatCode="General">
                  <c:v>10.67</c:v>
                </c:pt>
                <c:pt idx="134" formatCode="General">
                  <c:v>11.79</c:v>
                </c:pt>
                <c:pt idx="135" formatCode="General">
                  <c:v>12.719999999999999</c:v>
                </c:pt>
                <c:pt idx="136" formatCode="General">
                  <c:v>13.469999999999999</c:v>
                </c:pt>
                <c:pt idx="137" formatCode="General">
                  <c:v>13.76</c:v>
                </c:pt>
                <c:pt idx="138" formatCode="General">
                  <c:v>13.98</c:v>
                </c:pt>
                <c:pt idx="139" formatCode="General">
                  <c:v>10.94</c:v>
                </c:pt>
                <c:pt idx="140" formatCode="General">
                  <c:v>4.9799999999999995</c:v>
                </c:pt>
                <c:pt idx="141" formatCode="General">
                  <c:v>5.1099999999999994</c:v>
                </c:pt>
                <c:pt idx="142" formatCode="General">
                  <c:v>7.2299999999999995</c:v>
                </c:pt>
                <c:pt idx="143" formatCode="General">
                  <c:v>9.82</c:v>
                </c:pt>
                <c:pt idx="144" formatCode="General">
                  <c:v>11.25</c:v>
                </c:pt>
                <c:pt idx="145" formatCode="General">
                  <c:v>12.52</c:v>
                </c:pt>
                <c:pt idx="146" formatCode="General">
                  <c:v>13.549999999999999</c:v>
                </c:pt>
                <c:pt idx="147" formatCode="General">
                  <c:v>14.33</c:v>
                </c:pt>
                <c:pt idx="148" formatCode="General">
                  <c:v>12.99</c:v>
                </c:pt>
                <c:pt idx="149" formatCode="General">
                  <c:v>6.9799999999999995</c:v>
                </c:pt>
                <c:pt idx="150" formatCode="General">
                  <c:v>7.1999999999999993</c:v>
                </c:pt>
                <c:pt idx="151" formatCode="General">
                  <c:v>6.9899999999999993</c:v>
                </c:pt>
                <c:pt idx="152" formatCode="General">
                  <c:v>6.75</c:v>
                </c:pt>
                <c:pt idx="153" formatCode="General">
                  <c:v>3.65</c:v>
                </c:pt>
                <c:pt idx="154" formatCode="General">
                  <c:v>4.7699999999999996</c:v>
                </c:pt>
                <c:pt idx="155" formatCode="General">
                  <c:v>8.2099999999999991</c:v>
                </c:pt>
                <c:pt idx="156" formatCode="General">
                  <c:v>11.23</c:v>
                </c:pt>
                <c:pt idx="157" formatCode="General">
                  <c:v>11.57</c:v>
                </c:pt>
                <c:pt idx="158" formatCode="General">
                  <c:v>12.709999999999999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8-41BB-8D25-C4A5D695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54304"/>
        <c:axId val="424551952"/>
      </c:scatterChart>
      <c:valAx>
        <c:axId val="424554304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1952"/>
        <c:crosses val="max"/>
        <c:crossBetween val="midCat"/>
        <c:majorUnit val="100"/>
      </c:valAx>
      <c:valAx>
        <c:axId val="42455195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CBS Coco Beach School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GENERAL'!$G$6:$R$6</c:f>
              <c:numCache>
                <c:formatCode>0.00</c:formatCode>
                <c:ptCount val="12"/>
                <c:pt idx="1">
                  <c:v>15.55</c:v>
                </c:pt>
                <c:pt idx="2">
                  <c:v>16.57</c:v>
                </c:pt>
                <c:pt idx="3">
                  <c:v>17.63</c:v>
                </c:pt>
                <c:pt idx="4">
                  <c:v>18.239999999999998</c:v>
                </c:pt>
                <c:pt idx="5">
                  <c:v>12.27</c:v>
                </c:pt>
                <c:pt idx="6">
                  <c:v>5.74</c:v>
                </c:pt>
                <c:pt idx="7">
                  <c:v>4.58</c:v>
                </c:pt>
                <c:pt idx="8">
                  <c:v>3.48</c:v>
                </c:pt>
                <c:pt idx="9">
                  <c:v>4.8</c:v>
                </c:pt>
                <c:pt idx="10">
                  <c:v>4.75</c:v>
                </c:pt>
                <c:pt idx="11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8-4FCF-AE6E-58F7F71C72F3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GENERAL'!$S$6:$AD$6</c:f>
              <c:numCache>
                <c:formatCode>0.00</c:formatCode>
                <c:ptCount val="12"/>
                <c:pt idx="0">
                  <c:v>8.85</c:v>
                </c:pt>
                <c:pt idx="1">
                  <c:v>10.31</c:v>
                </c:pt>
                <c:pt idx="2">
                  <c:v>11.79</c:v>
                </c:pt>
                <c:pt idx="3">
                  <c:v>11.79</c:v>
                </c:pt>
                <c:pt idx="4">
                  <c:v>14.69</c:v>
                </c:pt>
                <c:pt idx="5">
                  <c:v>13.81</c:v>
                </c:pt>
                <c:pt idx="6">
                  <c:v>9.9</c:v>
                </c:pt>
                <c:pt idx="7">
                  <c:v>8.58</c:v>
                </c:pt>
                <c:pt idx="8">
                  <c:v>6.61</c:v>
                </c:pt>
                <c:pt idx="9">
                  <c:v>1.73</c:v>
                </c:pt>
                <c:pt idx="10">
                  <c:v>5.0599999999999996</c:v>
                </c:pt>
                <c:pt idx="11">
                  <c:v>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8-4FCF-AE6E-58F7F71C72F3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GENERAL'!$AE$6:$AP$6</c:f>
              <c:numCache>
                <c:formatCode>General</c:formatCode>
                <c:ptCount val="12"/>
                <c:pt idx="0" formatCode="0.00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8-4FCF-AE6E-58F7F71C72F3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GENERAL'!$BO$6:$BZ$6</c:f>
              <c:numCache>
                <c:formatCode>General</c:formatCode>
                <c:ptCount val="12"/>
                <c:pt idx="3" formatCode="0.00">
                  <c:v>15.71</c:v>
                </c:pt>
                <c:pt idx="4">
                  <c:v>16.829999999999998</c:v>
                </c:pt>
                <c:pt idx="5">
                  <c:v>17.66</c:v>
                </c:pt>
                <c:pt idx="6">
                  <c:v>22.669999999999998</c:v>
                </c:pt>
                <c:pt idx="7">
                  <c:v>18.91</c:v>
                </c:pt>
                <c:pt idx="8">
                  <c:v>20.46</c:v>
                </c:pt>
                <c:pt idx="9">
                  <c:v>20.12</c:v>
                </c:pt>
                <c:pt idx="10">
                  <c:v>20.849999999999998</c:v>
                </c:pt>
                <c:pt idx="11">
                  <c:v>17.54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8-4FCF-AE6E-58F7F71C72F3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GENERAL'!$CA$6:$CL$6</c:f>
              <c:numCache>
                <c:formatCode>General</c:formatCode>
                <c:ptCount val="12"/>
                <c:pt idx="0">
                  <c:v>20.13</c:v>
                </c:pt>
                <c:pt idx="1">
                  <c:v>19.11</c:v>
                </c:pt>
                <c:pt idx="2">
                  <c:v>20.14</c:v>
                </c:pt>
                <c:pt idx="3">
                  <c:v>20.8</c:v>
                </c:pt>
                <c:pt idx="4">
                  <c:v>21.36</c:v>
                </c:pt>
                <c:pt idx="10">
                  <c:v>13.53</c:v>
                </c:pt>
                <c:pt idx="11">
                  <c:v>7.9300000000000006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8-4FCF-AE6E-58F7F71C72F3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GENERAL'!$CM$6:$CX$6</c:f>
              <c:numCache>
                <c:formatCode>General</c:formatCode>
                <c:ptCount val="12"/>
                <c:pt idx="0">
                  <c:v>13.149999999999999</c:v>
                </c:pt>
                <c:pt idx="1">
                  <c:v>14.879999999999999</c:v>
                </c:pt>
                <c:pt idx="2" formatCode="0.00">
                  <c:v>16.71</c:v>
                </c:pt>
                <c:pt idx="3" formatCode="0.00">
                  <c:v>13.209999999999999</c:v>
                </c:pt>
                <c:pt idx="4" formatCode="0.00">
                  <c:v>13.18</c:v>
                </c:pt>
                <c:pt idx="5" formatCode="0.00">
                  <c:v>10.28</c:v>
                </c:pt>
                <c:pt idx="6" formatCode="0.00">
                  <c:v>9.0299999999999994</c:v>
                </c:pt>
                <c:pt idx="7" formatCode="0.00">
                  <c:v>8.3899999999999988</c:v>
                </c:pt>
                <c:pt idx="8" formatCode="0.00">
                  <c:v>7.6499999999999995</c:v>
                </c:pt>
                <c:pt idx="9" formatCode="0.00">
                  <c:v>3.61</c:v>
                </c:pt>
                <c:pt idx="10" formatCode="0.00">
                  <c:v>5.0500000000000007</c:v>
                </c:pt>
                <c:pt idx="11" formatCode="0.00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8-4FCF-AE6E-58F7F71C72F3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GENERAL'!$CY$6:$DJ$6</c:f>
              <c:numCache>
                <c:formatCode>0.00</c:formatCode>
                <c:ptCount val="12"/>
                <c:pt idx="0">
                  <c:v>8.92</c:v>
                </c:pt>
                <c:pt idx="1">
                  <c:v>15.43</c:v>
                </c:pt>
                <c:pt idx="3">
                  <c:v>14.01</c:v>
                </c:pt>
                <c:pt idx="4">
                  <c:v>15.27</c:v>
                </c:pt>
                <c:pt idx="5">
                  <c:v>15.71</c:v>
                </c:pt>
                <c:pt idx="6">
                  <c:v>15.25</c:v>
                </c:pt>
                <c:pt idx="7">
                  <c:v>15.459999999999999</c:v>
                </c:pt>
                <c:pt idx="9">
                  <c:v>8.3899999999999988</c:v>
                </c:pt>
                <c:pt idx="10">
                  <c:v>6.98</c:v>
                </c:pt>
                <c:pt idx="11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8-4FCF-AE6E-58F7F71C72F3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GENERAL'!$DK$6:$DV$6</c:f>
              <c:numCache>
                <c:formatCode>0.00</c:formatCode>
                <c:ptCount val="12"/>
                <c:pt idx="0">
                  <c:v>10.35</c:v>
                </c:pt>
                <c:pt idx="1">
                  <c:v>9.8999999999999986</c:v>
                </c:pt>
                <c:pt idx="2" formatCode="General">
                  <c:v>13.85</c:v>
                </c:pt>
                <c:pt idx="3">
                  <c:v>21.37</c:v>
                </c:pt>
                <c:pt idx="4" formatCode="General">
                  <c:v>16.149999999999999</c:v>
                </c:pt>
                <c:pt idx="5" formatCode="General">
                  <c:v>14.17</c:v>
                </c:pt>
                <c:pt idx="6" formatCode="General">
                  <c:v>17.64</c:v>
                </c:pt>
                <c:pt idx="7" formatCode="General">
                  <c:v>14.11</c:v>
                </c:pt>
                <c:pt idx="8" formatCode="General">
                  <c:v>14.809999999999999</c:v>
                </c:pt>
                <c:pt idx="9" formatCode="General">
                  <c:v>8.2099999999999991</c:v>
                </c:pt>
                <c:pt idx="10" formatCode="General">
                  <c:v>6.5</c:v>
                </c:pt>
                <c:pt idx="11" formatCode="General">
                  <c:v>7.4300000000000006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B-4C63-B2F4-4F69105DA862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GENERAL'!$DW$6:$EH$6</c:f>
              <c:numCache>
                <c:formatCode>General</c:formatCode>
                <c:ptCount val="12"/>
                <c:pt idx="0">
                  <c:v>9.7200000000000006</c:v>
                </c:pt>
                <c:pt idx="1">
                  <c:v>15</c:v>
                </c:pt>
                <c:pt idx="2">
                  <c:v>16.509999999999998</c:v>
                </c:pt>
                <c:pt idx="3">
                  <c:v>13.809999999999999</c:v>
                </c:pt>
                <c:pt idx="4">
                  <c:v>14.809999999999999</c:v>
                </c:pt>
                <c:pt idx="5">
                  <c:v>15.1</c:v>
                </c:pt>
                <c:pt idx="6">
                  <c:v>14.91</c:v>
                </c:pt>
                <c:pt idx="7">
                  <c:v>10.77</c:v>
                </c:pt>
                <c:pt idx="8">
                  <c:v>6.86</c:v>
                </c:pt>
                <c:pt idx="9">
                  <c:v>2.73</c:v>
                </c:pt>
                <c:pt idx="10">
                  <c:v>2.1999999999999997</c:v>
                </c:pt>
                <c:pt idx="11">
                  <c:v>4.3500000000000005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B-4C63-B2F4-4F69105DA862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GENERAL'!$EI$6:$ET$6</c:f>
              <c:numCache>
                <c:formatCode>General</c:formatCode>
                <c:ptCount val="12"/>
                <c:pt idx="0">
                  <c:v>7.72</c:v>
                </c:pt>
                <c:pt idx="1">
                  <c:v>9.82</c:v>
                </c:pt>
                <c:pt idx="2">
                  <c:v>11.29</c:v>
                </c:pt>
                <c:pt idx="3">
                  <c:v>12.59</c:v>
                </c:pt>
                <c:pt idx="4">
                  <c:v>13.969999999999999</c:v>
                </c:pt>
                <c:pt idx="5">
                  <c:v>14.52</c:v>
                </c:pt>
                <c:pt idx="6">
                  <c:v>14.899999999999999</c:v>
                </c:pt>
                <c:pt idx="8">
                  <c:v>15.97</c:v>
                </c:pt>
                <c:pt idx="9">
                  <c:v>11.11</c:v>
                </c:pt>
                <c:pt idx="10">
                  <c:v>11.43</c:v>
                </c:pt>
                <c:pt idx="11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C-4746-8258-780D89A317F1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GENERAL'!$EU$6:$FF$6</c:f>
              <c:numCache>
                <c:formatCode>General</c:formatCode>
                <c:ptCount val="12"/>
                <c:pt idx="0">
                  <c:v>10.62</c:v>
                </c:pt>
                <c:pt idx="1">
                  <c:v>11.729999999999999</c:v>
                </c:pt>
                <c:pt idx="3">
                  <c:v>15.13</c:v>
                </c:pt>
                <c:pt idx="4">
                  <c:v>15.33</c:v>
                </c:pt>
                <c:pt idx="6">
                  <c:v>10.17</c:v>
                </c:pt>
                <c:pt idx="7">
                  <c:v>9.9499999999999993</c:v>
                </c:pt>
                <c:pt idx="8">
                  <c:v>9.68</c:v>
                </c:pt>
                <c:pt idx="9">
                  <c:v>8.94</c:v>
                </c:pt>
                <c:pt idx="10">
                  <c:v>11.87</c:v>
                </c:pt>
                <c:pt idx="11">
                  <c:v>13.129999999999999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4-4DEC-9344-6B22C09BEF50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GENERAL'!$FG$6:$FR$6</c:f>
              <c:numCache>
                <c:formatCode>General</c:formatCode>
                <c:ptCount val="12"/>
                <c:pt idx="0">
                  <c:v>13.95</c:v>
                </c:pt>
                <c:pt idx="1">
                  <c:v>15.93</c:v>
                </c:pt>
                <c:pt idx="2">
                  <c:v>18.27</c:v>
                </c:pt>
                <c:pt idx="3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4-4379-A926-4F3F8D3B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3784"/>
        <c:axId val="489671824"/>
      </c:lineChart>
      <c:catAx>
        <c:axId val="4896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1824"/>
        <c:crosses val="max"/>
        <c:auto val="1"/>
        <c:lblAlgn val="ctr"/>
        <c:lblOffset val="100"/>
        <c:noMultiLvlLbl val="0"/>
      </c:catAx>
      <c:valAx>
        <c:axId val="4896718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1.887796670782977E-2"/>
          <c:w val="0.1336328895248399"/>
          <c:h val="0.98112203329217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GENERAL'!$G$7:$R$7</c:f>
              <c:numCache>
                <c:formatCode>0.00</c:formatCode>
                <c:ptCount val="12"/>
                <c:pt idx="1">
                  <c:v>17.77</c:v>
                </c:pt>
                <c:pt idx="2">
                  <c:v>18.13</c:v>
                </c:pt>
                <c:pt idx="3">
                  <c:v>17.95</c:v>
                </c:pt>
                <c:pt idx="4">
                  <c:v>18.079999999999998</c:v>
                </c:pt>
                <c:pt idx="5">
                  <c:v>13.62</c:v>
                </c:pt>
                <c:pt idx="6">
                  <c:v>6.47</c:v>
                </c:pt>
                <c:pt idx="7">
                  <c:v>4.21</c:v>
                </c:pt>
                <c:pt idx="8">
                  <c:v>2.75</c:v>
                </c:pt>
                <c:pt idx="9">
                  <c:v>3.7</c:v>
                </c:pt>
                <c:pt idx="10">
                  <c:v>3.83</c:v>
                </c:pt>
                <c:pt idx="11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4C67-97B1-DF03AF50EBB6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GENERAL'!$S$7:$AD$7</c:f>
              <c:numCache>
                <c:formatCode>0.00</c:formatCode>
                <c:ptCount val="12"/>
                <c:pt idx="0">
                  <c:v>9.1199999999999992</c:v>
                </c:pt>
                <c:pt idx="1">
                  <c:v>10.67</c:v>
                </c:pt>
                <c:pt idx="2">
                  <c:v>11.98</c:v>
                </c:pt>
                <c:pt idx="3">
                  <c:v>13.25</c:v>
                </c:pt>
                <c:pt idx="4">
                  <c:v>14.58</c:v>
                </c:pt>
                <c:pt idx="5">
                  <c:v>13.8</c:v>
                </c:pt>
                <c:pt idx="6">
                  <c:v>10.63</c:v>
                </c:pt>
                <c:pt idx="7">
                  <c:v>8.94</c:v>
                </c:pt>
                <c:pt idx="8">
                  <c:v>7.43</c:v>
                </c:pt>
                <c:pt idx="9">
                  <c:v>2.2799999999999998</c:v>
                </c:pt>
                <c:pt idx="10">
                  <c:v>4.26</c:v>
                </c:pt>
                <c:pt idx="11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7-4C67-97B1-DF03AF50EBB6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GENERAL'!$AE$7:$AP$7</c:f>
              <c:numCache>
                <c:formatCode>General</c:formatCode>
                <c:ptCount val="12"/>
                <c:pt idx="0" formatCode="0.00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7-4C67-97B1-DF03AF50EBB6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GENERAL'!$BO$7:$BZ$7</c:f>
              <c:numCache>
                <c:formatCode>General</c:formatCode>
                <c:ptCount val="12"/>
                <c:pt idx="3" formatCode="0.00">
                  <c:v>16.099999999999998</c:v>
                </c:pt>
                <c:pt idx="4">
                  <c:v>17.009999999999998</c:v>
                </c:pt>
                <c:pt idx="5">
                  <c:v>17.38</c:v>
                </c:pt>
                <c:pt idx="6">
                  <c:v>19.009999999999998</c:v>
                </c:pt>
                <c:pt idx="7">
                  <c:v>19.389999999999997</c:v>
                </c:pt>
                <c:pt idx="8">
                  <c:v>19.11</c:v>
                </c:pt>
                <c:pt idx="9">
                  <c:v>19.279999999999998</c:v>
                </c:pt>
                <c:pt idx="10">
                  <c:v>18.139999999999997</c:v>
                </c:pt>
                <c:pt idx="11">
                  <c:v>17.439999999999998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7-4C67-97B1-DF03AF50EBB6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GENERAL'!$CA$7:$CL$7</c:f>
              <c:numCache>
                <c:formatCode>General</c:formatCode>
                <c:ptCount val="12"/>
                <c:pt idx="0">
                  <c:v>18.66</c:v>
                </c:pt>
                <c:pt idx="1">
                  <c:v>19.259999999999998</c:v>
                </c:pt>
                <c:pt idx="2">
                  <c:v>20.09</c:v>
                </c:pt>
                <c:pt idx="3">
                  <c:v>20.689999999999998</c:v>
                </c:pt>
                <c:pt idx="4">
                  <c:v>21.73</c:v>
                </c:pt>
                <c:pt idx="5">
                  <c:v>19.04</c:v>
                </c:pt>
                <c:pt idx="6">
                  <c:v>16.93</c:v>
                </c:pt>
                <c:pt idx="7">
                  <c:v>16.009999999999998</c:v>
                </c:pt>
                <c:pt idx="8">
                  <c:v>13.41</c:v>
                </c:pt>
                <c:pt idx="9">
                  <c:v>10.950000000000001</c:v>
                </c:pt>
                <c:pt idx="10">
                  <c:v>9.7900000000000009</c:v>
                </c:pt>
                <c:pt idx="11">
                  <c:v>8.120000000000001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7-4C67-97B1-DF03AF50EBB6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GENERAL'!$CM$7:$CX$7</c:f>
              <c:numCache>
                <c:formatCode>General</c:formatCode>
                <c:ptCount val="12"/>
                <c:pt idx="0">
                  <c:v>9.06</c:v>
                </c:pt>
                <c:pt idx="1">
                  <c:v>10.5</c:v>
                </c:pt>
                <c:pt idx="2" formatCode="0.00">
                  <c:v>11.49</c:v>
                </c:pt>
                <c:pt idx="3" formatCode="0.00">
                  <c:v>11.49</c:v>
                </c:pt>
                <c:pt idx="4" formatCode="0.00">
                  <c:v>12.96</c:v>
                </c:pt>
                <c:pt idx="5" formatCode="0.00">
                  <c:v>10.41</c:v>
                </c:pt>
                <c:pt idx="6" formatCode="0.00">
                  <c:v>9.0300000000000011</c:v>
                </c:pt>
                <c:pt idx="7" formatCode="0.00">
                  <c:v>8.370000000000001</c:v>
                </c:pt>
                <c:pt idx="8" formatCode="0.00">
                  <c:v>7.6099999999999994</c:v>
                </c:pt>
                <c:pt idx="9" formatCode="0.00">
                  <c:v>2.68</c:v>
                </c:pt>
                <c:pt idx="10" formatCode="0.00">
                  <c:v>3.77</c:v>
                </c:pt>
                <c:pt idx="11" formatCode="0.00">
                  <c:v>3.9600000000000004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7-4C67-97B1-DF03AF50EBB6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GENERAL'!$CY$7:$DJ$7</c:f>
              <c:numCache>
                <c:formatCode>0.00</c:formatCode>
                <c:ptCount val="12"/>
                <c:pt idx="0">
                  <c:v>8.98</c:v>
                </c:pt>
                <c:pt idx="1">
                  <c:v>10.91</c:v>
                </c:pt>
                <c:pt idx="3">
                  <c:v>14.06</c:v>
                </c:pt>
                <c:pt idx="4">
                  <c:v>15.3</c:v>
                </c:pt>
                <c:pt idx="5">
                  <c:v>15.270000000000001</c:v>
                </c:pt>
                <c:pt idx="6">
                  <c:v>15.47</c:v>
                </c:pt>
                <c:pt idx="7">
                  <c:v>15.63</c:v>
                </c:pt>
                <c:pt idx="9">
                  <c:v>8.42</c:v>
                </c:pt>
                <c:pt idx="10">
                  <c:v>7.14</c:v>
                </c:pt>
                <c:pt idx="11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7-4C67-97B1-DF03AF50EBB6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GENERAL'!$DK$7:$DV$7</c:f>
              <c:numCache>
                <c:formatCode>0.00</c:formatCode>
                <c:ptCount val="12"/>
                <c:pt idx="0">
                  <c:v>9.9</c:v>
                </c:pt>
                <c:pt idx="1">
                  <c:v>11.93</c:v>
                </c:pt>
                <c:pt idx="2" formatCode="General">
                  <c:v>13.360000000000001</c:v>
                </c:pt>
                <c:pt idx="3">
                  <c:v>14.9</c:v>
                </c:pt>
                <c:pt idx="4" formatCode="General">
                  <c:v>15.09</c:v>
                </c:pt>
                <c:pt idx="5" formatCode="General">
                  <c:v>13.97</c:v>
                </c:pt>
                <c:pt idx="6" formatCode="General">
                  <c:v>13.13</c:v>
                </c:pt>
                <c:pt idx="7" formatCode="General">
                  <c:v>13.450000000000001</c:v>
                </c:pt>
                <c:pt idx="8" formatCode="General">
                  <c:v>13.940000000000001</c:v>
                </c:pt>
                <c:pt idx="9" formatCode="General">
                  <c:v>9.73</c:v>
                </c:pt>
                <c:pt idx="10" formatCode="General">
                  <c:v>6.4499999999999993</c:v>
                </c:pt>
                <c:pt idx="11" formatCode="General">
                  <c:v>7.0699999999999994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B-49A1-8661-52B8DC587F1B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GENERAL'!$DW$7:$EH$7</c:f>
              <c:numCache>
                <c:formatCode>General</c:formatCode>
                <c:ptCount val="12"/>
                <c:pt idx="0">
                  <c:v>9.4600000000000009</c:v>
                </c:pt>
                <c:pt idx="1">
                  <c:v>10.67</c:v>
                </c:pt>
                <c:pt idx="2">
                  <c:v>11.84</c:v>
                </c:pt>
                <c:pt idx="3">
                  <c:v>13.200000000000001</c:v>
                </c:pt>
                <c:pt idx="4">
                  <c:v>13.91</c:v>
                </c:pt>
                <c:pt idx="5">
                  <c:v>14.360000000000001</c:v>
                </c:pt>
                <c:pt idx="6">
                  <c:v>14.23</c:v>
                </c:pt>
                <c:pt idx="7">
                  <c:v>10.57</c:v>
                </c:pt>
                <c:pt idx="8">
                  <c:v>4.17</c:v>
                </c:pt>
                <c:pt idx="9">
                  <c:v>2.73</c:v>
                </c:pt>
                <c:pt idx="10">
                  <c:v>1.8</c:v>
                </c:pt>
                <c:pt idx="1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9A1-8661-52B8DC587F1B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GENERAL'!$EI$7:$ET$7</c:f>
              <c:numCache>
                <c:formatCode>General</c:formatCode>
                <c:ptCount val="12"/>
                <c:pt idx="0">
                  <c:v>7.18</c:v>
                </c:pt>
                <c:pt idx="1">
                  <c:v>9.6300000000000008</c:v>
                </c:pt>
                <c:pt idx="2">
                  <c:v>10.950000000000001</c:v>
                </c:pt>
                <c:pt idx="3">
                  <c:v>12.05</c:v>
                </c:pt>
                <c:pt idx="4">
                  <c:v>13.26</c:v>
                </c:pt>
                <c:pt idx="5">
                  <c:v>13.75</c:v>
                </c:pt>
                <c:pt idx="6">
                  <c:v>14.08</c:v>
                </c:pt>
                <c:pt idx="7">
                  <c:v>14.3</c:v>
                </c:pt>
                <c:pt idx="8">
                  <c:v>11</c:v>
                </c:pt>
                <c:pt idx="9">
                  <c:v>5.09</c:v>
                </c:pt>
                <c:pt idx="10">
                  <c:v>5.3999999999999995</c:v>
                </c:pt>
                <c:pt idx="11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1-462C-9DAD-B0E6F0566E6A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GENERAL'!$EU$7:$FF$7</c:f>
              <c:numCache>
                <c:formatCode>General</c:formatCode>
                <c:ptCount val="12"/>
                <c:pt idx="0">
                  <c:v>10.1</c:v>
                </c:pt>
                <c:pt idx="1">
                  <c:v>11.440000000000001</c:v>
                </c:pt>
                <c:pt idx="2">
                  <c:v>12.9</c:v>
                </c:pt>
                <c:pt idx="3">
                  <c:v>14.09</c:v>
                </c:pt>
                <c:pt idx="4">
                  <c:v>14.66</c:v>
                </c:pt>
                <c:pt idx="5">
                  <c:v>13.370000000000001</c:v>
                </c:pt>
                <c:pt idx="6">
                  <c:v>7.43</c:v>
                </c:pt>
                <c:pt idx="7">
                  <c:v>7.54</c:v>
                </c:pt>
                <c:pt idx="8">
                  <c:v>7.13</c:v>
                </c:pt>
                <c:pt idx="9">
                  <c:v>6.9899999999999993</c:v>
                </c:pt>
                <c:pt idx="10">
                  <c:v>3.9099999999999997</c:v>
                </c:pt>
                <c:pt idx="11">
                  <c:v>5.1899999999999995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4143-B589-AA3EF7A49862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GENERAL'!$FG$7:$FR$7</c:f>
              <c:numCache>
                <c:formatCode>General</c:formatCode>
                <c:ptCount val="12"/>
                <c:pt idx="0">
                  <c:v>8.43</c:v>
                </c:pt>
                <c:pt idx="1">
                  <c:v>10.31</c:v>
                </c:pt>
                <c:pt idx="2">
                  <c:v>11.870000000000001</c:v>
                </c:pt>
                <c:pt idx="3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C-4526-AADF-137B65EA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6528"/>
        <c:axId val="489677312"/>
      </c:lineChart>
      <c:catAx>
        <c:axId val="4896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7312"/>
        <c:crosses val="max"/>
        <c:auto val="1"/>
        <c:lblAlgn val="ctr"/>
        <c:lblOffset val="100"/>
        <c:noMultiLvlLbl val="0"/>
      </c:catAx>
      <c:valAx>
        <c:axId val="4896773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82398717565367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2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GENERAL'!$G$8:$R$8</c:f>
              <c:numCache>
                <c:formatCode>0.00</c:formatCode>
                <c:ptCount val="12"/>
                <c:pt idx="1">
                  <c:v>15.51</c:v>
                </c:pt>
                <c:pt idx="2">
                  <c:v>16.61</c:v>
                </c:pt>
                <c:pt idx="3">
                  <c:v>17.46</c:v>
                </c:pt>
                <c:pt idx="4">
                  <c:v>17.690000000000001</c:v>
                </c:pt>
                <c:pt idx="5">
                  <c:v>13.2</c:v>
                </c:pt>
                <c:pt idx="6">
                  <c:v>6.09</c:v>
                </c:pt>
                <c:pt idx="7">
                  <c:v>3.9</c:v>
                </c:pt>
                <c:pt idx="8">
                  <c:v>2.31</c:v>
                </c:pt>
                <c:pt idx="9">
                  <c:v>3.21</c:v>
                </c:pt>
                <c:pt idx="10">
                  <c:v>3.4</c:v>
                </c:pt>
                <c:pt idx="11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80F-BA4C-89F4DB538A37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GENERAL'!$S$8:$AD$8</c:f>
              <c:numCache>
                <c:formatCode>0.00</c:formatCode>
                <c:ptCount val="12"/>
                <c:pt idx="0">
                  <c:v>8.7100000000000009</c:v>
                </c:pt>
                <c:pt idx="1">
                  <c:v>10.23</c:v>
                </c:pt>
                <c:pt idx="2">
                  <c:v>11.55</c:v>
                </c:pt>
                <c:pt idx="3">
                  <c:v>13.06</c:v>
                </c:pt>
                <c:pt idx="4">
                  <c:v>14.12</c:v>
                </c:pt>
                <c:pt idx="5">
                  <c:v>13.59</c:v>
                </c:pt>
                <c:pt idx="6">
                  <c:v>11.2</c:v>
                </c:pt>
                <c:pt idx="7">
                  <c:v>8.5500000000000007</c:v>
                </c:pt>
                <c:pt idx="8">
                  <c:v>7.08</c:v>
                </c:pt>
                <c:pt idx="9">
                  <c:v>1.82</c:v>
                </c:pt>
                <c:pt idx="10">
                  <c:v>3.85</c:v>
                </c:pt>
                <c:pt idx="11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80F-BA4C-89F4DB538A37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GENERAL'!$AE$8:$AP$8</c:f>
              <c:numCache>
                <c:formatCode>General</c:formatCode>
                <c:ptCount val="12"/>
                <c:pt idx="0" formatCode="0.00">
                  <c:v>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0-480F-BA4C-89F4DB538A37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GENERAL'!$BO$8:$BZ$8</c:f>
              <c:numCache>
                <c:formatCode>General</c:formatCode>
                <c:ptCount val="12"/>
                <c:pt idx="3" formatCode="0.00">
                  <c:v>18.440000000000001</c:v>
                </c:pt>
                <c:pt idx="4">
                  <c:v>16.07</c:v>
                </c:pt>
                <c:pt idx="5">
                  <c:v>17.16</c:v>
                </c:pt>
                <c:pt idx="6">
                  <c:v>23.05</c:v>
                </c:pt>
                <c:pt idx="7">
                  <c:v>19.16</c:v>
                </c:pt>
                <c:pt idx="8">
                  <c:v>18.96</c:v>
                </c:pt>
                <c:pt idx="9">
                  <c:v>18.809999999999999</c:v>
                </c:pt>
                <c:pt idx="10">
                  <c:v>17.690000000000001</c:v>
                </c:pt>
                <c:pt idx="11">
                  <c:v>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80F-BA4C-89F4DB538A37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GENERAL'!$CA$8:$CL$8</c:f>
              <c:numCache>
                <c:formatCode>General</c:formatCode>
                <c:ptCount val="12"/>
                <c:pt idx="0">
                  <c:v>19.03</c:v>
                </c:pt>
                <c:pt idx="1">
                  <c:v>18.68</c:v>
                </c:pt>
                <c:pt idx="2">
                  <c:v>19.7</c:v>
                </c:pt>
                <c:pt idx="4">
                  <c:v>20.23</c:v>
                </c:pt>
                <c:pt idx="5">
                  <c:v>18.61</c:v>
                </c:pt>
                <c:pt idx="7" formatCode="0.00">
                  <c:v>15.530000000000001</c:v>
                </c:pt>
                <c:pt idx="8">
                  <c:v>12.950000000000001</c:v>
                </c:pt>
                <c:pt idx="9">
                  <c:v>10.530000000000001</c:v>
                </c:pt>
                <c:pt idx="10">
                  <c:v>8.93</c:v>
                </c:pt>
                <c:pt idx="11">
                  <c:v>7.7200000000000006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0-480F-BA4C-89F4DB538A37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GENERAL'!$CM$8:$CX$8</c:f>
              <c:numCache>
                <c:formatCode>General</c:formatCode>
                <c:ptCount val="12"/>
                <c:pt idx="3" formatCode="0.00">
                  <c:v>12.450000000000001</c:v>
                </c:pt>
                <c:pt idx="4" formatCode="0.00">
                  <c:v>12.63</c:v>
                </c:pt>
                <c:pt idx="5" formatCode="0.00">
                  <c:v>9.9700000000000006</c:v>
                </c:pt>
                <c:pt idx="6" formatCode="0.00">
                  <c:v>8.3800000000000008</c:v>
                </c:pt>
                <c:pt idx="7" formatCode="0.00">
                  <c:v>7.9500000000000011</c:v>
                </c:pt>
                <c:pt idx="8" formatCode="0.00">
                  <c:v>7.23</c:v>
                </c:pt>
                <c:pt idx="9" formatCode="0.00">
                  <c:v>2.1800000000000002</c:v>
                </c:pt>
                <c:pt idx="10" formatCode="0.00">
                  <c:v>3.3699999999999997</c:v>
                </c:pt>
                <c:pt idx="11" formatCode="0.00">
                  <c:v>3.7600000000000002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0-480F-BA4C-89F4DB538A37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GENERAL'!$CY$8:$DJ$8</c:f>
              <c:numCache>
                <c:formatCode>0.00</c:formatCode>
                <c:ptCount val="12"/>
                <c:pt idx="0">
                  <c:v>8.5400000000000009</c:v>
                </c:pt>
                <c:pt idx="1">
                  <c:v>11.610000000000001</c:v>
                </c:pt>
                <c:pt idx="3">
                  <c:v>14.690000000000001</c:v>
                </c:pt>
                <c:pt idx="4">
                  <c:v>16.080000000000002</c:v>
                </c:pt>
                <c:pt idx="5">
                  <c:v>14.780000000000001</c:v>
                </c:pt>
                <c:pt idx="6">
                  <c:v>16.150000000000002</c:v>
                </c:pt>
                <c:pt idx="7">
                  <c:v>16.32</c:v>
                </c:pt>
                <c:pt idx="9">
                  <c:v>9.33</c:v>
                </c:pt>
                <c:pt idx="10">
                  <c:v>8.09</c:v>
                </c:pt>
                <c:pt idx="11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0-480F-BA4C-89F4DB538A37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GENERAL'!$DK$8:$DV$8</c:f>
              <c:numCache>
                <c:formatCode>0.00</c:formatCode>
                <c:ptCount val="12"/>
                <c:pt idx="0">
                  <c:v>12.57</c:v>
                </c:pt>
                <c:pt idx="1">
                  <c:v>13.97</c:v>
                </c:pt>
                <c:pt idx="2" formatCode="General">
                  <c:v>12.74</c:v>
                </c:pt>
                <c:pt idx="3">
                  <c:v>16.55</c:v>
                </c:pt>
                <c:pt idx="4" formatCode="General">
                  <c:v>15.27</c:v>
                </c:pt>
                <c:pt idx="5" formatCode="General">
                  <c:v>13.5</c:v>
                </c:pt>
                <c:pt idx="7" formatCode="General">
                  <c:v>12.93</c:v>
                </c:pt>
                <c:pt idx="8" formatCode="General">
                  <c:v>13.48</c:v>
                </c:pt>
                <c:pt idx="9" formatCode="General">
                  <c:v>9.2800000000000011</c:v>
                </c:pt>
                <c:pt idx="10" formatCode="General">
                  <c:v>5.68</c:v>
                </c:pt>
                <c:pt idx="11" formatCode="General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E-44BD-BB8F-7A9B7EE8661B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GENERAL'!$DW$8:$EH$8</c:f>
              <c:numCache>
                <c:formatCode>General</c:formatCode>
                <c:ptCount val="12"/>
                <c:pt idx="0">
                  <c:v>9.02</c:v>
                </c:pt>
                <c:pt idx="1">
                  <c:v>10.26</c:v>
                </c:pt>
                <c:pt idx="2">
                  <c:v>11.450000000000001</c:v>
                </c:pt>
                <c:pt idx="3">
                  <c:v>12.66</c:v>
                </c:pt>
                <c:pt idx="4">
                  <c:v>13.43</c:v>
                </c:pt>
                <c:pt idx="5">
                  <c:v>14.03</c:v>
                </c:pt>
                <c:pt idx="6">
                  <c:v>13.94</c:v>
                </c:pt>
                <c:pt idx="7">
                  <c:v>11.969999999999999</c:v>
                </c:pt>
                <c:pt idx="8">
                  <c:v>3.78</c:v>
                </c:pt>
                <c:pt idx="9">
                  <c:v>2.4700000000000002</c:v>
                </c:pt>
                <c:pt idx="10">
                  <c:v>1.52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E-44BD-BB8F-7A9B7EE8661B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GENERAL'!$EI$8:$ET$8</c:f>
              <c:numCache>
                <c:formatCode>General</c:formatCode>
                <c:ptCount val="12"/>
                <c:pt idx="0">
                  <c:v>6.92</c:v>
                </c:pt>
                <c:pt idx="1">
                  <c:v>9.43</c:v>
                </c:pt>
                <c:pt idx="2">
                  <c:v>10.67</c:v>
                </c:pt>
                <c:pt idx="3">
                  <c:v>11.79</c:v>
                </c:pt>
                <c:pt idx="4">
                  <c:v>12.719999999999999</c:v>
                </c:pt>
                <c:pt idx="5">
                  <c:v>13.469999999999999</c:v>
                </c:pt>
                <c:pt idx="6">
                  <c:v>13.76</c:v>
                </c:pt>
                <c:pt idx="7">
                  <c:v>13.98</c:v>
                </c:pt>
                <c:pt idx="8">
                  <c:v>10.94</c:v>
                </c:pt>
                <c:pt idx="9">
                  <c:v>4.9799999999999995</c:v>
                </c:pt>
                <c:pt idx="10">
                  <c:v>5.1099999999999994</c:v>
                </c:pt>
                <c:pt idx="11">
                  <c:v>7.2299999999999995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8E1-8309-6868890377F2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GENERAL'!$EU$8:$FF$8</c:f>
              <c:numCache>
                <c:formatCode>General</c:formatCode>
                <c:ptCount val="12"/>
                <c:pt idx="0">
                  <c:v>9.82</c:v>
                </c:pt>
                <c:pt idx="1">
                  <c:v>11.25</c:v>
                </c:pt>
                <c:pt idx="2">
                  <c:v>12.52</c:v>
                </c:pt>
                <c:pt idx="3">
                  <c:v>13.549999999999999</c:v>
                </c:pt>
                <c:pt idx="4">
                  <c:v>14.33</c:v>
                </c:pt>
                <c:pt idx="5">
                  <c:v>12.99</c:v>
                </c:pt>
                <c:pt idx="6">
                  <c:v>6.9799999999999995</c:v>
                </c:pt>
                <c:pt idx="7">
                  <c:v>7.1999999999999993</c:v>
                </c:pt>
                <c:pt idx="8">
                  <c:v>6.9899999999999993</c:v>
                </c:pt>
                <c:pt idx="9">
                  <c:v>6.75</c:v>
                </c:pt>
                <c:pt idx="10">
                  <c:v>3.65</c:v>
                </c:pt>
                <c:pt idx="11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8-4EBC-961D-AF112BC624C5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GENERAL'!$FG$8:$FR$8</c:f>
              <c:numCache>
                <c:formatCode>General</c:formatCode>
                <c:ptCount val="12"/>
                <c:pt idx="0">
                  <c:v>8.2099999999999991</c:v>
                </c:pt>
                <c:pt idx="1">
                  <c:v>11.23</c:v>
                </c:pt>
                <c:pt idx="2">
                  <c:v>11.57</c:v>
                </c:pt>
                <c:pt idx="3">
                  <c:v>12.709999999999999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9-4471-B168-35B2EE43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4960"/>
        <c:axId val="489679272"/>
      </c:lineChart>
      <c:catAx>
        <c:axId val="4896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9272"/>
        <c:crosses val="max"/>
        <c:auto val="1"/>
        <c:lblAlgn val="ctr"/>
        <c:lblOffset val="100"/>
        <c:noMultiLvlLbl val="0"/>
      </c:catAx>
      <c:valAx>
        <c:axId val="4896792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087540923230364"/>
          <c:w val="0.1336328895248399"/>
          <c:h val="0.8467447660012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5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GENERAL'!$G$9:$R$9</c:f>
              <c:numCache>
                <c:formatCode>0.00</c:formatCode>
                <c:ptCount val="12"/>
                <c:pt idx="1">
                  <c:v>14.36</c:v>
                </c:pt>
                <c:pt idx="2">
                  <c:v>15.89</c:v>
                </c:pt>
                <c:pt idx="3">
                  <c:v>15.45</c:v>
                </c:pt>
                <c:pt idx="4">
                  <c:v>15.16</c:v>
                </c:pt>
                <c:pt idx="5">
                  <c:v>12.96</c:v>
                </c:pt>
                <c:pt idx="6">
                  <c:v>8.35</c:v>
                </c:pt>
                <c:pt idx="7">
                  <c:v>5.59</c:v>
                </c:pt>
                <c:pt idx="8">
                  <c:v>4.59</c:v>
                </c:pt>
                <c:pt idx="9">
                  <c:v>6.15</c:v>
                </c:pt>
                <c:pt idx="10">
                  <c:v>4.75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B-4332-97FD-6E2ECD8720A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GENERAL'!$S$9:$AD$9</c:f>
              <c:numCache>
                <c:formatCode>0.00</c:formatCode>
                <c:ptCount val="12"/>
                <c:pt idx="0">
                  <c:v>8.0299999999999994</c:v>
                </c:pt>
                <c:pt idx="1">
                  <c:v>9.34</c:v>
                </c:pt>
                <c:pt idx="2">
                  <c:v>11</c:v>
                </c:pt>
                <c:pt idx="3">
                  <c:v>12.03</c:v>
                </c:pt>
                <c:pt idx="4">
                  <c:v>11.12</c:v>
                </c:pt>
                <c:pt idx="5">
                  <c:v>8.68</c:v>
                </c:pt>
                <c:pt idx="6">
                  <c:v>7.31</c:v>
                </c:pt>
                <c:pt idx="7">
                  <c:v>6.03</c:v>
                </c:pt>
                <c:pt idx="8">
                  <c:v>6.67</c:v>
                </c:pt>
                <c:pt idx="9">
                  <c:v>4.0599999999999996</c:v>
                </c:pt>
                <c:pt idx="10">
                  <c:v>3.88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B-4332-97FD-6E2ECD8720A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GENERAL'!$AE$9:$AP$9</c:f>
              <c:numCache>
                <c:formatCode>General</c:formatCode>
                <c:ptCount val="12"/>
                <c:pt idx="0" formatCode="0.00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B-4332-97FD-6E2ECD8720A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GENERAL'!$BO$9:$BZ$9</c:f>
              <c:numCache>
                <c:formatCode>General</c:formatCode>
                <c:ptCount val="12"/>
                <c:pt idx="3" formatCode="0.00">
                  <c:v>16.079999999999998</c:v>
                </c:pt>
                <c:pt idx="4">
                  <c:v>16.68</c:v>
                </c:pt>
                <c:pt idx="5">
                  <c:v>17.18</c:v>
                </c:pt>
                <c:pt idx="6">
                  <c:v>18.459999999999997</c:v>
                </c:pt>
                <c:pt idx="7">
                  <c:v>19.27</c:v>
                </c:pt>
                <c:pt idx="8">
                  <c:v>19.41</c:v>
                </c:pt>
                <c:pt idx="9">
                  <c:v>19.38</c:v>
                </c:pt>
                <c:pt idx="10">
                  <c:v>18.619999999999997</c:v>
                </c:pt>
                <c:pt idx="11">
                  <c:v>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B-4332-97FD-6E2ECD8720A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GENERAL'!$CA$9:$CL$9</c:f>
              <c:numCache>
                <c:formatCode>General</c:formatCode>
                <c:ptCount val="12"/>
                <c:pt idx="0">
                  <c:v>20.22</c:v>
                </c:pt>
                <c:pt idx="1">
                  <c:v>21.73</c:v>
                </c:pt>
                <c:pt idx="2">
                  <c:v>22.34</c:v>
                </c:pt>
                <c:pt idx="3">
                  <c:v>23.93</c:v>
                </c:pt>
                <c:pt idx="4">
                  <c:v>21.9</c:v>
                </c:pt>
                <c:pt idx="5">
                  <c:v>19.13</c:v>
                </c:pt>
                <c:pt idx="6">
                  <c:v>17.93</c:v>
                </c:pt>
                <c:pt idx="7">
                  <c:v>17.45</c:v>
                </c:pt>
                <c:pt idx="8">
                  <c:v>15.360000000000001</c:v>
                </c:pt>
                <c:pt idx="9">
                  <c:v>14.33</c:v>
                </c:pt>
                <c:pt idx="10">
                  <c:v>13.13</c:v>
                </c:pt>
                <c:pt idx="11">
                  <c:v>11.950000000000001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B-4332-97FD-6E2ECD8720A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GENERAL'!$CM$9:$CX$9</c:f>
              <c:numCache>
                <c:formatCode>General</c:formatCode>
                <c:ptCount val="12"/>
                <c:pt idx="0">
                  <c:v>11.07</c:v>
                </c:pt>
                <c:pt idx="1">
                  <c:v>13.010000000000002</c:v>
                </c:pt>
                <c:pt idx="2" formatCode="0.00">
                  <c:v>14.38</c:v>
                </c:pt>
                <c:pt idx="3" formatCode="0.00">
                  <c:v>16.709999999999997</c:v>
                </c:pt>
                <c:pt idx="4" formatCode="0.00">
                  <c:v>13.42</c:v>
                </c:pt>
                <c:pt idx="5" formatCode="0.00">
                  <c:v>12.5</c:v>
                </c:pt>
                <c:pt idx="6" formatCode="0.00">
                  <c:v>10.88</c:v>
                </c:pt>
                <c:pt idx="7" formatCode="0.00">
                  <c:v>11.020000000000001</c:v>
                </c:pt>
                <c:pt idx="8" formatCode="0.00">
                  <c:v>9.9500000000000011</c:v>
                </c:pt>
                <c:pt idx="9" formatCode="0.00">
                  <c:v>6.71</c:v>
                </c:pt>
                <c:pt idx="10" formatCode="0.00">
                  <c:v>7.05</c:v>
                </c:pt>
                <c:pt idx="11" formatCode="0.00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B-4332-97FD-6E2ECD8720A1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GENERAL'!$CY$9:$DJ$9</c:f>
              <c:numCache>
                <c:formatCode>0.00</c:formatCode>
                <c:ptCount val="12"/>
                <c:pt idx="0">
                  <c:v>10.4</c:v>
                </c:pt>
                <c:pt idx="1">
                  <c:v>10.75</c:v>
                </c:pt>
                <c:pt idx="3">
                  <c:v>14.15</c:v>
                </c:pt>
                <c:pt idx="4">
                  <c:v>14.22</c:v>
                </c:pt>
                <c:pt idx="5">
                  <c:v>14.840000000000002</c:v>
                </c:pt>
                <c:pt idx="6">
                  <c:v>14.840000000000002</c:v>
                </c:pt>
                <c:pt idx="7">
                  <c:v>15.07</c:v>
                </c:pt>
                <c:pt idx="9">
                  <c:v>11.930000000000001</c:v>
                </c:pt>
                <c:pt idx="10">
                  <c:v>5.1100000000000003</c:v>
                </c:pt>
                <c:pt idx="11">
                  <c:v>10.120000000000001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B-4332-97FD-6E2ECD8720A1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GENERAL'!$DK$9:$DV$9</c:f>
              <c:numCache>
                <c:formatCode>0.00</c:formatCode>
                <c:ptCount val="12"/>
                <c:pt idx="0">
                  <c:v>11.690000000000001</c:v>
                </c:pt>
                <c:pt idx="1">
                  <c:v>12.66</c:v>
                </c:pt>
                <c:pt idx="2" formatCode="General">
                  <c:v>13.180000000000001</c:v>
                </c:pt>
                <c:pt idx="3">
                  <c:v>15.92</c:v>
                </c:pt>
                <c:pt idx="4" formatCode="General">
                  <c:v>9.73</c:v>
                </c:pt>
                <c:pt idx="5" formatCode="General">
                  <c:v>8.9</c:v>
                </c:pt>
                <c:pt idx="6" formatCode="General">
                  <c:v>8.4300000000000015</c:v>
                </c:pt>
                <c:pt idx="7" formatCode="General">
                  <c:v>8.3600000000000012</c:v>
                </c:pt>
                <c:pt idx="8" formatCode="General">
                  <c:v>8.73</c:v>
                </c:pt>
                <c:pt idx="9" formatCode="General">
                  <c:v>6.08</c:v>
                </c:pt>
                <c:pt idx="10" formatCode="General">
                  <c:v>3.99</c:v>
                </c:pt>
                <c:pt idx="11" formatCode="General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E-4BA1-A173-58C81C7EE39F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GENERAL'!$DW$9:$EH$9</c:f>
              <c:numCache>
                <c:formatCode>General</c:formatCode>
                <c:ptCount val="12"/>
                <c:pt idx="0">
                  <c:v>9.8600000000000012</c:v>
                </c:pt>
                <c:pt idx="1">
                  <c:v>10.64</c:v>
                </c:pt>
                <c:pt idx="2">
                  <c:v>11.590000000000002</c:v>
                </c:pt>
                <c:pt idx="3">
                  <c:v>7.9999999999999991</c:v>
                </c:pt>
                <c:pt idx="4">
                  <c:v>8.41</c:v>
                </c:pt>
                <c:pt idx="5">
                  <c:v>8.4600000000000009</c:v>
                </c:pt>
                <c:pt idx="6">
                  <c:v>8.5500000000000007</c:v>
                </c:pt>
                <c:pt idx="7">
                  <c:v>6.05</c:v>
                </c:pt>
                <c:pt idx="8">
                  <c:v>2.33</c:v>
                </c:pt>
                <c:pt idx="9">
                  <c:v>1.5099999999999998</c:v>
                </c:pt>
                <c:pt idx="10">
                  <c:v>0.37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E-4BA1-A173-58C81C7EE39F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GENERAL'!$EI$9:$ET$9</c:f>
              <c:numCache>
                <c:formatCode>General</c:formatCode>
                <c:ptCount val="12"/>
                <c:pt idx="0">
                  <c:v>8.23</c:v>
                </c:pt>
                <c:pt idx="1">
                  <c:v>9.8500000000000014</c:v>
                </c:pt>
                <c:pt idx="2">
                  <c:v>10.96</c:v>
                </c:pt>
                <c:pt idx="3">
                  <c:v>7.02</c:v>
                </c:pt>
                <c:pt idx="4">
                  <c:v>8.1800000000000015</c:v>
                </c:pt>
                <c:pt idx="5">
                  <c:v>12.41</c:v>
                </c:pt>
                <c:pt idx="6">
                  <c:v>13.14</c:v>
                </c:pt>
                <c:pt idx="7">
                  <c:v>12.940000000000001</c:v>
                </c:pt>
                <c:pt idx="8">
                  <c:v>11.67</c:v>
                </c:pt>
                <c:pt idx="9">
                  <c:v>9.17</c:v>
                </c:pt>
                <c:pt idx="10">
                  <c:v>8.5400000000000009</c:v>
                </c:pt>
                <c:pt idx="11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30E-A1CD-85B94D6BD272}"/>
            </c:ext>
          </c:extLst>
        </c:ser>
        <c:ser>
          <c:idx val="10"/>
          <c:order val="10"/>
          <c:tx>
            <c:v>2022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83-4DFE-A953-49675B72D0EC}"/>
            </c:ext>
          </c:extLst>
        </c:ser>
        <c:ser>
          <c:idx val="11"/>
          <c:order val="11"/>
          <c:tx>
            <c:v>2022</c:v>
          </c:tx>
          <c:val>
            <c:numRef>
              <c:f>'DATOS GENERAL'!$EU$9:$FF$9</c:f>
              <c:numCache>
                <c:formatCode>General</c:formatCode>
                <c:ptCount val="12"/>
                <c:pt idx="0">
                  <c:v>11.07</c:v>
                </c:pt>
                <c:pt idx="1">
                  <c:v>11.8</c:v>
                </c:pt>
                <c:pt idx="2">
                  <c:v>5.8</c:v>
                </c:pt>
                <c:pt idx="3">
                  <c:v>9.2100000000000009</c:v>
                </c:pt>
                <c:pt idx="4">
                  <c:v>9.15</c:v>
                </c:pt>
                <c:pt idx="5">
                  <c:v>8.4400000000000013</c:v>
                </c:pt>
                <c:pt idx="6">
                  <c:v>5.74</c:v>
                </c:pt>
                <c:pt idx="7">
                  <c:v>5.8</c:v>
                </c:pt>
                <c:pt idx="8">
                  <c:v>3.58</c:v>
                </c:pt>
                <c:pt idx="9">
                  <c:v>8.58</c:v>
                </c:pt>
                <c:pt idx="10">
                  <c:v>2.6599999999999997</c:v>
                </c:pt>
                <c:pt idx="11">
                  <c:v>8.1800000000000015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1-4B6C-A1C5-D24686D41F7F}"/>
            </c:ext>
          </c:extLst>
        </c:ser>
        <c:ser>
          <c:idx val="12"/>
          <c:order val="12"/>
          <c:tx>
            <c:v>2023</c:v>
          </c:tx>
          <c:val>
            <c:numRef>
              <c:f>'DATOS GENERAL'!$FG$9:$FR$9</c:f>
              <c:numCache>
                <c:formatCode>General</c:formatCode>
                <c:ptCount val="12"/>
                <c:pt idx="0">
                  <c:v>9.3400000000000016</c:v>
                </c:pt>
                <c:pt idx="1">
                  <c:v>10.64</c:v>
                </c:pt>
                <c:pt idx="2">
                  <c:v>12.260000000000002</c:v>
                </c:pt>
                <c:pt idx="3">
                  <c:v>8.2900000000000009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E-44A9-BB48-1C214CC5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6136"/>
        <c:axId val="489678096"/>
      </c:lineChart>
      <c:catAx>
        <c:axId val="4896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8096"/>
        <c:crosses val="max"/>
        <c:auto val="1"/>
        <c:lblAlgn val="ctr"/>
        <c:lblOffset val="100"/>
        <c:noMultiLvlLbl val="0"/>
      </c:catAx>
      <c:valAx>
        <c:axId val="4896780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7593662205317"/>
          <c:y val="5.2771761322109617E-2"/>
          <c:w val="0.1336328895248399"/>
          <c:h val="0.9290582672073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6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GENERAL'!$G$10:$R$10</c:f>
              <c:numCache>
                <c:formatCode>0.00</c:formatCode>
                <c:ptCount val="12"/>
                <c:pt idx="1">
                  <c:v>11.16</c:v>
                </c:pt>
                <c:pt idx="2">
                  <c:v>12.02</c:v>
                </c:pt>
                <c:pt idx="3">
                  <c:v>12.5</c:v>
                </c:pt>
                <c:pt idx="4">
                  <c:v>12.41</c:v>
                </c:pt>
                <c:pt idx="5">
                  <c:v>10.53</c:v>
                </c:pt>
                <c:pt idx="6">
                  <c:v>6.5</c:v>
                </c:pt>
                <c:pt idx="7">
                  <c:v>3.75</c:v>
                </c:pt>
                <c:pt idx="8">
                  <c:v>4.5999999999999996</c:v>
                </c:pt>
                <c:pt idx="9">
                  <c:v>2.14</c:v>
                </c:pt>
                <c:pt idx="10">
                  <c:v>2.13</c:v>
                </c:pt>
                <c:pt idx="11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7-460A-B5F1-6DE751921B43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GENERAL'!$S$10:$AD$10</c:f>
              <c:numCache>
                <c:formatCode>0.00</c:formatCode>
                <c:ptCount val="12"/>
                <c:pt idx="0">
                  <c:v>5.71</c:v>
                </c:pt>
                <c:pt idx="1">
                  <c:v>6.8</c:v>
                </c:pt>
                <c:pt idx="2">
                  <c:v>8.1</c:v>
                </c:pt>
                <c:pt idx="3">
                  <c:v>9.18</c:v>
                </c:pt>
                <c:pt idx="4">
                  <c:v>9.64</c:v>
                </c:pt>
                <c:pt idx="5">
                  <c:v>8.64</c:v>
                </c:pt>
                <c:pt idx="6">
                  <c:v>7.36</c:v>
                </c:pt>
                <c:pt idx="7">
                  <c:v>5.87</c:v>
                </c:pt>
                <c:pt idx="8">
                  <c:v>5.74</c:v>
                </c:pt>
                <c:pt idx="9">
                  <c:v>2.46</c:v>
                </c:pt>
                <c:pt idx="10">
                  <c:v>3.11</c:v>
                </c:pt>
                <c:pt idx="11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7-460A-B5F1-6DE751921B43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GENERAL'!$AE$10:$AP$10</c:f>
              <c:numCache>
                <c:formatCode>General</c:formatCode>
                <c:ptCount val="12"/>
                <c:pt idx="0" formatCode="0.00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7-460A-B5F1-6DE751921B43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GENERAL'!$BO$10:$BZ$10</c:f>
              <c:numCache>
                <c:formatCode>General</c:formatCode>
                <c:ptCount val="12"/>
                <c:pt idx="3" formatCode="0.00">
                  <c:v>12.09</c:v>
                </c:pt>
                <c:pt idx="4">
                  <c:v>12.84</c:v>
                </c:pt>
                <c:pt idx="5">
                  <c:v>13.23</c:v>
                </c:pt>
                <c:pt idx="6">
                  <c:v>13.18</c:v>
                </c:pt>
                <c:pt idx="7">
                  <c:v>13.69</c:v>
                </c:pt>
                <c:pt idx="8">
                  <c:v>14.57</c:v>
                </c:pt>
                <c:pt idx="9">
                  <c:v>14.36</c:v>
                </c:pt>
                <c:pt idx="10">
                  <c:v>13.86</c:v>
                </c:pt>
                <c:pt idx="11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7-460A-B5F1-6DE751921B43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GENERAL'!$CA$10:$CL$10</c:f>
              <c:numCache>
                <c:formatCode>General</c:formatCode>
                <c:ptCount val="12"/>
                <c:pt idx="0">
                  <c:v>13.73</c:v>
                </c:pt>
                <c:pt idx="1">
                  <c:v>14.69</c:v>
                </c:pt>
                <c:pt idx="2">
                  <c:v>15.07</c:v>
                </c:pt>
                <c:pt idx="3">
                  <c:v>15.33</c:v>
                </c:pt>
                <c:pt idx="4">
                  <c:v>15.629999999999999</c:v>
                </c:pt>
                <c:pt idx="5">
                  <c:v>14.58</c:v>
                </c:pt>
                <c:pt idx="6">
                  <c:v>13.790000000000001</c:v>
                </c:pt>
                <c:pt idx="7">
                  <c:v>13.290000000000001</c:v>
                </c:pt>
                <c:pt idx="8">
                  <c:v>11.58</c:v>
                </c:pt>
                <c:pt idx="9">
                  <c:v>10.31</c:v>
                </c:pt>
                <c:pt idx="10">
                  <c:v>9.2799999999999994</c:v>
                </c:pt>
                <c:pt idx="11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7-460A-B5F1-6DE751921B43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GENERAL'!$CM$10:$CX$10</c:f>
              <c:numCache>
                <c:formatCode>General</c:formatCode>
                <c:ptCount val="12"/>
                <c:pt idx="0">
                  <c:v>7.5400000000000009</c:v>
                </c:pt>
                <c:pt idx="1">
                  <c:v>7.77</c:v>
                </c:pt>
                <c:pt idx="2" formatCode="0.00">
                  <c:v>9.7100000000000009</c:v>
                </c:pt>
                <c:pt idx="3" formatCode="0.00">
                  <c:v>10.71</c:v>
                </c:pt>
                <c:pt idx="4" formatCode="0.00">
                  <c:v>9.41</c:v>
                </c:pt>
                <c:pt idx="5" formatCode="0.00">
                  <c:v>9.34</c:v>
                </c:pt>
                <c:pt idx="6" formatCode="0.00">
                  <c:v>7.21</c:v>
                </c:pt>
                <c:pt idx="7" formatCode="0.00">
                  <c:v>7.4499999999999993</c:v>
                </c:pt>
                <c:pt idx="8" formatCode="0.00">
                  <c:v>7.16</c:v>
                </c:pt>
                <c:pt idx="9" formatCode="0.00">
                  <c:v>2.99</c:v>
                </c:pt>
                <c:pt idx="10" formatCode="0.00">
                  <c:v>3.3200000000000003</c:v>
                </c:pt>
                <c:pt idx="11" formatCode="0.00">
                  <c:v>13.52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57-460A-B5F1-6DE751921B43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GENERAL'!$CY$10:$DJ$10</c:f>
              <c:numCache>
                <c:formatCode>0.00</c:formatCode>
                <c:ptCount val="12"/>
                <c:pt idx="0">
                  <c:v>6.61</c:v>
                </c:pt>
                <c:pt idx="1">
                  <c:v>7.8900000000000006</c:v>
                </c:pt>
                <c:pt idx="3">
                  <c:v>10.51</c:v>
                </c:pt>
                <c:pt idx="4">
                  <c:v>10.95</c:v>
                </c:pt>
                <c:pt idx="5">
                  <c:v>14.67</c:v>
                </c:pt>
                <c:pt idx="6">
                  <c:v>15.23</c:v>
                </c:pt>
                <c:pt idx="7">
                  <c:v>16.399999999999999</c:v>
                </c:pt>
                <c:pt idx="9">
                  <c:v>7.9600000000000009</c:v>
                </c:pt>
                <c:pt idx="10">
                  <c:v>8.07</c:v>
                </c:pt>
                <c:pt idx="11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7-460A-B5F1-6DE751921B43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GENERAL'!$DK$10:$DV$10</c:f>
              <c:numCache>
                <c:formatCode>0.00</c:formatCode>
                <c:ptCount val="12"/>
                <c:pt idx="0">
                  <c:v>13.77</c:v>
                </c:pt>
                <c:pt idx="1">
                  <c:v>15.55</c:v>
                </c:pt>
                <c:pt idx="2" formatCode="General">
                  <c:v>9.76</c:v>
                </c:pt>
                <c:pt idx="3">
                  <c:v>18.22</c:v>
                </c:pt>
                <c:pt idx="4" formatCode="General">
                  <c:v>14.39</c:v>
                </c:pt>
                <c:pt idx="5" formatCode="General">
                  <c:v>9.08</c:v>
                </c:pt>
                <c:pt idx="6" formatCode="General">
                  <c:v>8.66</c:v>
                </c:pt>
                <c:pt idx="7" formatCode="General">
                  <c:v>8.66</c:v>
                </c:pt>
                <c:pt idx="8" formatCode="General">
                  <c:v>8.69</c:v>
                </c:pt>
                <c:pt idx="9" formatCode="General">
                  <c:v>6.33</c:v>
                </c:pt>
                <c:pt idx="10" formatCode="General">
                  <c:v>4.22</c:v>
                </c:pt>
                <c:pt idx="11" formatCode="General">
                  <c:v>4.3100000000000005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2-4EC3-974A-C1F844EE0F51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GENERAL'!$DW$10:$EH$10</c:f>
              <c:numCache>
                <c:formatCode>General</c:formatCode>
                <c:ptCount val="12"/>
                <c:pt idx="0">
                  <c:v>6.2</c:v>
                </c:pt>
                <c:pt idx="1">
                  <c:v>7.01</c:v>
                </c:pt>
                <c:pt idx="2">
                  <c:v>11.67</c:v>
                </c:pt>
                <c:pt idx="3">
                  <c:v>8.25</c:v>
                </c:pt>
                <c:pt idx="4">
                  <c:v>8.41</c:v>
                </c:pt>
                <c:pt idx="5">
                  <c:v>8.41</c:v>
                </c:pt>
                <c:pt idx="6">
                  <c:v>8.7900000000000009</c:v>
                </c:pt>
                <c:pt idx="7">
                  <c:v>6.45</c:v>
                </c:pt>
                <c:pt idx="8">
                  <c:v>2.46</c:v>
                </c:pt>
                <c:pt idx="9">
                  <c:v>1.6500000000000004</c:v>
                </c:pt>
                <c:pt idx="10">
                  <c:v>0.51000000000000012</c:v>
                </c:pt>
                <c:pt idx="1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2-4EC3-974A-C1F844EE0F51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GENERAL'!$EI$10:$ET$10</c:f>
              <c:numCache>
                <c:formatCode>General</c:formatCode>
                <c:ptCount val="12"/>
                <c:pt idx="0">
                  <c:v>3.96</c:v>
                </c:pt>
                <c:pt idx="1">
                  <c:v>5.68</c:v>
                </c:pt>
                <c:pt idx="2">
                  <c:v>7.6300000000000008</c:v>
                </c:pt>
                <c:pt idx="3">
                  <c:v>7.07</c:v>
                </c:pt>
                <c:pt idx="4">
                  <c:v>8.27</c:v>
                </c:pt>
                <c:pt idx="5">
                  <c:v>8.69</c:v>
                </c:pt>
                <c:pt idx="6">
                  <c:v>9.86</c:v>
                </c:pt>
                <c:pt idx="7">
                  <c:v>9.7900000000000009</c:v>
                </c:pt>
                <c:pt idx="8">
                  <c:v>9.82</c:v>
                </c:pt>
                <c:pt idx="9">
                  <c:v>5.68</c:v>
                </c:pt>
                <c:pt idx="10">
                  <c:v>7.5500000000000007</c:v>
                </c:pt>
                <c:pt idx="11">
                  <c:v>5.8500000000000005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D-434A-BD2F-D8D1D708252E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GENERAL'!$EU$10:$FF$10</c:f>
              <c:numCache>
                <c:formatCode>General</c:formatCode>
                <c:ptCount val="12"/>
                <c:pt idx="0">
                  <c:v>7.36</c:v>
                </c:pt>
                <c:pt idx="1">
                  <c:v>8.2799999999999994</c:v>
                </c:pt>
                <c:pt idx="2">
                  <c:v>8.75</c:v>
                </c:pt>
                <c:pt idx="3">
                  <c:v>13.7</c:v>
                </c:pt>
                <c:pt idx="4">
                  <c:v>9.1</c:v>
                </c:pt>
                <c:pt idx="5">
                  <c:v>8.73</c:v>
                </c:pt>
                <c:pt idx="6">
                  <c:v>5.2700000000000005</c:v>
                </c:pt>
                <c:pt idx="7">
                  <c:v>5.45</c:v>
                </c:pt>
                <c:pt idx="8">
                  <c:v>3.4699999999999998</c:v>
                </c:pt>
                <c:pt idx="9">
                  <c:v>5.15</c:v>
                </c:pt>
                <c:pt idx="10">
                  <c:v>2.4500000000000002</c:v>
                </c:pt>
                <c:pt idx="11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3-4F8F-AB7E-01DFDF0259D8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GENERAL'!$FG$10:$FR$10</c:f>
              <c:numCache>
                <c:formatCode>General</c:formatCode>
                <c:ptCount val="12"/>
                <c:pt idx="0">
                  <c:v>5.83</c:v>
                </c:pt>
                <c:pt idx="1">
                  <c:v>7.33</c:v>
                </c:pt>
                <c:pt idx="2">
                  <c:v>8.65</c:v>
                </c:pt>
                <c:pt idx="3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C-4A38-B1DA-5DC4592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6920"/>
        <c:axId val="489678488"/>
      </c:lineChart>
      <c:catAx>
        <c:axId val="48967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8488"/>
        <c:crosses val="max"/>
        <c:auto val="1"/>
        <c:lblAlgn val="ctr"/>
        <c:lblOffset val="100"/>
        <c:noMultiLvlLbl val="0"/>
      </c:catAx>
      <c:valAx>
        <c:axId val="4896784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6.729767329965812E-2"/>
          <c:w val="0.1336328895248399"/>
          <c:h val="0.8854805312747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GENERAL'!$G$11:$R$11</c:f>
              <c:numCache>
                <c:formatCode>0.00</c:formatCode>
                <c:ptCount val="12"/>
                <c:pt idx="1">
                  <c:v>11.38</c:v>
                </c:pt>
                <c:pt idx="2">
                  <c:v>12.25</c:v>
                </c:pt>
                <c:pt idx="3">
                  <c:v>12.64</c:v>
                </c:pt>
                <c:pt idx="4">
                  <c:v>12.52</c:v>
                </c:pt>
                <c:pt idx="5">
                  <c:v>10.82</c:v>
                </c:pt>
                <c:pt idx="6">
                  <c:v>6.81</c:v>
                </c:pt>
                <c:pt idx="7">
                  <c:v>4.66</c:v>
                </c:pt>
                <c:pt idx="8">
                  <c:v>4.04</c:v>
                </c:pt>
                <c:pt idx="9">
                  <c:v>4.24</c:v>
                </c:pt>
                <c:pt idx="10">
                  <c:v>4.3</c:v>
                </c:pt>
                <c:pt idx="11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F-444F-8BD3-69F54B09D56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GENERAL'!$S$11:$AD$11</c:f>
              <c:numCache>
                <c:formatCode>0.00</c:formatCode>
                <c:ptCount val="12"/>
                <c:pt idx="0">
                  <c:v>6.5</c:v>
                </c:pt>
                <c:pt idx="1">
                  <c:v>7.77</c:v>
                </c:pt>
                <c:pt idx="2">
                  <c:v>9</c:v>
                </c:pt>
                <c:pt idx="3">
                  <c:v>8.0299999999999994</c:v>
                </c:pt>
                <c:pt idx="4">
                  <c:v>10.44</c:v>
                </c:pt>
                <c:pt idx="5">
                  <c:v>9.6999999999999993</c:v>
                </c:pt>
                <c:pt idx="6">
                  <c:v>8.31</c:v>
                </c:pt>
                <c:pt idx="7">
                  <c:v>7.75</c:v>
                </c:pt>
                <c:pt idx="8">
                  <c:v>6.74</c:v>
                </c:pt>
                <c:pt idx="9">
                  <c:v>4.1900000000000004</c:v>
                </c:pt>
                <c:pt idx="10">
                  <c:v>4.5199999999999996</c:v>
                </c:pt>
                <c:pt idx="11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F-444F-8BD3-69F54B09D56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GENERAL'!$AE$11:$AP$11</c:f>
              <c:numCache>
                <c:formatCode>General</c:formatCode>
                <c:ptCount val="12"/>
                <c:pt idx="0" formatCode="0.00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F-444F-8BD3-69F54B09D56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GENERAL'!$BO$11:$BZ$11</c:f>
              <c:numCache>
                <c:formatCode>General</c:formatCode>
                <c:ptCount val="12"/>
                <c:pt idx="3" formatCode="0.00">
                  <c:v>13.059999999999999</c:v>
                </c:pt>
                <c:pt idx="4">
                  <c:v>13.75</c:v>
                </c:pt>
                <c:pt idx="5">
                  <c:v>13.75</c:v>
                </c:pt>
                <c:pt idx="6">
                  <c:v>12.569999999999999</c:v>
                </c:pt>
                <c:pt idx="7">
                  <c:v>14.25</c:v>
                </c:pt>
                <c:pt idx="8">
                  <c:v>12.79</c:v>
                </c:pt>
                <c:pt idx="9">
                  <c:v>14.27</c:v>
                </c:pt>
                <c:pt idx="10">
                  <c:v>13.76</c:v>
                </c:pt>
                <c:pt idx="11">
                  <c:v>12.799999999999999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F-444F-8BD3-69F54B09D56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GENERAL'!$CA$11:$CL$11</c:f>
              <c:numCache>
                <c:formatCode>General</c:formatCode>
                <c:ptCount val="12"/>
                <c:pt idx="0">
                  <c:v>14.52</c:v>
                </c:pt>
                <c:pt idx="1">
                  <c:v>14.67</c:v>
                </c:pt>
                <c:pt idx="2">
                  <c:v>14.459999999999999</c:v>
                </c:pt>
                <c:pt idx="3">
                  <c:v>14.659999999999998</c:v>
                </c:pt>
                <c:pt idx="4">
                  <c:v>14.879999999999999</c:v>
                </c:pt>
                <c:pt idx="5">
                  <c:v>13.899999999999999</c:v>
                </c:pt>
                <c:pt idx="6">
                  <c:v>13.069999999999999</c:v>
                </c:pt>
                <c:pt idx="7">
                  <c:v>12.819999999999999</c:v>
                </c:pt>
                <c:pt idx="8">
                  <c:v>11.219999999999999</c:v>
                </c:pt>
                <c:pt idx="9">
                  <c:v>9.9699999999999989</c:v>
                </c:pt>
                <c:pt idx="10">
                  <c:v>9.09</c:v>
                </c:pt>
                <c:pt idx="11">
                  <c:v>8.379999999999999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F-444F-8BD3-69F54B09D560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GENERAL'!$CM$11:$CX$11</c:f>
              <c:numCache>
                <c:formatCode>General</c:formatCode>
                <c:ptCount val="12"/>
                <c:pt idx="0">
                  <c:v>7.9899999999999993</c:v>
                </c:pt>
                <c:pt idx="1">
                  <c:v>8.7299999999999986</c:v>
                </c:pt>
                <c:pt idx="2" formatCode="0.00">
                  <c:v>9.6999999999999993</c:v>
                </c:pt>
                <c:pt idx="3" formatCode="0.00">
                  <c:v>10.489999999999998</c:v>
                </c:pt>
                <c:pt idx="4" formatCode="0.00">
                  <c:v>10.27</c:v>
                </c:pt>
                <c:pt idx="5" formatCode="0.00">
                  <c:v>9.3099999999999987</c:v>
                </c:pt>
                <c:pt idx="6" formatCode="0.00">
                  <c:v>8.27</c:v>
                </c:pt>
                <c:pt idx="7" formatCode="0.00">
                  <c:v>7.4</c:v>
                </c:pt>
                <c:pt idx="8" formatCode="0.00">
                  <c:v>5.62</c:v>
                </c:pt>
                <c:pt idx="9" formatCode="0.00">
                  <c:v>4.12</c:v>
                </c:pt>
                <c:pt idx="10" formatCode="0.00">
                  <c:v>4.2700000000000005</c:v>
                </c:pt>
                <c:pt idx="11" formatCode="0.00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F-444F-8BD3-69F54B09D56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GENERAL'!$CY$11:$DJ$11</c:f>
              <c:numCache>
                <c:formatCode>0.00</c:formatCode>
                <c:ptCount val="12"/>
                <c:pt idx="0">
                  <c:v>6.72</c:v>
                </c:pt>
                <c:pt idx="1">
                  <c:v>7.89</c:v>
                </c:pt>
                <c:pt idx="3">
                  <c:v>10.119999999999999</c:v>
                </c:pt>
                <c:pt idx="4">
                  <c:v>10.809999999999999</c:v>
                </c:pt>
                <c:pt idx="5">
                  <c:v>10.719999999999999</c:v>
                </c:pt>
                <c:pt idx="6">
                  <c:v>10.92</c:v>
                </c:pt>
                <c:pt idx="7">
                  <c:v>11.08</c:v>
                </c:pt>
                <c:pt idx="9">
                  <c:v>7.87</c:v>
                </c:pt>
                <c:pt idx="10">
                  <c:v>6.42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F-444F-8BD3-69F54B09D560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GENERAL'!$DK$11:$DV$11</c:f>
              <c:numCache>
                <c:formatCode>0.00</c:formatCode>
                <c:ptCount val="12"/>
                <c:pt idx="0">
                  <c:v>8.1199999999999992</c:v>
                </c:pt>
                <c:pt idx="1">
                  <c:v>8.9499999999999993</c:v>
                </c:pt>
                <c:pt idx="2" formatCode="General">
                  <c:v>7.8400000000000007</c:v>
                </c:pt>
                <c:pt idx="3">
                  <c:v>10.119999999999999</c:v>
                </c:pt>
                <c:pt idx="4" formatCode="General">
                  <c:v>8.16</c:v>
                </c:pt>
                <c:pt idx="5" formatCode="General">
                  <c:v>7.72</c:v>
                </c:pt>
                <c:pt idx="6" formatCode="General">
                  <c:v>7.34</c:v>
                </c:pt>
                <c:pt idx="7" formatCode="General">
                  <c:v>7.3100000000000005</c:v>
                </c:pt>
                <c:pt idx="8" formatCode="General">
                  <c:v>6.99</c:v>
                </c:pt>
                <c:pt idx="9" formatCode="General">
                  <c:v>5.38</c:v>
                </c:pt>
                <c:pt idx="10" formatCode="General">
                  <c:v>3.6799999999999997</c:v>
                </c:pt>
                <c:pt idx="11" formatCode="General">
                  <c:v>3.7700000000000005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2-4D8E-B3D8-622E79F68121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GENERAL'!$DW$11:$EH$11</c:f>
              <c:numCache>
                <c:formatCode>General</c:formatCode>
                <c:ptCount val="12"/>
                <c:pt idx="0">
                  <c:v>5.37</c:v>
                </c:pt>
                <c:pt idx="1">
                  <c:v>7.2700000000000005</c:v>
                </c:pt>
                <c:pt idx="2">
                  <c:v>7.71</c:v>
                </c:pt>
                <c:pt idx="3">
                  <c:v>8.129999999999999</c:v>
                </c:pt>
                <c:pt idx="4">
                  <c:v>8.69</c:v>
                </c:pt>
                <c:pt idx="5">
                  <c:v>7.32</c:v>
                </c:pt>
                <c:pt idx="6">
                  <c:v>8.58</c:v>
                </c:pt>
                <c:pt idx="7">
                  <c:v>6.58</c:v>
                </c:pt>
                <c:pt idx="8">
                  <c:v>2.96</c:v>
                </c:pt>
                <c:pt idx="9">
                  <c:v>2.06</c:v>
                </c:pt>
                <c:pt idx="10">
                  <c:v>1.3399999999999999</c:v>
                </c:pt>
                <c:pt idx="11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2-4D8E-B3D8-622E79F68121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GENERAL'!$EI$11:$ET$11</c:f>
              <c:numCache>
                <c:formatCode>General</c:formatCode>
                <c:ptCount val="12"/>
                <c:pt idx="0">
                  <c:v>3.46</c:v>
                </c:pt>
                <c:pt idx="1">
                  <c:v>4.82</c:v>
                </c:pt>
                <c:pt idx="2">
                  <c:v>5.78</c:v>
                </c:pt>
                <c:pt idx="3">
                  <c:v>6.29</c:v>
                </c:pt>
                <c:pt idx="4">
                  <c:v>6.98</c:v>
                </c:pt>
                <c:pt idx="5">
                  <c:v>7.22</c:v>
                </c:pt>
                <c:pt idx="6">
                  <c:v>7.53</c:v>
                </c:pt>
                <c:pt idx="7">
                  <c:v>7.48</c:v>
                </c:pt>
                <c:pt idx="8">
                  <c:v>9.9899999999999984</c:v>
                </c:pt>
                <c:pt idx="9">
                  <c:v>3.9000000000000004</c:v>
                </c:pt>
                <c:pt idx="10">
                  <c:v>4.12</c:v>
                </c:pt>
                <c:pt idx="11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5C1-9619-80B950CB7685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GENERAL'!$EU$11:$FF$11</c:f>
              <c:numCache>
                <c:formatCode>General</c:formatCode>
                <c:ptCount val="12"/>
                <c:pt idx="0">
                  <c:v>6.97</c:v>
                </c:pt>
                <c:pt idx="1">
                  <c:v>8.0499999999999989</c:v>
                </c:pt>
                <c:pt idx="2">
                  <c:v>8.84</c:v>
                </c:pt>
                <c:pt idx="3">
                  <c:v>9.3699999999999992</c:v>
                </c:pt>
                <c:pt idx="4">
                  <c:v>9.6399999999999988</c:v>
                </c:pt>
                <c:pt idx="5">
                  <c:v>9</c:v>
                </c:pt>
                <c:pt idx="6">
                  <c:v>6.41</c:v>
                </c:pt>
                <c:pt idx="7">
                  <c:v>6.54</c:v>
                </c:pt>
                <c:pt idx="8">
                  <c:v>5.34</c:v>
                </c:pt>
                <c:pt idx="9">
                  <c:v>3.63</c:v>
                </c:pt>
                <c:pt idx="10">
                  <c:v>2.8200000000000003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E-4B6F-9ECC-EEDA7342E51A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GENERAL'!$FG$11:$FR$11</c:f>
              <c:numCache>
                <c:formatCode>General</c:formatCode>
                <c:ptCount val="12"/>
                <c:pt idx="0">
                  <c:v>4.71</c:v>
                </c:pt>
                <c:pt idx="1">
                  <c:v>5.65</c:v>
                </c:pt>
                <c:pt idx="2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5-4517-A648-CE584814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2608"/>
        <c:axId val="490317648"/>
      </c:lineChart>
      <c:catAx>
        <c:axId val="4896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7648"/>
        <c:crosses val="max"/>
        <c:auto val="1"/>
        <c:lblAlgn val="ctr"/>
        <c:lblOffset val="100"/>
        <c:noMultiLvlLbl val="0"/>
      </c:catAx>
      <c:valAx>
        <c:axId val="4903176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96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80316703006863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2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GENERAL'!$G$12:$R$12</c:f>
              <c:numCache>
                <c:formatCode>0.00</c:formatCode>
                <c:ptCount val="12"/>
                <c:pt idx="1">
                  <c:v>10.99</c:v>
                </c:pt>
                <c:pt idx="2">
                  <c:v>11.72</c:v>
                </c:pt>
                <c:pt idx="3">
                  <c:v>12.3</c:v>
                </c:pt>
                <c:pt idx="4">
                  <c:v>11.89</c:v>
                </c:pt>
                <c:pt idx="5">
                  <c:v>10.31</c:v>
                </c:pt>
                <c:pt idx="6">
                  <c:v>6.3</c:v>
                </c:pt>
                <c:pt idx="7">
                  <c:v>4.1399999999999997</c:v>
                </c:pt>
                <c:pt idx="8">
                  <c:v>3.57</c:v>
                </c:pt>
                <c:pt idx="9">
                  <c:v>3.68</c:v>
                </c:pt>
                <c:pt idx="10">
                  <c:v>3.77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DAA-BBDC-CD7A9C4A10ED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GENERAL'!$S$12:$AD$12</c:f>
              <c:numCache>
                <c:formatCode>0.00</c:formatCode>
                <c:ptCount val="12"/>
                <c:pt idx="0">
                  <c:v>6.05</c:v>
                </c:pt>
                <c:pt idx="1">
                  <c:v>7.34</c:v>
                </c:pt>
                <c:pt idx="2">
                  <c:v>8.36</c:v>
                </c:pt>
                <c:pt idx="3">
                  <c:v>9.1999999999999993</c:v>
                </c:pt>
                <c:pt idx="4">
                  <c:v>9.7799999999999994</c:v>
                </c:pt>
                <c:pt idx="5">
                  <c:v>9.17</c:v>
                </c:pt>
                <c:pt idx="6">
                  <c:v>7.74</c:v>
                </c:pt>
                <c:pt idx="7">
                  <c:v>7.18</c:v>
                </c:pt>
                <c:pt idx="8">
                  <c:v>5.92</c:v>
                </c:pt>
                <c:pt idx="9">
                  <c:v>3.28</c:v>
                </c:pt>
                <c:pt idx="10">
                  <c:v>3.94</c:v>
                </c:pt>
                <c:pt idx="11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F-4DAA-BBDC-CD7A9C4A10ED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GENERAL'!$AE$12:$AP$12</c:f>
              <c:numCache>
                <c:formatCode>General</c:formatCode>
                <c:ptCount val="12"/>
                <c:pt idx="0" formatCode="0.00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F-4DAA-BBDC-CD7A9C4A10ED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GENERAL'!$BO$12:$BZ$12</c:f>
              <c:numCache>
                <c:formatCode>General</c:formatCode>
                <c:ptCount val="12"/>
                <c:pt idx="3" formatCode="0.00">
                  <c:v>10.85</c:v>
                </c:pt>
                <c:pt idx="4">
                  <c:v>11.49</c:v>
                </c:pt>
                <c:pt idx="5">
                  <c:v>11.49</c:v>
                </c:pt>
                <c:pt idx="6">
                  <c:v>7.01</c:v>
                </c:pt>
                <c:pt idx="7">
                  <c:v>12.44</c:v>
                </c:pt>
                <c:pt idx="8">
                  <c:v>9.14</c:v>
                </c:pt>
                <c:pt idx="9">
                  <c:v>9.92</c:v>
                </c:pt>
                <c:pt idx="10">
                  <c:v>9.6</c:v>
                </c:pt>
                <c:pt idx="11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F-4DAA-BBDC-CD7A9C4A10ED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GENERAL'!$CA$12:$CL$12</c:f>
              <c:numCache>
                <c:formatCode>General</c:formatCode>
                <c:ptCount val="12"/>
                <c:pt idx="0">
                  <c:v>10.09</c:v>
                </c:pt>
                <c:pt idx="1">
                  <c:v>10.129999999999999</c:v>
                </c:pt>
                <c:pt idx="2">
                  <c:v>13.28</c:v>
                </c:pt>
                <c:pt idx="3">
                  <c:v>10.06</c:v>
                </c:pt>
                <c:pt idx="4">
                  <c:v>13.69</c:v>
                </c:pt>
                <c:pt idx="5">
                  <c:v>12.53</c:v>
                </c:pt>
                <c:pt idx="6">
                  <c:v>13.629999999999999</c:v>
                </c:pt>
                <c:pt idx="7">
                  <c:v>12.08</c:v>
                </c:pt>
                <c:pt idx="8">
                  <c:v>10.43</c:v>
                </c:pt>
                <c:pt idx="9">
                  <c:v>8.33</c:v>
                </c:pt>
                <c:pt idx="10">
                  <c:v>7.12</c:v>
                </c:pt>
                <c:pt idx="11">
                  <c:v>7.6099999999999994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F-4DAA-BBDC-CD7A9C4A10ED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GENERAL'!$CM$12:$CX$12</c:f>
              <c:numCache>
                <c:formatCode>General</c:formatCode>
                <c:ptCount val="12"/>
                <c:pt idx="0">
                  <c:v>7.18</c:v>
                </c:pt>
                <c:pt idx="1">
                  <c:v>7.91</c:v>
                </c:pt>
                <c:pt idx="2" formatCode="0.00">
                  <c:v>8.82</c:v>
                </c:pt>
                <c:pt idx="3" formatCode="0.00">
                  <c:v>9.76</c:v>
                </c:pt>
                <c:pt idx="4" formatCode="0.00">
                  <c:v>9.5299999999999994</c:v>
                </c:pt>
                <c:pt idx="5" formatCode="0.00">
                  <c:v>8.629999999999999</c:v>
                </c:pt>
                <c:pt idx="6" formatCode="0.00">
                  <c:v>3.43</c:v>
                </c:pt>
                <c:pt idx="7" formatCode="0.00">
                  <c:v>3.43</c:v>
                </c:pt>
                <c:pt idx="8" formatCode="0.00">
                  <c:v>3.43</c:v>
                </c:pt>
                <c:pt idx="9" formatCode="0.00">
                  <c:v>3.43</c:v>
                </c:pt>
                <c:pt idx="10" formatCode="0.00">
                  <c:v>3.43</c:v>
                </c:pt>
                <c:pt idx="11" formatCode="0.00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F-4DAA-BBDC-CD7A9C4A10ED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GENERAL'!$CY$12:$DJ$12</c:f>
              <c:numCache>
                <c:formatCode>0.00</c:formatCode>
                <c:ptCount val="12"/>
                <c:pt idx="0">
                  <c:v>6.05</c:v>
                </c:pt>
                <c:pt idx="1">
                  <c:v>7.33</c:v>
                </c:pt>
                <c:pt idx="3">
                  <c:v>9.629999999999999</c:v>
                </c:pt>
                <c:pt idx="4">
                  <c:v>10.299999999999999</c:v>
                </c:pt>
                <c:pt idx="5">
                  <c:v>10.379999999999999</c:v>
                </c:pt>
                <c:pt idx="6">
                  <c:v>10.469999999999999</c:v>
                </c:pt>
                <c:pt idx="7">
                  <c:v>10.77</c:v>
                </c:pt>
                <c:pt idx="9">
                  <c:v>7.6099999999999994</c:v>
                </c:pt>
                <c:pt idx="10">
                  <c:v>6.21</c:v>
                </c:pt>
                <c:pt idx="11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F-4DAA-BBDC-CD7A9C4A10ED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GENERAL'!$DK$12:$DV$12</c:f>
              <c:numCache>
                <c:formatCode>0.00</c:formatCode>
                <c:ptCount val="12"/>
                <c:pt idx="0">
                  <c:v>8.0299999999999994</c:v>
                </c:pt>
                <c:pt idx="1">
                  <c:v>8.9699999999999989</c:v>
                </c:pt>
                <c:pt idx="2" formatCode="General">
                  <c:v>3.43</c:v>
                </c:pt>
                <c:pt idx="3">
                  <c:v>10.06</c:v>
                </c:pt>
                <c:pt idx="4" formatCode="General">
                  <c:v>3.43</c:v>
                </c:pt>
                <c:pt idx="5" formatCode="General">
                  <c:v>3.43</c:v>
                </c:pt>
                <c:pt idx="6" formatCode="General">
                  <c:v>7.05</c:v>
                </c:pt>
                <c:pt idx="7" formatCode="General">
                  <c:v>3.43</c:v>
                </c:pt>
                <c:pt idx="8" formatCode="General">
                  <c:v>3.43</c:v>
                </c:pt>
                <c:pt idx="9" formatCode="General">
                  <c:v>5.1499999999999995</c:v>
                </c:pt>
                <c:pt idx="10" formatCode="General">
                  <c:v>3.47</c:v>
                </c:pt>
                <c:pt idx="11" formatCode="General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7ED-BD78-09143955B563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GENERAL'!$DW$12:$EH$12</c:f>
              <c:numCache>
                <c:formatCode>General</c:formatCode>
                <c:ptCount val="12"/>
                <c:pt idx="0">
                  <c:v>4.55</c:v>
                </c:pt>
                <c:pt idx="1">
                  <c:v>5.5</c:v>
                </c:pt>
                <c:pt idx="2">
                  <c:v>7.76</c:v>
                </c:pt>
                <c:pt idx="3">
                  <c:v>7.09</c:v>
                </c:pt>
                <c:pt idx="4">
                  <c:v>7.4699999999999989</c:v>
                </c:pt>
                <c:pt idx="5">
                  <c:v>7</c:v>
                </c:pt>
                <c:pt idx="6">
                  <c:v>8.7999999999999989</c:v>
                </c:pt>
                <c:pt idx="7">
                  <c:v>5.3599999999999994</c:v>
                </c:pt>
                <c:pt idx="8">
                  <c:v>2.6300000000000003</c:v>
                </c:pt>
                <c:pt idx="9">
                  <c:v>1.7200000000000002</c:v>
                </c:pt>
                <c:pt idx="10">
                  <c:v>1.0300000000000002</c:v>
                </c:pt>
                <c:pt idx="11">
                  <c:v>1.9900000000000002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7ED-BD78-09143955B563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GENERAL'!$EI$12:$ET$12</c:f>
              <c:numCache>
                <c:formatCode>General</c:formatCode>
                <c:ptCount val="12"/>
                <c:pt idx="0">
                  <c:v>4.54</c:v>
                </c:pt>
                <c:pt idx="1">
                  <c:v>5.9899999999999993</c:v>
                </c:pt>
                <c:pt idx="2">
                  <c:v>6.91</c:v>
                </c:pt>
                <c:pt idx="3">
                  <c:v>7.4399999999999995</c:v>
                </c:pt>
                <c:pt idx="4">
                  <c:v>8.1199999999999992</c:v>
                </c:pt>
                <c:pt idx="5">
                  <c:v>8.25</c:v>
                </c:pt>
                <c:pt idx="6">
                  <c:v>8.69</c:v>
                </c:pt>
                <c:pt idx="7">
                  <c:v>7.2299999999999995</c:v>
                </c:pt>
                <c:pt idx="8">
                  <c:v>5.9899999999999993</c:v>
                </c:pt>
                <c:pt idx="9">
                  <c:v>3.6700000000000004</c:v>
                </c:pt>
                <c:pt idx="10">
                  <c:v>3.8800000000000003</c:v>
                </c:pt>
                <c:pt idx="11">
                  <c:v>3.4499999999999997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E-4377-BB78-0D414714FC48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GENERAL'!$EU$12:$FF$12</c:f>
              <c:numCache>
                <c:formatCode>General</c:formatCode>
                <c:ptCount val="12"/>
                <c:pt idx="0">
                  <c:v>6.93</c:v>
                </c:pt>
                <c:pt idx="1">
                  <c:v>7.91</c:v>
                </c:pt>
                <c:pt idx="2">
                  <c:v>8.9699999999999989</c:v>
                </c:pt>
                <c:pt idx="3">
                  <c:v>9.27</c:v>
                </c:pt>
                <c:pt idx="4">
                  <c:v>9.6999999999999993</c:v>
                </c:pt>
                <c:pt idx="5">
                  <c:v>9.0299999999999994</c:v>
                </c:pt>
                <c:pt idx="6">
                  <c:v>9.52</c:v>
                </c:pt>
                <c:pt idx="7">
                  <c:v>9.64</c:v>
                </c:pt>
                <c:pt idx="8">
                  <c:v>5.17</c:v>
                </c:pt>
                <c:pt idx="9">
                  <c:v>5.38</c:v>
                </c:pt>
                <c:pt idx="10">
                  <c:v>2.5900000000000003</c:v>
                </c:pt>
                <c:pt idx="11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1-4736-B6A7-ED76C313FCE9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GENERAL'!$FG$12:$FR$12</c:f>
              <c:numCache>
                <c:formatCode>General</c:formatCode>
                <c:ptCount val="12"/>
                <c:pt idx="0">
                  <c:v>6.0699999999999994</c:v>
                </c:pt>
                <c:pt idx="1">
                  <c:v>6.88</c:v>
                </c:pt>
                <c:pt idx="2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4-4622-AF9E-C62F45C8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6080"/>
        <c:axId val="490316472"/>
      </c:lineChart>
      <c:catAx>
        <c:axId val="4903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6472"/>
        <c:crosses val="max"/>
        <c:auto val="1"/>
        <c:lblAlgn val="ctr"/>
        <c:lblOffset val="100"/>
        <c:noMultiLvlLbl val="0"/>
      </c:catAx>
      <c:valAx>
        <c:axId val="49031647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5.2226886970936415E-2"/>
          <c:w val="0.1336328895248399"/>
          <c:h val="0.898481053712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4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GENERAL'!$G$13:$R$13</c:f>
              <c:numCache>
                <c:formatCode>0.00</c:formatCode>
                <c:ptCount val="12"/>
                <c:pt idx="1">
                  <c:v>14.6</c:v>
                </c:pt>
                <c:pt idx="2">
                  <c:v>15.1</c:v>
                </c:pt>
                <c:pt idx="3">
                  <c:v>14.76</c:v>
                </c:pt>
                <c:pt idx="4">
                  <c:v>14.63</c:v>
                </c:pt>
                <c:pt idx="5">
                  <c:v>14.5</c:v>
                </c:pt>
                <c:pt idx="6">
                  <c:v>14.05</c:v>
                </c:pt>
                <c:pt idx="7">
                  <c:v>0.6</c:v>
                </c:pt>
                <c:pt idx="8">
                  <c:v>0.23</c:v>
                </c:pt>
                <c:pt idx="9">
                  <c:v>0.32</c:v>
                </c:pt>
                <c:pt idx="10">
                  <c:v>0.4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D-497D-83E4-019D64F9C236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GENERAL'!$S$13:$AD$13</c:f>
              <c:numCache>
                <c:formatCode>0.00</c:formatCode>
                <c:ptCount val="12"/>
                <c:pt idx="0">
                  <c:v>14.8</c:v>
                </c:pt>
                <c:pt idx="1">
                  <c:v>14.75</c:v>
                </c:pt>
                <c:pt idx="2">
                  <c:v>14.85</c:v>
                </c:pt>
                <c:pt idx="3">
                  <c:v>13.12</c:v>
                </c:pt>
                <c:pt idx="4">
                  <c:v>14.86</c:v>
                </c:pt>
                <c:pt idx="5">
                  <c:v>16.329999999999998</c:v>
                </c:pt>
                <c:pt idx="6">
                  <c:v>14.62</c:v>
                </c:pt>
                <c:pt idx="7">
                  <c:v>15.64</c:v>
                </c:pt>
                <c:pt idx="8">
                  <c:v>14.71</c:v>
                </c:pt>
                <c:pt idx="9">
                  <c:v>13.35</c:v>
                </c:pt>
                <c:pt idx="10">
                  <c:v>13.6</c:v>
                </c:pt>
                <c:pt idx="11">
                  <c:v>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D-497D-83E4-019D64F9C236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GENERAL'!$AE$13:$AP$13</c:f>
              <c:numCache>
                <c:formatCode>General</c:formatCode>
                <c:ptCount val="12"/>
                <c:pt idx="0" formatCode="0.00">
                  <c:v>14.58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D-497D-83E4-019D64F9C236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GENERAL'!$BO$13:$BZ$13</c:f>
              <c:numCache>
                <c:formatCode>General</c:formatCode>
                <c:ptCount val="12"/>
                <c:pt idx="3" formatCode="0.00">
                  <c:v>19.779999999999998</c:v>
                </c:pt>
                <c:pt idx="4">
                  <c:v>14.48</c:v>
                </c:pt>
                <c:pt idx="5">
                  <c:v>14.48</c:v>
                </c:pt>
                <c:pt idx="6">
                  <c:v>14.63</c:v>
                </c:pt>
                <c:pt idx="7">
                  <c:v>14.72</c:v>
                </c:pt>
                <c:pt idx="8">
                  <c:v>15.110000000000001</c:v>
                </c:pt>
                <c:pt idx="9">
                  <c:v>21.979999999999997</c:v>
                </c:pt>
                <c:pt idx="10">
                  <c:v>21.18</c:v>
                </c:pt>
                <c:pt idx="11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D-497D-83E4-019D64F9C236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GENERAL'!$CA$13:$CL$13</c:f>
              <c:numCache>
                <c:formatCode>General</c:formatCode>
                <c:ptCount val="12"/>
                <c:pt idx="0">
                  <c:v>21.56</c:v>
                </c:pt>
                <c:pt idx="1">
                  <c:v>21.83</c:v>
                </c:pt>
                <c:pt idx="2">
                  <c:v>22.84</c:v>
                </c:pt>
                <c:pt idx="3">
                  <c:v>23.38</c:v>
                </c:pt>
                <c:pt idx="4">
                  <c:v>23.68</c:v>
                </c:pt>
                <c:pt idx="5">
                  <c:v>22.68</c:v>
                </c:pt>
                <c:pt idx="6">
                  <c:v>21.299999999999997</c:v>
                </c:pt>
                <c:pt idx="7">
                  <c:v>21.81</c:v>
                </c:pt>
                <c:pt idx="8">
                  <c:v>19.009999999999998</c:v>
                </c:pt>
                <c:pt idx="9">
                  <c:v>19.919999999999998</c:v>
                </c:pt>
                <c:pt idx="10">
                  <c:v>20.209999999999997</c:v>
                </c:pt>
                <c:pt idx="11">
                  <c:v>17.739999999999998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D-497D-83E4-019D64F9C236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GENERAL'!$CM$13:$CX$13</c:f>
              <c:numCache>
                <c:formatCode>General</c:formatCode>
                <c:ptCount val="12"/>
                <c:pt idx="0">
                  <c:v>16.459999999999997</c:v>
                </c:pt>
                <c:pt idx="1">
                  <c:v>19.04</c:v>
                </c:pt>
                <c:pt idx="2" formatCode="0.00">
                  <c:v>19.38</c:v>
                </c:pt>
                <c:pt idx="3" formatCode="0.00">
                  <c:v>19.68</c:v>
                </c:pt>
                <c:pt idx="4" formatCode="0.00">
                  <c:v>18.7</c:v>
                </c:pt>
                <c:pt idx="5" formatCode="0.00">
                  <c:v>18.819999999999997</c:v>
                </c:pt>
                <c:pt idx="6" formatCode="0.00">
                  <c:v>18.149999999999999</c:v>
                </c:pt>
                <c:pt idx="7" formatCode="0.00">
                  <c:v>20.58</c:v>
                </c:pt>
                <c:pt idx="8" formatCode="0.00">
                  <c:v>20.909999999999997</c:v>
                </c:pt>
                <c:pt idx="9" formatCode="0.00">
                  <c:v>26.06</c:v>
                </c:pt>
                <c:pt idx="10" formatCode="0.00">
                  <c:v>15.03</c:v>
                </c:pt>
                <c:pt idx="11" formatCode="0.00">
                  <c:v>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D-497D-83E4-019D64F9C236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GENERAL'!$CY$13:$DJ$13</c:f>
              <c:numCache>
                <c:formatCode>0.00</c:formatCode>
                <c:ptCount val="12"/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D-497D-83E4-019D64F9C236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GENERAL'!$DK$13:$DV$13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 formatCode="General">
                  <c:v>5.91</c:v>
                </c:pt>
                <c:pt idx="3">
                  <c:v>6.45</c:v>
                </c:pt>
                <c:pt idx="4" formatCode="General">
                  <c:v>6.35</c:v>
                </c:pt>
                <c:pt idx="5" formatCode="General">
                  <c:v>5.85</c:v>
                </c:pt>
                <c:pt idx="7" formatCode="General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CEF-B6F3-98992AA4A06E}"/>
            </c:ext>
          </c:extLst>
        </c:ser>
        <c:ser>
          <c:idx val="8"/>
          <c:order val="8"/>
          <c:tx>
            <c:v>2020</c:v>
          </c:tx>
          <c:spPr>
            <a:ln>
              <a:solidFill>
                <a:schemeClr val="tx1"/>
              </a:solidFill>
            </a:ln>
          </c:spPr>
          <c:val>
            <c:numRef>
              <c:f>'DATOS GENERAL'!$DW$13:$EH$13</c:f>
              <c:numCache>
                <c:formatCode>General</c:formatCode>
                <c:ptCount val="12"/>
                <c:pt idx="9">
                  <c:v>0.28999999999999992</c:v>
                </c:pt>
                <c:pt idx="1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8-44BF-8514-F8B01A3A443C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GENERAL'!$EI$13:$ET$13</c:f>
              <c:numCache>
                <c:formatCode>General</c:formatCode>
                <c:ptCount val="12"/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1FD-A760-B9E410819263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GENERAL'!$EU$13:$FF$13</c:f>
              <c:numCache>
                <c:formatCode>General</c:formatCode>
                <c:ptCount val="12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  <c:pt idx="3">
                  <c:v>5.01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1.96</c:v>
                </c:pt>
                <c:pt idx="10">
                  <c:v>2.2000000000000002</c:v>
                </c:pt>
                <c:pt idx="11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42A-93A8-D865D973FB43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GENERAL'!$FG$13:$FR$13</c:f>
              <c:numCache>
                <c:formatCode>General</c:formatCode>
                <c:ptCount val="12"/>
                <c:pt idx="0">
                  <c:v>4.28</c:v>
                </c:pt>
                <c:pt idx="1">
                  <c:v>21.409999999999997</c:v>
                </c:pt>
                <c:pt idx="2">
                  <c:v>26.88</c:v>
                </c:pt>
                <c:pt idx="3">
                  <c:v>16.819999999999997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1-4B2F-9BE2-00FBA71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4120"/>
        <c:axId val="490314512"/>
      </c:lineChart>
      <c:catAx>
        <c:axId val="4903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4512"/>
        <c:crosses val="max"/>
        <c:auto val="1"/>
        <c:lblAlgn val="ctr"/>
        <c:lblOffset val="100"/>
        <c:noMultiLvlLbl val="0"/>
      </c:catAx>
      <c:valAx>
        <c:axId val="4903145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0119146791393797"/>
          <c:w val="0.1336328895248399"/>
          <c:h val="0.8564287073196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Residencial Las Palmas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GENERAL'!$G$14:$R$14</c:f>
              <c:numCache>
                <c:formatCode>0.00</c:formatCode>
                <c:ptCount val="12"/>
                <c:pt idx="1">
                  <c:v>4.92</c:v>
                </c:pt>
                <c:pt idx="2">
                  <c:v>5.25</c:v>
                </c:pt>
                <c:pt idx="3">
                  <c:v>5.33</c:v>
                </c:pt>
                <c:pt idx="4">
                  <c:v>4.9800000000000004</c:v>
                </c:pt>
                <c:pt idx="5">
                  <c:v>3</c:v>
                </c:pt>
                <c:pt idx="6">
                  <c:v>1.52</c:v>
                </c:pt>
                <c:pt idx="7">
                  <c:v>1.96</c:v>
                </c:pt>
                <c:pt idx="8">
                  <c:v>1.43</c:v>
                </c:pt>
                <c:pt idx="9">
                  <c:v>2.2999999999999998</c:v>
                </c:pt>
                <c:pt idx="10">
                  <c:v>2.46</c:v>
                </c:pt>
                <c:pt idx="11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B-40D7-AD92-DA9C3CF3108F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GENERAL'!$S$14:$AD$14</c:f>
              <c:numCache>
                <c:formatCode>0.00</c:formatCode>
                <c:ptCount val="12"/>
                <c:pt idx="0">
                  <c:v>3.9</c:v>
                </c:pt>
                <c:pt idx="1">
                  <c:v>4.26</c:v>
                </c:pt>
                <c:pt idx="2">
                  <c:v>4.58</c:v>
                </c:pt>
                <c:pt idx="3">
                  <c:v>4.76</c:v>
                </c:pt>
                <c:pt idx="4">
                  <c:v>4.7</c:v>
                </c:pt>
                <c:pt idx="5">
                  <c:v>3.1</c:v>
                </c:pt>
                <c:pt idx="6">
                  <c:v>1.75</c:v>
                </c:pt>
                <c:pt idx="7">
                  <c:v>2.97</c:v>
                </c:pt>
                <c:pt idx="8">
                  <c:v>2.78</c:v>
                </c:pt>
                <c:pt idx="9">
                  <c:v>0.92</c:v>
                </c:pt>
                <c:pt idx="10">
                  <c:v>2.5299999999999998</c:v>
                </c:pt>
                <c:pt idx="11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B-40D7-AD92-DA9C3CF3108F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GENERAL'!$AE$14:$AP$14</c:f>
              <c:numCache>
                <c:formatCode>General</c:formatCode>
                <c:ptCount val="12"/>
                <c:pt idx="0" formatCode="0.00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B-40D7-AD92-DA9C3CF3108F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GENERAL'!$BO$14:$BZ$14</c:f>
              <c:numCache>
                <c:formatCode>General</c:formatCode>
                <c:ptCount val="12"/>
                <c:pt idx="3" formatCode="0.00">
                  <c:v>5.17</c:v>
                </c:pt>
                <c:pt idx="4">
                  <c:v>5.3</c:v>
                </c:pt>
                <c:pt idx="5">
                  <c:v>5.0999999999999996</c:v>
                </c:pt>
                <c:pt idx="6">
                  <c:v>5.3</c:v>
                </c:pt>
                <c:pt idx="7">
                  <c:v>5.43</c:v>
                </c:pt>
                <c:pt idx="8">
                  <c:v>5.48</c:v>
                </c:pt>
                <c:pt idx="9">
                  <c:v>4.5</c:v>
                </c:pt>
                <c:pt idx="10">
                  <c:v>3.95</c:v>
                </c:pt>
                <c:pt idx="11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B-40D7-AD92-DA9C3CF3108F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GENERAL'!$CA$14:$CL$14</c:f>
              <c:numCache>
                <c:formatCode>General</c:formatCode>
                <c:ptCount val="12"/>
                <c:pt idx="0">
                  <c:v>5.15</c:v>
                </c:pt>
                <c:pt idx="1">
                  <c:v>5.52</c:v>
                </c:pt>
                <c:pt idx="2">
                  <c:v>5.7</c:v>
                </c:pt>
                <c:pt idx="3">
                  <c:v>5.3</c:v>
                </c:pt>
                <c:pt idx="4">
                  <c:v>5.72</c:v>
                </c:pt>
                <c:pt idx="5">
                  <c:v>4.04</c:v>
                </c:pt>
                <c:pt idx="6">
                  <c:v>3.91</c:v>
                </c:pt>
                <c:pt idx="7">
                  <c:v>4.13</c:v>
                </c:pt>
                <c:pt idx="8">
                  <c:v>2.58</c:v>
                </c:pt>
                <c:pt idx="9">
                  <c:v>2.9</c:v>
                </c:pt>
                <c:pt idx="10">
                  <c:v>3.3</c:v>
                </c:pt>
                <c:pt idx="11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B-40D7-AD92-DA9C3CF3108F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GENERAL'!$CM$14:$CX$14</c:f>
              <c:numCache>
                <c:formatCode>General</c:formatCode>
                <c:ptCount val="12"/>
                <c:pt idx="0">
                  <c:v>3.8</c:v>
                </c:pt>
                <c:pt idx="1">
                  <c:v>4.33</c:v>
                </c:pt>
                <c:pt idx="2" formatCode="0.00">
                  <c:v>4.75</c:v>
                </c:pt>
                <c:pt idx="3" formatCode="0.00">
                  <c:v>4.87</c:v>
                </c:pt>
                <c:pt idx="4" formatCode="0.00">
                  <c:v>3.74</c:v>
                </c:pt>
                <c:pt idx="5" formatCode="0.00">
                  <c:v>2.2000000000000002</c:v>
                </c:pt>
                <c:pt idx="6" formatCode="0.00">
                  <c:v>2.56</c:v>
                </c:pt>
                <c:pt idx="7" formatCode="0.00">
                  <c:v>2.98</c:v>
                </c:pt>
                <c:pt idx="8" formatCode="0.00">
                  <c:v>2.62</c:v>
                </c:pt>
                <c:pt idx="9" formatCode="0.00">
                  <c:v>1.37</c:v>
                </c:pt>
                <c:pt idx="10" formatCode="0.00">
                  <c:v>2.35</c:v>
                </c:pt>
                <c:pt idx="11" formatCode="0.00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B-40D7-AD92-DA9C3CF3108F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GENERAL'!$CY$14:$DJ$14</c:f>
              <c:numCache>
                <c:formatCode>0.00</c:formatCode>
                <c:ptCount val="12"/>
                <c:pt idx="0">
                  <c:v>3.86</c:v>
                </c:pt>
                <c:pt idx="1">
                  <c:v>4.25</c:v>
                </c:pt>
                <c:pt idx="3">
                  <c:v>4.76</c:v>
                </c:pt>
                <c:pt idx="4">
                  <c:v>4.83</c:v>
                </c:pt>
                <c:pt idx="5">
                  <c:v>3.67</c:v>
                </c:pt>
                <c:pt idx="6">
                  <c:v>3.91</c:v>
                </c:pt>
                <c:pt idx="7">
                  <c:v>4.2300000000000004</c:v>
                </c:pt>
                <c:pt idx="9">
                  <c:v>1.08</c:v>
                </c:pt>
                <c:pt idx="10">
                  <c:v>2.38</c:v>
                </c:pt>
                <c:pt idx="11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B-40D7-AD92-DA9C3CF3108F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GENERAL'!$DK$14:$DV$14</c:f>
              <c:numCache>
                <c:formatCode>0.00</c:formatCode>
                <c:ptCount val="12"/>
                <c:pt idx="0">
                  <c:v>4.33</c:v>
                </c:pt>
                <c:pt idx="1">
                  <c:v>4.72</c:v>
                </c:pt>
                <c:pt idx="2" formatCode="General">
                  <c:v>4.82</c:v>
                </c:pt>
                <c:pt idx="3">
                  <c:v>5.12</c:v>
                </c:pt>
                <c:pt idx="4" formatCode="General">
                  <c:v>4.07</c:v>
                </c:pt>
                <c:pt idx="5" formatCode="General">
                  <c:v>3.5</c:v>
                </c:pt>
                <c:pt idx="6" formatCode="General">
                  <c:v>4</c:v>
                </c:pt>
                <c:pt idx="7" formatCode="General">
                  <c:v>4.4000000000000004</c:v>
                </c:pt>
                <c:pt idx="8" formatCode="General">
                  <c:v>4.46</c:v>
                </c:pt>
                <c:pt idx="9" formatCode="General">
                  <c:v>2.63</c:v>
                </c:pt>
                <c:pt idx="10" formatCode="General">
                  <c:v>2.97</c:v>
                </c:pt>
                <c:pt idx="11" formatCode="General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6-4C8B-A45C-AA3AFE398DA7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GENERAL'!$DW$14:$EH$14</c:f>
              <c:numCache>
                <c:formatCode>General</c:formatCode>
                <c:ptCount val="12"/>
                <c:pt idx="0">
                  <c:v>4.3</c:v>
                </c:pt>
                <c:pt idx="1">
                  <c:v>4.57</c:v>
                </c:pt>
                <c:pt idx="2">
                  <c:v>4.76</c:v>
                </c:pt>
                <c:pt idx="3">
                  <c:v>4.8600000000000003</c:v>
                </c:pt>
                <c:pt idx="4">
                  <c:v>4.8600000000000003</c:v>
                </c:pt>
                <c:pt idx="5">
                  <c:v>3.4</c:v>
                </c:pt>
                <c:pt idx="6">
                  <c:v>3.61</c:v>
                </c:pt>
                <c:pt idx="7">
                  <c:v>1.61</c:v>
                </c:pt>
                <c:pt idx="8">
                  <c:v>1.78</c:v>
                </c:pt>
                <c:pt idx="9">
                  <c:v>2.16</c:v>
                </c:pt>
                <c:pt idx="10">
                  <c:v>0.42</c:v>
                </c:pt>
                <c:pt idx="11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6-4C8B-A45C-AA3AFE398DA7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GENERAL'!$EI$14:$ET$14</c:f>
              <c:numCache>
                <c:formatCode>General</c:formatCode>
                <c:ptCount val="12"/>
                <c:pt idx="0">
                  <c:v>3.66</c:v>
                </c:pt>
                <c:pt idx="1">
                  <c:v>4.17</c:v>
                </c:pt>
                <c:pt idx="2">
                  <c:v>4.46</c:v>
                </c:pt>
                <c:pt idx="3">
                  <c:v>4.42</c:v>
                </c:pt>
                <c:pt idx="4">
                  <c:v>4.3099999999999996</c:v>
                </c:pt>
                <c:pt idx="5">
                  <c:v>3.88</c:v>
                </c:pt>
                <c:pt idx="6">
                  <c:v>3.91</c:v>
                </c:pt>
                <c:pt idx="7">
                  <c:v>3.88</c:v>
                </c:pt>
                <c:pt idx="8">
                  <c:v>2.34</c:v>
                </c:pt>
                <c:pt idx="9">
                  <c:v>1.91</c:v>
                </c:pt>
                <c:pt idx="10">
                  <c:v>3.06</c:v>
                </c:pt>
                <c:pt idx="11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DF7-AC4B-BBBD64E272D2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GENERAL'!$EU$14:$FF$14</c:f>
              <c:numCache>
                <c:formatCode>General</c:formatCode>
                <c:ptCount val="12"/>
                <c:pt idx="0">
                  <c:v>4.2699999999999996</c:v>
                </c:pt>
                <c:pt idx="1">
                  <c:v>4.76</c:v>
                </c:pt>
                <c:pt idx="2">
                  <c:v>5.42</c:v>
                </c:pt>
                <c:pt idx="3">
                  <c:v>5.0599999999999996</c:v>
                </c:pt>
                <c:pt idx="4">
                  <c:v>4.26</c:v>
                </c:pt>
                <c:pt idx="5">
                  <c:v>3.24</c:v>
                </c:pt>
                <c:pt idx="6">
                  <c:v>1.93</c:v>
                </c:pt>
                <c:pt idx="7">
                  <c:v>1.72</c:v>
                </c:pt>
                <c:pt idx="8">
                  <c:v>2</c:v>
                </c:pt>
                <c:pt idx="9">
                  <c:v>3.22</c:v>
                </c:pt>
                <c:pt idx="10">
                  <c:v>2.4</c:v>
                </c:pt>
                <c:pt idx="11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E-4F32-A81B-7E137BBDF8DE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GENERAL'!$FG$14:$FR$14</c:f>
              <c:numCache>
                <c:formatCode>General</c:formatCode>
                <c:ptCount val="12"/>
                <c:pt idx="0">
                  <c:v>4.08</c:v>
                </c:pt>
                <c:pt idx="1">
                  <c:v>4.41</c:v>
                </c:pt>
                <c:pt idx="2">
                  <c:v>4.58</c:v>
                </c:pt>
                <c:pt idx="3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3-4D92-B5D1-E03A0223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7256"/>
        <c:axId val="490313728"/>
      </c:lineChart>
      <c:catAx>
        <c:axId val="4903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3728"/>
        <c:crosses val="max"/>
        <c:auto val="1"/>
        <c:lblAlgn val="ctr"/>
        <c:lblOffset val="100"/>
        <c:noMultiLvlLbl val="0"/>
      </c:catAx>
      <c:valAx>
        <c:axId val="4903137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CN-289 Miguel Ángel Miranda Céspedes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GENERAL'!$G$15:$R$15</c:f>
              <c:numCache>
                <c:formatCode>0.00</c:formatCode>
                <c:ptCount val="12"/>
                <c:pt idx="1">
                  <c:v>9.5500000000000007</c:v>
                </c:pt>
                <c:pt idx="2">
                  <c:v>9.9700000000000006</c:v>
                </c:pt>
                <c:pt idx="3">
                  <c:v>10.43</c:v>
                </c:pt>
                <c:pt idx="4">
                  <c:v>9.2899999999999991</c:v>
                </c:pt>
                <c:pt idx="5">
                  <c:v>4.6399999999999997</c:v>
                </c:pt>
                <c:pt idx="6">
                  <c:v>0.42</c:v>
                </c:pt>
                <c:pt idx="7">
                  <c:v>0.37</c:v>
                </c:pt>
                <c:pt idx="8">
                  <c:v>0.4</c:v>
                </c:pt>
                <c:pt idx="9">
                  <c:v>0.47</c:v>
                </c:pt>
                <c:pt idx="10">
                  <c:v>0.51</c:v>
                </c:pt>
                <c:pt idx="1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8-41C6-A3A6-C14E4819DF3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GENERAL'!$S$15:$AD$15</c:f>
              <c:numCache>
                <c:formatCode>0.00</c:formatCode>
                <c:ptCount val="12"/>
                <c:pt idx="0">
                  <c:v>2.02</c:v>
                </c:pt>
                <c:pt idx="1">
                  <c:v>3.42</c:v>
                </c:pt>
                <c:pt idx="2">
                  <c:v>4.71</c:v>
                </c:pt>
                <c:pt idx="3">
                  <c:v>5.51</c:v>
                </c:pt>
                <c:pt idx="4">
                  <c:v>6.43</c:v>
                </c:pt>
                <c:pt idx="5">
                  <c:v>6.81</c:v>
                </c:pt>
                <c:pt idx="6">
                  <c:v>2.7</c:v>
                </c:pt>
                <c:pt idx="7">
                  <c:v>0.67</c:v>
                </c:pt>
                <c:pt idx="8">
                  <c:v>0.46</c:v>
                </c:pt>
                <c:pt idx="9">
                  <c:v>0.3</c:v>
                </c:pt>
                <c:pt idx="10">
                  <c:v>0.5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8-41C6-A3A6-C14E4819DF3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GENERAL'!$AE$15:$AP$15</c:f>
              <c:numCache>
                <c:formatCode>General</c:formatCode>
                <c:ptCount val="12"/>
                <c:pt idx="0" formatCode="0.00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8-41C6-A3A6-C14E4819DF3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GENERAL'!$BO$15:$BZ$15</c:f>
              <c:numCache>
                <c:formatCode>General</c:formatCode>
                <c:ptCount val="12"/>
                <c:pt idx="3" formatCode="0.00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8-41C6-A3A6-C14E4819DF30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GENERAL'!$DK$15:$DV$15</c:f>
              <c:numCache>
                <c:formatCode>General</c:formatCode>
                <c:ptCount val="12"/>
                <c:pt idx="9">
                  <c:v>0</c:v>
                </c:pt>
                <c:pt idx="10">
                  <c:v>0.45999999999999996</c:v>
                </c:pt>
                <c:pt idx="11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494E-A890-C1E6F0A2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5296"/>
        <c:axId val="4903129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GENERAL'!$CA$10:$CL$10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13.73</c:v>
                      </c:pt>
                      <c:pt idx="1">
                        <c:v>14.69</c:v>
                      </c:pt>
                      <c:pt idx="2">
                        <c:v>15.07</c:v>
                      </c:pt>
                      <c:pt idx="3">
                        <c:v>15.33</c:v>
                      </c:pt>
                      <c:pt idx="4">
                        <c:v>15.629999999999999</c:v>
                      </c:pt>
                      <c:pt idx="5">
                        <c:v>14.58</c:v>
                      </c:pt>
                      <c:pt idx="6">
                        <c:v>13.790000000000001</c:v>
                      </c:pt>
                      <c:pt idx="7">
                        <c:v>13.290000000000001</c:v>
                      </c:pt>
                      <c:pt idx="8">
                        <c:v>11.58</c:v>
                      </c:pt>
                      <c:pt idx="9">
                        <c:v>10.31</c:v>
                      </c:pt>
                      <c:pt idx="10">
                        <c:v>9.2799999999999994</c:v>
                      </c:pt>
                      <c:pt idx="11">
                        <c:v>8.2100000000000009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28-41C6-A3A6-C14E4819DF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GENERAL'!$CM$10:$CX$10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7.5400000000000009</c:v>
                      </c:pt>
                      <c:pt idx="1">
                        <c:v>7.77</c:v>
                      </c:pt>
                      <c:pt idx="2" formatCode="0.00">
                        <c:v>9.7100000000000009</c:v>
                      </c:pt>
                      <c:pt idx="3" formatCode="0.00">
                        <c:v>10.71</c:v>
                      </c:pt>
                      <c:pt idx="4" formatCode="0.00">
                        <c:v>9.41</c:v>
                      </c:pt>
                      <c:pt idx="5" formatCode="0.00">
                        <c:v>9.34</c:v>
                      </c:pt>
                      <c:pt idx="6" formatCode="0.00">
                        <c:v>7.21</c:v>
                      </c:pt>
                      <c:pt idx="7" formatCode="0.00">
                        <c:v>7.4499999999999993</c:v>
                      </c:pt>
                      <c:pt idx="8" formatCode="0.00">
                        <c:v>7.16</c:v>
                      </c:pt>
                      <c:pt idx="9" formatCode="0.00">
                        <c:v>2.99</c:v>
                      </c:pt>
                      <c:pt idx="10" formatCode="0.00">
                        <c:v>3.3200000000000003</c:v>
                      </c:pt>
                      <c:pt idx="11" formatCode="0.00">
                        <c:v>13.52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28-41C6-A3A6-C14E4819DF30}"/>
                  </c:ext>
                </c:extLst>
              </c15:ser>
            </c15:filteredLineSeries>
          </c:ext>
        </c:extLst>
      </c:lineChart>
      <c:catAx>
        <c:axId val="4903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2944"/>
        <c:crosses val="max"/>
        <c:auto val="1"/>
        <c:lblAlgn val="ctr"/>
        <c:lblOffset val="100"/>
        <c:noMultiLvlLbl val="0"/>
      </c:catAx>
      <c:valAx>
        <c:axId val="49031294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5344353709387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5 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GENERAL'!$H$9:$GD$9</c:f>
              <c:numCache>
                <c:formatCode>0.00</c:formatCode>
                <c:ptCount val="179"/>
                <c:pt idx="0">
                  <c:v>14.36</c:v>
                </c:pt>
                <c:pt idx="1">
                  <c:v>15.89</c:v>
                </c:pt>
                <c:pt idx="2">
                  <c:v>15.45</c:v>
                </c:pt>
                <c:pt idx="3">
                  <c:v>15.16</c:v>
                </c:pt>
                <c:pt idx="4">
                  <c:v>12.96</c:v>
                </c:pt>
                <c:pt idx="5">
                  <c:v>8.35</c:v>
                </c:pt>
                <c:pt idx="6">
                  <c:v>5.59</c:v>
                </c:pt>
                <c:pt idx="7">
                  <c:v>4.59</c:v>
                </c:pt>
                <c:pt idx="8">
                  <c:v>6.15</c:v>
                </c:pt>
                <c:pt idx="9">
                  <c:v>4.75</c:v>
                </c:pt>
                <c:pt idx="10">
                  <c:v>6.7</c:v>
                </c:pt>
                <c:pt idx="11">
                  <c:v>8.0299999999999994</c:v>
                </c:pt>
                <c:pt idx="12">
                  <c:v>9.34</c:v>
                </c:pt>
                <c:pt idx="13">
                  <c:v>11</c:v>
                </c:pt>
                <c:pt idx="14">
                  <c:v>12.03</c:v>
                </c:pt>
                <c:pt idx="15">
                  <c:v>11.12</c:v>
                </c:pt>
                <c:pt idx="16">
                  <c:v>8.68</c:v>
                </c:pt>
                <c:pt idx="17">
                  <c:v>7.31</c:v>
                </c:pt>
                <c:pt idx="18">
                  <c:v>6.03</c:v>
                </c:pt>
                <c:pt idx="19">
                  <c:v>6.67</c:v>
                </c:pt>
                <c:pt idx="20">
                  <c:v>4.0599999999999996</c:v>
                </c:pt>
                <c:pt idx="21">
                  <c:v>3.88</c:v>
                </c:pt>
                <c:pt idx="22">
                  <c:v>4.16</c:v>
                </c:pt>
                <c:pt idx="23">
                  <c:v>6.72</c:v>
                </c:pt>
                <c:pt idx="62">
                  <c:v>16.079999999999998</c:v>
                </c:pt>
                <c:pt idx="63" formatCode="General">
                  <c:v>16.68</c:v>
                </c:pt>
                <c:pt idx="64" formatCode="General">
                  <c:v>17.18</c:v>
                </c:pt>
                <c:pt idx="65" formatCode="General">
                  <c:v>18.459999999999997</c:v>
                </c:pt>
                <c:pt idx="66" formatCode="General">
                  <c:v>19.27</c:v>
                </c:pt>
                <c:pt idx="67" formatCode="General">
                  <c:v>19.41</c:v>
                </c:pt>
                <c:pt idx="68" formatCode="General">
                  <c:v>19.38</c:v>
                </c:pt>
                <c:pt idx="69" formatCode="General">
                  <c:v>18.619999999999997</c:v>
                </c:pt>
                <c:pt idx="70" formatCode="General">
                  <c:v>18.95</c:v>
                </c:pt>
                <c:pt idx="71" formatCode="General">
                  <c:v>20.22</c:v>
                </c:pt>
                <c:pt idx="72" formatCode="General">
                  <c:v>21.73</c:v>
                </c:pt>
                <c:pt idx="73" formatCode="General">
                  <c:v>22.34</c:v>
                </c:pt>
                <c:pt idx="74" formatCode="General">
                  <c:v>23.93</c:v>
                </c:pt>
                <c:pt idx="75" formatCode="General">
                  <c:v>21.9</c:v>
                </c:pt>
                <c:pt idx="76" formatCode="General">
                  <c:v>19.13</c:v>
                </c:pt>
                <c:pt idx="77" formatCode="General">
                  <c:v>17.93</c:v>
                </c:pt>
                <c:pt idx="78" formatCode="General">
                  <c:v>17.45</c:v>
                </c:pt>
                <c:pt idx="79" formatCode="General">
                  <c:v>15.360000000000001</c:v>
                </c:pt>
                <c:pt idx="80" formatCode="General">
                  <c:v>14.33</c:v>
                </c:pt>
                <c:pt idx="81" formatCode="General">
                  <c:v>13.13</c:v>
                </c:pt>
                <c:pt idx="82" formatCode="General">
                  <c:v>11.950000000000001</c:v>
                </c:pt>
                <c:pt idx="83" formatCode="General">
                  <c:v>11.07</c:v>
                </c:pt>
                <c:pt idx="84" formatCode="General">
                  <c:v>13.010000000000002</c:v>
                </c:pt>
                <c:pt idx="85">
                  <c:v>14.38</c:v>
                </c:pt>
                <c:pt idx="86">
                  <c:v>16.709999999999997</c:v>
                </c:pt>
                <c:pt idx="87">
                  <c:v>13.42</c:v>
                </c:pt>
                <c:pt idx="88">
                  <c:v>12.5</c:v>
                </c:pt>
                <c:pt idx="89">
                  <c:v>10.88</c:v>
                </c:pt>
                <c:pt idx="90">
                  <c:v>11.020000000000001</c:v>
                </c:pt>
                <c:pt idx="91">
                  <c:v>9.9500000000000011</c:v>
                </c:pt>
                <c:pt idx="92">
                  <c:v>6.71</c:v>
                </c:pt>
                <c:pt idx="93">
                  <c:v>7.05</c:v>
                </c:pt>
                <c:pt idx="94">
                  <c:v>8.07</c:v>
                </c:pt>
                <c:pt idx="95">
                  <c:v>10.4</c:v>
                </c:pt>
                <c:pt idx="96">
                  <c:v>10.75</c:v>
                </c:pt>
                <c:pt idx="98">
                  <c:v>14.15</c:v>
                </c:pt>
                <c:pt idx="99">
                  <c:v>14.22</c:v>
                </c:pt>
                <c:pt idx="100">
                  <c:v>14.840000000000002</c:v>
                </c:pt>
                <c:pt idx="101">
                  <c:v>14.840000000000002</c:v>
                </c:pt>
                <c:pt idx="102">
                  <c:v>15.07</c:v>
                </c:pt>
                <c:pt idx="104">
                  <c:v>11.930000000000001</c:v>
                </c:pt>
                <c:pt idx="105">
                  <c:v>5.1100000000000003</c:v>
                </c:pt>
                <c:pt idx="106">
                  <c:v>10.120000000000001</c:v>
                </c:pt>
                <c:pt idx="107">
                  <c:v>11.690000000000001</c:v>
                </c:pt>
                <c:pt idx="108">
                  <c:v>12.66</c:v>
                </c:pt>
                <c:pt idx="109" formatCode="General">
                  <c:v>13.180000000000001</c:v>
                </c:pt>
                <c:pt idx="110">
                  <c:v>15.92</c:v>
                </c:pt>
                <c:pt idx="111" formatCode="General">
                  <c:v>9.73</c:v>
                </c:pt>
                <c:pt idx="112" formatCode="General">
                  <c:v>8.9</c:v>
                </c:pt>
                <c:pt idx="113" formatCode="General">
                  <c:v>8.4300000000000015</c:v>
                </c:pt>
                <c:pt idx="114" formatCode="General">
                  <c:v>8.3600000000000012</c:v>
                </c:pt>
                <c:pt idx="115" formatCode="General">
                  <c:v>8.73</c:v>
                </c:pt>
                <c:pt idx="116" formatCode="General">
                  <c:v>6.08</c:v>
                </c:pt>
                <c:pt idx="117" formatCode="General">
                  <c:v>3.99</c:v>
                </c:pt>
                <c:pt idx="118" formatCode="General">
                  <c:v>4.09</c:v>
                </c:pt>
                <c:pt idx="119" formatCode="General">
                  <c:v>9.8600000000000012</c:v>
                </c:pt>
                <c:pt idx="120" formatCode="General">
                  <c:v>10.64</c:v>
                </c:pt>
                <c:pt idx="121" formatCode="General">
                  <c:v>11.590000000000002</c:v>
                </c:pt>
                <c:pt idx="122" formatCode="General">
                  <c:v>7.9999999999999991</c:v>
                </c:pt>
                <c:pt idx="123" formatCode="General">
                  <c:v>8.41</c:v>
                </c:pt>
                <c:pt idx="124" formatCode="General">
                  <c:v>8.4600000000000009</c:v>
                </c:pt>
                <c:pt idx="125" formatCode="General">
                  <c:v>8.5500000000000007</c:v>
                </c:pt>
                <c:pt idx="126" formatCode="General">
                  <c:v>6.05</c:v>
                </c:pt>
                <c:pt idx="127" formatCode="General">
                  <c:v>2.33</c:v>
                </c:pt>
                <c:pt idx="128" formatCode="General">
                  <c:v>1.5099999999999998</c:v>
                </c:pt>
                <c:pt idx="129" formatCode="General">
                  <c:v>0.37</c:v>
                </c:pt>
                <c:pt idx="130" formatCode="General">
                  <c:v>1.5</c:v>
                </c:pt>
                <c:pt idx="131" formatCode="General">
                  <c:v>8.23</c:v>
                </c:pt>
                <c:pt idx="132" formatCode="General">
                  <c:v>9.8500000000000014</c:v>
                </c:pt>
                <c:pt idx="133" formatCode="General">
                  <c:v>10.96</c:v>
                </c:pt>
                <c:pt idx="134" formatCode="General">
                  <c:v>7.02</c:v>
                </c:pt>
                <c:pt idx="135" formatCode="General">
                  <c:v>8.1800000000000015</c:v>
                </c:pt>
                <c:pt idx="136" formatCode="General">
                  <c:v>12.41</c:v>
                </c:pt>
                <c:pt idx="137" formatCode="General">
                  <c:v>13.14</c:v>
                </c:pt>
                <c:pt idx="138" formatCode="General">
                  <c:v>12.940000000000001</c:v>
                </c:pt>
                <c:pt idx="139" formatCode="General">
                  <c:v>11.67</c:v>
                </c:pt>
                <c:pt idx="140" formatCode="General">
                  <c:v>9.17</c:v>
                </c:pt>
                <c:pt idx="141" formatCode="General">
                  <c:v>8.5400000000000009</c:v>
                </c:pt>
                <c:pt idx="142" formatCode="General">
                  <c:v>10.25</c:v>
                </c:pt>
                <c:pt idx="143" formatCode="General">
                  <c:v>11.07</c:v>
                </c:pt>
                <c:pt idx="144" formatCode="General">
                  <c:v>11.8</c:v>
                </c:pt>
                <c:pt idx="145" formatCode="General">
                  <c:v>5.8</c:v>
                </c:pt>
                <c:pt idx="146" formatCode="General">
                  <c:v>9.2100000000000009</c:v>
                </c:pt>
                <c:pt idx="147" formatCode="General">
                  <c:v>9.15</c:v>
                </c:pt>
                <c:pt idx="148" formatCode="General">
                  <c:v>8.4400000000000013</c:v>
                </c:pt>
                <c:pt idx="149" formatCode="General">
                  <c:v>5.74</c:v>
                </c:pt>
                <c:pt idx="150" formatCode="General">
                  <c:v>5.8</c:v>
                </c:pt>
                <c:pt idx="151" formatCode="General">
                  <c:v>3.58</c:v>
                </c:pt>
                <c:pt idx="152" formatCode="General">
                  <c:v>8.58</c:v>
                </c:pt>
                <c:pt idx="153" formatCode="General">
                  <c:v>2.6599999999999997</c:v>
                </c:pt>
                <c:pt idx="154" formatCode="General">
                  <c:v>8.1800000000000015</c:v>
                </c:pt>
                <c:pt idx="155" formatCode="General">
                  <c:v>9.3400000000000016</c:v>
                </c:pt>
                <c:pt idx="156" formatCode="General">
                  <c:v>10.64</c:v>
                </c:pt>
                <c:pt idx="157" formatCode="General">
                  <c:v>12.260000000000002</c:v>
                </c:pt>
                <c:pt idx="158" formatCode="General">
                  <c:v>8.2900000000000009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B-4273-9BBD-78419280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55088"/>
        <c:axId val="424552344"/>
      </c:scatterChart>
      <c:valAx>
        <c:axId val="42455508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2344"/>
        <c:crosses val="max"/>
        <c:crossBetween val="midCat"/>
        <c:majorUnit val="100"/>
      </c:valAx>
      <c:valAx>
        <c:axId val="42455234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Ocotal Beach Resort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GENERAL'!$G$17:$R$17</c:f>
              <c:numCache>
                <c:formatCode>0.00</c:formatCode>
                <c:ptCount val="12"/>
                <c:pt idx="1">
                  <c:v>5.65</c:v>
                </c:pt>
                <c:pt idx="2">
                  <c:v>6.03</c:v>
                </c:pt>
                <c:pt idx="3">
                  <c:v>4.83</c:v>
                </c:pt>
                <c:pt idx="4">
                  <c:v>3.33</c:v>
                </c:pt>
                <c:pt idx="5">
                  <c:v>2.0099999999999998</c:v>
                </c:pt>
                <c:pt idx="6">
                  <c:v>1.1200000000000001</c:v>
                </c:pt>
                <c:pt idx="7">
                  <c:v>0.42</c:v>
                </c:pt>
                <c:pt idx="8">
                  <c:v>1.2</c:v>
                </c:pt>
                <c:pt idx="9">
                  <c:v>0.74</c:v>
                </c:pt>
                <c:pt idx="10">
                  <c:v>0.7</c:v>
                </c:pt>
                <c:pt idx="11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A-4370-A04D-9D18C9CC2C4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GENERAL'!$S$17:$AD$17</c:f>
              <c:numCache>
                <c:formatCode>0.00</c:formatCode>
                <c:ptCount val="12"/>
                <c:pt idx="0">
                  <c:v>4.3</c:v>
                </c:pt>
                <c:pt idx="1">
                  <c:v>4.76</c:v>
                </c:pt>
                <c:pt idx="3">
                  <c:v>5.23</c:v>
                </c:pt>
                <c:pt idx="4">
                  <c:v>4.4400000000000004</c:v>
                </c:pt>
                <c:pt idx="5">
                  <c:v>2.86</c:v>
                </c:pt>
                <c:pt idx="6">
                  <c:v>0.82</c:v>
                </c:pt>
                <c:pt idx="7">
                  <c:v>1.4</c:v>
                </c:pt>
                <c:pt idx="8">
                  <c:v>1.27</c:v>
                </c:pt>
                <c:pt idx="9">
                  <c:v>0.35</c:v>
                </c:pt>
                <c:pt idx="10">
                  <c:v>0.73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A-4370-A04D-9D18C9CC2C4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GENERAL'!$AE$17:$AP$17</c:f>
              <c:numCache>
                <c:formatCode>General</c:formatCode>
                <c:ptCount val="12"/>
                <c:pt idx="0" formatCode="0.00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A-4370-A04D-9D18C9CC2C4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GENERAL'!$BO$17:$BZ$17</c:f>
              <c:numCache>
                <c:formatCode>General</c:formatCode>
                <c:ptCount val="12"/>
                <c:pt idx="3" formatCode="0.00">
                  <c:v>10.98</c:v>
                </c:pt>
                <c:pt idx="4">
                  <c:v>7.870000000000001</c:v>
                </c:pt>
                <c:pt idx="5">
                  <c:v>5.5</c:v>
                </c:pt>
                <c:pt idx="6">
                  <c:v>5.74</c:v>
                </c:pt>
                <c:pt idx="7">
                  <c:v>4.5600000000000005</c:v>
                </c:pt>
                <c:pt idx="8">
                  <c:v>4.58</c:v>
                </c:pt>
                <c:pt idx="9">
                  <c:v>3.3</c:v>
                </c:pt>
                <c:pt idx="10">
                  <c:v>2.87</c:v>
                </c:pt>
                <c:pt idx="11">
                  <c:v>3.7499999999999996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A-4370-A04D-9D18C9CC2C4C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GENERAL'!$CA$17:$CL$17</c:f>
              <c:numCache>
                <c:formatCode>General</c:formatCode>
                <c:ptCount val="12"/>
                <c:pt idx="0">
                  <c:v>4.07</c:v>
                </c:pt>
                <c:pt idx="1">
                  <c:v>4.2600000000000007</c:v>
                </c:pt>
                <c:pt idx="2">
                  <c:v>4.3900000000000006</c:v>
                </c:pt>
                <c:pt idx="3">
                  <c:v>4.5</c:v>
                </c:pt>
                <c:pt idx="4">
                  <c:v>4.33</c:v>
                </c:pt>
                <c:pt idx="5">
                  <c:v>1.7599999999999998</c:v>
                </c:pt>
                <c:pt idx="6">
                  <c:v>1.73</c:v>
                </c:pt>
                <c:pt idx="7">
                  <c:v>2.5499999999999998</c:v>
                </c:pt>
                <c:pt idx="8">
                  <c:v>1.6</c:v>
                </c:pt>
                <c:pt idx="9">
                  <c:v>1.71</c:v>
                </c:pt>
                <c:pt idx="10">
                  <c:v>1.4499999999999997</c:v>
                </c:pt>
                <c:pt idx="11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A-4370-A04D-9D18C9CC2C4C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GENERAL'!$CM$17:$CX$17</c:f>
              <c:numCache>
                <c:formatCode>General</c:formatCode>
                <c:ptCount val="12"/>
                <c:pt idx="0">
                  <c:v>2.4699999999999998</c:v>
                </c:pt>
                <c:pt idx="1">
                  <c:v>3.36</c:v>
                </c:pt>
                <c:pt idx="2" formatCode="0.00">
                  <c:v>3.95</c:v>
                </c:pt>
                <c:pt idx="3" formatCode="0.00">
                  <c:v>4.2600000000000007</c:v>
                </c:pt>
                <c:pt idx="4" formatCode="0.00">
                  <c:v>3.8000000000000003</c:v>
                </c:pt>
                <c:pt idx="5" formatCode="0.00">
                  <c:v>1.5899999999999999</c:v>
                </c:pt>
                <c:pt idx="6" formatCode="0.00">
                  <c:v>0.66</c:v>
                </c:pt>
                <c:pt idx="7" formatCode="0.00">
                  <c:v>1.6099999999999999</c:v>
                </c:pt>
                <c:pt idx="8" formatCode="0.00">
                  <c:v>5.94</c:v>
                </c:pt>
                <c:pt idx="9" formatCode="0.00">
                  <c:v>-2.0000000000000018E-2</c:v>
                </c:pt>
                <c:pt idx="10" formatCode="0.00">
                  <c:v>0.66</c:v>
                </c:pt>
                <c:pt idx="11" formatCode="0.00">
                  <c:v>1.9499999999999997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A-4370-A04D-9D18C9CC2C4C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GENERAL'!$CY$17:$DJ$17</c:f>
              <c:numCache>
                <c:formatCode>0.00</c:formatCode>
                <c:ptCount val="12"/>
                <c:pt idx="0">
                  <c:v>3.08</c:v>
                </c:pt>
                <c:pt idx="1">
                  <c:v>3.78</c:v>
                </c:pt>
                <c:pt idx="3">
                  <c:v>4.4000000000000004</c:v>
                </c:pt>
                <c:pt idx="4">
                  <c:v>4.6500000000000004</c:v>
                </c:pt>
                <c:pt idx="5">
                  <c:v>3.4199999999999995</c:v>
                </c:pt>
                <c:pt idx="6">
                  <c:v>3.26</c:v>
                </c:pt>
                <c:pt idx="7">
                  <c:v>9.76</c:v>
                </c:pt>
                <c:pt idx="9">
                  <c:v>0.50000000000000011</c:v>
                </c:pt>
                <c:pt idx="10">
                  <c:v>1.29</c:v>
                </c:pt>
                <c:pt idx="11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9A-4370-A04D-9D18C9CC2C4C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GENERAL'!$DK$17:$DV$17</c:f>
              <c:numCache>
                <c:formatCode>0.00</c:formatCode>
                <c:ptCount val="12"/>
                <c:pt idx="0">
                  <c:v>3.82</c:v>
                </c:pt>
                <c:pt idx="1">
                  <c:v>4.45</c:v>
                </c:pt>
                <c:pt idx="2" formatCode="General">
                  <c:v>4.46</c:v>
                </c:pt>
                <c:pt idx="3">
                  <c:v>4.7600000000000007</c:v>
                </c:pt>
                <c:pt idx="4" formatCode="General">
                  <c:v>3.65</c:v>
                </c:pt>
                <c:pt idx="5" formatCode="General">
                  <c:v>1.75</c:v>
                </c:pt>
                <c:pt idx="6" formatCode="General">
                  <c:v>2.4299999999999997</c:v>
                </c:pt>
                <c:pt idx="7" formatCode="General">
                  <c:v>3.4199999999999995</c:v>
                </c:pt>
                <c:pt idx="8" formatCode="General">
                  <c:v>3.61</c:v>
                </c:pt>
                <c:pt idx="9" formatCode="General">
                  <c:v>1.0299999999999998</c:v>
                </c:pt>
                <c:pt idx="10" formatCode="General">
                  <c:v>1.2000000000000002</c:v>
                </c:pt>
                <c:pt idx="11" formatCode="General">
                  <c:v>2.1599999999999997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4307-9A09-5E49A5FB6D2F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GENERAL'!$DW$17:$EH$17</c:f>
              <c:numCache>
                <c:formatCode>General</c:formatCode>
                <c:ptCount val="12"/>
                <c:pt idx="0">
                  <c:v>3.7099999999999995</c:v>
                </c:pt>
                <c:pt idx="1">
                  <c:v>4.24</c:v>
                </c:pt>
                <c:pt idx="2">
                  <c:v>4.5600000000000005</c:v>
                </c:pt>
                <c:pt idx="3">
                  <c:v>4.5200000000000005</c:v>
                </c:pt>
                <c:pt idx="4">
                  <c:v>4.5</c:v>
                </c:pt>
                <c:pt idx="5">
                  <c:v>3.35</c:v>
                </c:pt>
                <c:pt idx="6">
                  <c:v>3.07</c:v>
                </c:pt>
                <c:pt idx="7">
                  <c:v>0.37</c:v>
                </c:pt>
                <c:pt idx="8">
                  <c:v>0.96000000000000008</c:v>
                </c:pt>
                <c:pt idx="9">
                  <c:v>0.78999999999999992</c:v>
                </c:pt>
                <c:pt idx="10">
                  <c:v>0.27</c:v>
                </c:pt>
                <c:pt idx="11">
                  <c:v>0.52000000000000013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1-4307-9A09-5E49A5FB6D2F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GENERAL'!$EI$17:$ET$17</c:f>
              <c:numCache>
                <c:formatCode>General</c:formatCode>
                <c:ptCount val="12"/>
                <c:pt idx="0">
                  <c:v>2.87</c:v>
                </c:pt>
                <c:pt idx="1">
                  <c:v>3.9999999999999996</c:v>
                </c:pt>
                <c:pt idx="2">
                  <c:v>4.5</c:v>
                </c:pt>
                <c:pt idx="3">
                  <c:v>4.46</c:v>
                </c:pt>
                <c:pt idx="4">
                  <c:v>4.5100000000000007</c:v>
                </c:pt>
                <c:pt idx="5">
                  <c:v>4.1000000000000005</c:v>
                </c:pt>
                <c:pt idx="6">
                  <c:v>4.1300000000000008</c:v>
                </c:pt>
                <c:pt idx="7">
                  <c:v>3.23</c:v>
                </c:pt>
                <c:pt idx="8">
                  <c:v>0.45000000000000007</c:v>
                </c:pt>
                <c:pt idx="9">
                  <c:v>0.73000000000000009</c:v>
                </c:pt>
                <c:pt idx="10">
                  <c:v>1.54</c:v>
                </c:pt>
                <c:pt idx="11">
                  <c:v>1.8399999999999999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B-4F65-A9C5-AB7855A09FC5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GENERAL'!$EU$17:$FF$17</c:f>
              <c:numCache>
                <c:formatCode>General</c:formatCode>
                <c:ptCount val="12"/>
                <c:pt idx="0">
                  <c:v>3.8800000000000003</c:v>
                </c:pt>
                <c:pt idx="1">
                  <c:v>4.3500000000000005</c:v>
                </c:pt>
                <c:pt idx="2">
                  <c:v>4.66</c:v>
                </c:pt>
                <c:pt idx="3">
                  <c:v>4.6500000000000004</c:v>
                </c:pt>
                <c:pt idx="4">
                  <c:v>4.41</c:v>
                </c:pt>
                <c:pt idx="5">
                  <c:v>2.34</c:v>
                </c:pt>
                <c:pt idx="6">
                  <c:v>0.68</c:v>
                </c:pt>
                <c:pt idx="7">
                  <c:v>0.57999999999999996</c:v>
                </c:pt>
                <c:pt idx="8">
                  <c:v>2.46</c:v>
                </c:pt>
                <c:pt idx="9">
                  <c:v>2.1599999999999997</c:v>
                </c:pt>
                <c:pt idx="10">
                  <c:v>1.02</c:v>
                </c:pt>
                <c:pt idx="1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B-4D49-8CFD-D30FADA1A816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GENERAL'!$FG$17:$FR$17</c:f>
              <c:numCache>
                <c:formatCode>General</c:formatCode>
                <c:ptCount val="12"/>
                <c:pt idx="0">
                  <c:v>3.12</c:v>
                </c:pt>
                <c:pt idx="1">
                  <c:v>5.94</c:v>
                </c:pt>
                <c:pt idx="2">
                  <c:v>2.92</c:v>
                </c:pt>
                <c:pt idx="3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6-4A72-A5D2-E7BA0849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3336"/>
        <c:axId val="490311768"/>
      </c:lineChart>
      <c:catAx>
        <c:axId val="4903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1768"/>
        <c:crosses val="max"/>
        <c:auto val="1"/>
        <c:lblAlgn val="ctr"/>
        <c:lblOffset val="100"/>
        <c:noMultiLvlLbl val="0"/>
      </c:catAx>
      <c:valAx>
        <c:axId val="4903117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4.3520547302812662E-3"/>
          <c:w val="0.1336328895248399"/>
          <c:h val="0.99564794526971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Comité de Vecinos Ocotal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GENERAL'!$H$18:$R$18</c:f>
              <c:numCache>
                <c:formatCode>0.00</c:formatCode>
                <c:ptCount val="11"/>
                <c:pt idx="0">
                  <c:v>10.8</c:v>
                </c:pt>
                <c:pt idx="1">
                  <c:v>12.37</c:v>
                </c:pt>
                <c:pt idx="2">
                  <c:v>11.62</c:v>
                </c:pt>
                <c:pt idx="3">
                  <c:v>11.16</c:v>
                </c:pt>
                <c:pt idx="4">
                  <c:v>8.81</c:v>
                </c:pt>
                <c:pt idx="5">
                  <c:v>1.43</c:v>
                </c:pt>
                <c:pt idx="6">
                  <c:v>1.33</c:v>
                </c:pt>
                <c:pt idx="7">
                  <c:v>1.29</c:v>
                </c:pt>
                <c:pt idx="8">
                  <c:v>1.35</c:v>
                </c:pt>
                <c:pt idx="9">
                  <c:v>1.53</c:v>
                </c:pt>
                <c:pt idx="10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96C-895B-57B1945364C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GENERAL'!$S$18:$AD$18</c:f>
              <c:numCache>
                <c:formatCode>0.00</c:formatCode>
                <c:ptCount val="12"/>
                <c:pt idx="0">
                  <c:v>2.97</c:v>
                </c:pt>
                <c:pt idx="1">
                  <c:v>4.0999999999999996</c:v>
                </c:pt>
                <c:pt idx="3">
                  <c:v>6.65</c:v>
                </c:pt>
                <c:pt idx="4">
                  <c:v>7.74</c:v>
                </c:pt>
                <c:pt idx="5">
                  <c:v>8.6</c:v>
                </c:pt>
                <c:pt idx="6">
                  <c:v>4.8600000000000003</c:v>
                </c:pt>
                <c:pt idx="7">
                  <c:v>2.87</c:v>
                </c:pt>
                <c:pt idx="8">
                  <c:v>1.67</c:v>
                </c:pt>
                <c:pt idx="9">
                  <c:v>1.1000000000000001</c:v>
                </c:pt>
                <c:pt idx="10">
                  <c:v>1.53</c:v>
                </c:pt>
                <c:pt idx="11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D-496C-895B-57B1945364C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GENERAL'!$AE$18:$AP$18</c:f>
              <c:numCache>
                <c:formatCode>General</c:formatCode>
                <c:ptCount val="12"/>
                <c:pt idx="0" formatCode="0.0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D-496C-895B-57B1945364C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GENERAL'!$BO$18:$BZ$18</c:f>
              <c:numCache>
                <c:formatCode>General</c:formatCode>
                <c:ptCount val="12"/>
                <c:pt idx="3" formatCode="0.00">
                  <c:v>8.49</c:v>
                </c:pt>
                <c:pt idx="4">
                  <c:v>9.67</c:v>
                </c:pt>
                <c:pt idx="5">
                  <c:v>10.4</c:v>
                </c:pt>
                <c:pt idx="6">
                  <c:v>11.23</c:v>
                </c:pt>
                <c:pt idx="7">
                  <c:v>11.19</c:v>
                </c:pt>
                <c:pt idx="8">
                  <c:v>11.2</c:v>
                </c:pt>
                <c:pt idx="9">
                  <c:v>11.36</c:v>
                </c:pt>
                <c:pt idx="10">
                  <c:v>11.83</c:v>
                </c:pt>
                <c:pt idx="11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D-496C-895B-57B1945364C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GENERAL'!$CA$18:$CL$18</c:f>
              <c:numCache>
                <c:formatCode>General</c:formatCode>
                <c:ptCount val="12"/>
                <c:pt idx="0">
                  <c:v>12.36</c:v>
                </c:pt>
                <c:pt idx="1">
                  <c:v>12.69</c:v>
                </c:pt>
                <c:pt idx="2">
                  <c:v>12.98</c:v>
                </c:pt>
                <c:pt idx="3">
                  <c:v>13.37</c:v>
                </c:pt>
                <c:pt idx="4">
                  <c:v>13.6</c:v>
                </c:pt>
                <c:pt idx="5">
                  <c:v>11.16</c:v>
                </c:pt>
                <c:pt idx="6">
                  <c:v>11.03</c:v>
                </c:pt>
                <c:pt idx="7">
                  <c:v>9.7200000000000006</c:v>
                </c:pt>
                <c:pt idx="8">
                  <c:v>6.91</c:v>
                </c:pt>
                <c:pt idx="9">
                  <c:v>4.66</c:v>
                </c:pt>
                <c:pt idx="10">
                  <c:v>2.5100000000000002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D-496C-895B-57B1945364C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GENERAL'!$CM$18:$CX$18</c:f>
              <c:numCache>
                <c:formatCode>General</c:formatCode>
                <c:ptCount val="12"/>
                <c:pt idx="0">
                  <c:v>4.12</c:v>
                </c:pt>
                <c:pt idx="2" formatCode="0.00">
                  <c:v>4.63</c:v>
                </c:pt>
                <c:pt idx="3" formatCode="0.00">
                  <c:v>5.43</c:v>
                </c:pt>
                <c:pt idx="4" formatCode="0.00">
                  <c:v>5.36</c:v>
                </c:pt>
                <c:pt idx="5" formatCode="0.00">
                  <c:v>5.67</c:v>
                </c:pt>
                <c:pt idx="6" formatCode="0.00">
                  <c:v>3.96</c:v>
                </c:pt>
                <c:pt idx="7" formatCode="0.00">
                  <c:v>2.8000000000000003</c:v>
                </c:pt>
                <c:pt idx="8" formatCode="0.00">
                  <c:v>1.8599999999999999</c:v>
                </c:pt>
                <c:pt idx="9" formatCode="0.00">
                  <c:v>1.3800000000000001</c:v>
                </c:pt>
                <c:pt idx="10" formatCode="0.00">
                  <c:v>1.61</c:v>
                </c:pt>
                <c:pt idx="11" formatCode="0.00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D-496C-895B-57B1945364C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GENERAL'!$CY$18:$DJ$18</c:f>
              <c:numCache>
                <c:formatCode>0.00</c:formatCode>
                <c:ptCount val="12"/>
                <c:pt idx="0">
                  <c:v>3.0500000000000003</c:v>
                </c:pt>
                <c:pt idx="1">
                  <c:v>4.3600000000000003</c:v>
                </c:pt>
                <c:pt idx="3">
                  <c:v>6.41</c:v>
                </c:pt>
                <c:pt idx="4">
                  <c:v>7.83</c:v>
                </c:pt>
                <c:pt idx="5">
                  <c:v>8.1199999999999992</c:v>
                </c:pt>
                <c:pt idx="6">
                  <c:v>8.98</c:v>
                </c:pt>
                <c:pt idx="7">
                  <c:v>8.5500000000000007</c:v>
                </c:pt>
                <c:pt idx="9">
                  <c:v>1.85</c:v>
                </c:pt>
                <c:pt idx="10">
                  <c:v>1.9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D-496C-895B-57B1945364CB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GENERAL'!$DK$18:$DV$18</c:f>
              <c:numCache>
                <c:formatCode>0.00</c:formatCode>
                <c:ptCount val="12"/>
                <c:pt idx="0">
                  <c:v>3.49</c:v>
                </c:pt>
                <c:pt idx="1">
                  <c:v>4.79</c:v>
                </c:pt>
                <c:pt idx="2" formatCode="General">
                  <c:v>6.28</c:v>
                </c:pt>
                <c:pt idx="3">
                  <c:v>7.4</c:v>
                </c:pt>
                <c:pt idx="4" formatCode="General">
                  <c:v>8.25</c:v>
                </c:pt>
                <c:pt idx="5" formatCode="General">
                  <c:v>7.64</c:v>
                </c:pt>
                <c:pt idx="6" formatCode="General">
                  <c:v>8</c:v>
                </c:pt>
                <c:pt idx="7" formatCode="General">
                  <c:v>8.5500000000000007</c:v>
                </c:pt>
                <c:pt idx="8" formatCode="General">
                  <c:v>8.6300000000000008</c:v>
                </c:pt>
                <c:pt idx="9" formatCode="General">
                  <c:v>3.0100000000000002</c:v>
                </c:pt>
                <c:pt idx="10" formatCode="General">
                  <c:v>1.9</c:v>
                </c:pt>
                <c:pt idx="11" formatCode="General">
                  <c:v>1.9900000000000002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6-4D17-829F-E549F7F95D2A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GENERAL'!$DW$18:$EH$18</c:f>
              <c:numCache>
                <c:formatCode>General</c:formatCode>
                <c:ptCount val="12"/>
                <c:pt idx="0">
                  <c:v>3.34</c:v>
                </c:pt>
                <c:pt idx="1">
                  <c:v>4.43</c:v>
                </c:pt>
                <c:pt idx="2">
                  <c:v>5.66</c:v>
                </c:pt>
                <c:pt idx="3">
                  <c:v>7.11</c:v>
                </c:pt>
                <c:pt idx="4">
                  <c:v>7.7700000000000005</c:v>
                </c:pt>
                <c:pt idx="5">
                  <c:v>8.36</c:v>
                </c:pt>
                <c:pt idx="6">
                  <c:v>8.7200000000000006</c:v>
                </c:pt>
                <c:pt idx="7">
                  <c:v>5.49</c:v>
                </c:pt>
                <c:pt idx="8">
                  <c:v>1.9700000000000002</c:v>
                </c:pt>
                <c:pt idx="9">
                  <c:v>1.8399999999999999</c:v>
                </c:pt>
                <c:pt idx="10">
                  <c:v>0.06</c:v>
                </c:pt>
                <c:pt idx="11">
                  <c:v>0.80999999999999994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6-4D17-829F-E549F7F95D2A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GENERAL'!$EI$18:$ET$18</c:f>
              <c:numCache>
                <c:formatCode>General</c:formatCode>
                <c:ptCount val="12"/>
                <c:pt idx="0">
                  <c:v>2.39</c:v>
                </c:pt>
                <c:pt idx="1">
                  <c:v>3.66</c:v>
                </c:pt>
                <c:pt idx="2">
                  <c:v>4.88</c:v>
                </c:pt>
                <c:pt idx="3">
                  <c:v>5.75</c:v>
                </c:pt>
                <c:pt idx="4">
                  <c:v>6.96</c:v>
                </c:pt>
                <c:pt idx="5">
                  <c:v>7.48</c:v>
                </c:pt>
                <c:pt idx="6">
                  <c:v>8.27</c:v>
                </c:pt>
                <c:pt idx="7">
                  <c:v>9.08</c:v>
                </c:pt>
                <c:pt idx="8">
                  <c:v>4.9400000000000004</c:v>
                </c:pt>
                <c:pt idx="9">
                  <c:v>1.8900000000000001</c:v>
                </c:pt>
                <c:pt idx="10">
                  <c:v>1.98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A-4700-B3C0-AB6ADE0E52B8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GENERAL'!$EU$18:$FF$18</c:f>
              <c:numCache>
                <c:formatCode>General</c:formatCode>
                <c:ptCount val="12"/>
                <c:pt idx="0">
                  <c:v>3.87</c:v>
                </c:pt>
                <c:pt idx="1">
                  <c:v>5.41</c:v>
                </c:pt>
                <c:pt idx="2">
                  <c:v>6.47</c:v>
                </c:pt>
                <c:pt idx="3">
                  <c:v>6.5200000000000005</c:v>
                </c:pt>
                <c:pt idx="4">
                  <c:v>8.4600000000000009</c:v>
                </c:pt>
                <c:pt idx="5">
                  <c:v>6.93</c:v>
                </c:pt>
                <c:pt idx="6">
                  <c:v>2.11</c:v>
                </c:pt>
                <c:pt idx="7">
                  <c:v>2.17</c:v>
                </c:pt>
                <c:pt idx="8">
                  <c:v>2.35</c:v>
                </c:pt>
                <c:pt idx="9">
                  <c:v>2.33</c:v>
                </c:pt>
                <c:pt idx="10">
                  <c:v>2.23</c:v>
                </c:pt>
                <c:pt idx="11">
                  <c:v>2.7800000000000002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116-A3D5-94D485A4285A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GENERAL'!$FG$16:$FR$16</c:f>
              <c:numCache>
                <c:formatCode>General</c:formatCode>
                <c:ptCount val="12"/>
                <c:pt idx="0">
                  <c:v>4.18</c:v>
                </c:pt>
                <c:pt idx="1">
                  <c:v>4.6100000000000003</c:v>
                </c:pt>
                <c:pt idx="2">
                  <c:v>4.16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7-4350-BD41-9C3D52EC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8432"/>
        <c:axId val="490312160"/>
      </c:lineChart>
      <c:catAx>
        <c:axId val="4903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2160"/>
        <c:crosses val="max"/>
        <c:auto val="1"/>
        <c:lblAlgn val="ctr"/>
        <c:lblOffset val="100"/>
        <c:noMultiLvlLbl val="0"/>
      </c:catAx>
      <c:valAx>
        <c:axId val="49031216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03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5.7613731981292465E-2"/>
          <c:w val="0.1336328895248399"/>
          <c:h val="0.94238626801870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CN-342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GENERAL'!$H$19:$R$19</c:f>
              <c:numCache>
                <c:formatCode>0.00</c:formatCode>
                <c:ptCount val="11"/>
                <c:pt idx="0">
                  <c:v>12.31</c:v>
                </c:pt>
                <c:pt idx="1">
                  <c:v>12.86</c:v>
                </c:pt>
                <c:pt idx="2">
                  <c:v>12.92</c:v>
                </c:pt>
                <c:pt idx="3">
                  <c:v>12.5</c:v>
                </c:pt>
                <c:pt idx="4">
                  <c:v>8.74</c:v>
                </c:pt>
                <c:pt idx="5">
                  <c:v>2.67</c:v>
                </c:pt>
                <c:pt idx="6">
                  <c:v>3.32</c:v>
                </c:pt>
                <c:pt idx="7">
                  <c:v>3.2</c:v>
                </c:pt>
                <c:pt idx="8">
                  <c:v>2.7</c:v>
                </c:pt>
                <c:pt idx="9">
                  <c:v>3.23</c:v>
                </c:pt>
                <c:pt idx="10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5-4A77-888A-F9F0DBAD269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GENERAL'!$S$19:$AD$19</c:f>
              <c:numCache>
                <c:formatCode>0.00</c:formatCode>
                <c:ptCount val="12"/>
                <c:pt idx="0">
                  <c:v>4.95</c:v>
                </c:pt>
                <c:pt idx="1">
                  <c:v>6.42</c:v>
                </c:pt>
                <c:pt idx="2">
                  <c:v>7.78</c:v>
                </c:pt>
                <c:pt idx="3">
                  <c:v>8.4700000000000006</c:v>
                </c:pt>
                <c:pt idx="4">
                  <c:v>8.89</c:v>
                </c:pt>
                <c:pt idx="5">
                  <c:v>9.3000000000000007</c:v>
                </c:pt>
                <c:pt idx="6">
                  <c:v>6.34</c:v>
                </c:pt>
                <c:pt idx="7">
                  <c:v>3.64</c:v>
                </c:pt>
                <c:pt idx="8">
                  <c:v>3.11</c:v>
                </c:pt>
                <c:pt idx="9">
                  <c:v>2.38</c:v>
                </c:pt>
                <c:pt idx="10">
                  <c:v>2.72</c:v>
                </c:pt>
                <c:pt idx="11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5-4A77-888A-F9F0DBAD269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GENERAL'!$AE$19:$AP$19</c:f>
              <c:numCache>
                <c:formatCode>General</c:formatCode>
                <c:ptCount val="12"/>
                <c:pt idx="0" formatCode="0.00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5-4A77-888A-F9F0DBAD269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GENERAL'!$BO$19:$BZ$19</c:f>
              <c:numCache>
                <c:formatCode>General</c:formatCode>
                <c:ptCount val="12"/>
                <c:pt idx="3" formatCode="0.00">
                  <c:v>9.24</c:v>
                </c:pt>
                <c:pt idx="4">
                  <c:v>10.51</c:v>
                </c:pt>
                <c:pt idx="5">
                  <c:v>11.379999999999999</c:v>
                </c:pt>
                <c:pt idx="6">
                  <c:v>12.79</c:v>
                </c:pt>
                <c:pt idx="7">
                  <c:v>13.379999999999999</c:v>
                </c:pt>
                <c:pt idx="8">
                  <c:v>17.079999999999998</c:v>
                </c:pt>
                <c:pt idx="9">
                  <c:v>13.299999999999999</c:v>
                </c:pt>
                <c:pt idx="10">
                  <c:v>14.23</c:v>
                </c:pt>
                <c:pt idx="11">
                  <c:v>18.239999999999998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5-4A77-888A-F9F0DBAD2694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GENERAL'!$CA$19:$CL$19</c:f>
              <c:numCache>
                <c:formatCode>General</c:formatCode>
                <c:ptCount val="12"/>
                <c:pt idx="0">
                  <c:v>13.879999999999999</c:v>
                </c:pt>
                <c:pt idx="1">
                  <c:v>14.629999999999999</c:v>
                </c:pt>
                <c:pt idx="2">
                  <c:v>15.48</c:v>
                </c:pt>
                <c:pt idx="3">
                  <c:v>17.649999999999999</c:v>
                </c:pt>
                <c:pt idx="4">
                  <c:v>15.68</c:v>
                </c:pt>
                <c:pt idx="5">
                  <c:v>13.17</c:v>
                </c:pt>
                <c:pt idx="6">
                  <c:v>12.98</c:v>
                </c:pt>
                <c:pt idx="7">
                  <c:v>8.16</c:v>
                </c:pt>
                <c:pt idx="8">
                  <c:v>7.2299999999999995</c:v>
                </c:pt>
                <c:pt idx="9">
                  <c:v>5.31</c:v>
                </c:pt>
                <c:pt idx="10">
                  <c:v>3.44</c:v>
                </c:pt>
                <c:pt idx="1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5-4A77-888A-F9F0DBAD2694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GENERAL'!$CM$19:$CX$19</c:f>
              <c:numCache>
                <c:formatCode>General</c:formatCode>
                <c:ptCount val="12"/>
                <c:pt idx="0">
                  <c:v>3.3800000000000003</c:v>
                </c:pt>
                <c:pt idx="1">
                  <c:v>4.68</c:v>
                </c:pt>
                <c:pt idx="2" formatCode="0.00">
                  <c:v>6.46</c:v>
                </c:pt>
                <c:pt idx="3" formatCode="0.00">
                  <c:v>7.6099999999999994</c:v>
                </c:pt>
                <c:pt idx="4" formatCode="0.00">
                  <c:v>7.8599999999999994</c:v>
                </c:pt>
                <c:pt idx="5" formatCode="0.00">
                  <c:v>7.01</c:v>
                </c:pt>
                <c:pt idx="6" formatCode="0.00">
                  <c:v>4.55</c:v>
                </c:pt>
                <c:pt idx="7" formatCode="0.00">
                  <c:v>3.8000000000000003</c:v>
                </c:pt>
                <c:pt idx="8" formatCode="0.00">
                  <c:v>3.23</c:v>
                </c:pt>
                <c:pt idx="9" formatCode="0.00">
                  <c:v>2.16</c:v>
                </c:pt>
                <c:pt idx="10" formatCode="0.00">
                  <c:v>2.7600000000000002</c:v>
                </c:pt>
                <c:pt idx="11" formatCode="0.00">
                  <c:v>2.6100000000000003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5-4A77-888A-F9F0DBAD2694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GENERAL'!$CY$19:$DJ$19</c:f>
              <c:numCache>
                <c:formatCode>0.00</c:formatCode>
                <c:ptCount val="12"/>
                <c:pt idx="0">
                  <c:v>4.26</c:v>
                </c:pt>
                <c:pt idx="1">
                  <c:v>5.9799999999999995</c:v>
                </c:pt>
                <c:pt idx="3">
                  <c:v>8.58</c:v>
                </c:pt>
                <c:pt idx="4">
                  <c:v>9.2899999999999991</c:v>
                </c:pt>
                <c:pt idx="5">
                  <c:v>9.379999999999999</c:v>
                </c:pt>
                <c:pt idx="6">
                  <c:v>9.7999999999999989</c:v>
                </c:pt>
                <c:pt idx="7">
                  <c:v>3.46</c:v>
                </c:pt>
                <c:pt idx="9">
                  <c:v>2.7600000000000002</c:v>
                </c:pt>
                <c:pt idx="10">
                  <c:v>2.97</c:v>
                </c:pt>
                <c:pt idx="11">
                  <c:v>2.6100000000000003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45-4A77-888A-F9F0DBAD2694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GENERAL'!$DK$19:$DV$19</c:f>
              <c:numCache>
                <c:formatCode>0.00</c:formatCode>
                <c:ptCount val="12"/>
                <c:pt idx="0">
                  <c:v>5.0199999999999996</c:v>
                </c:pt>
                <c:pt idx="1">
                  <c:v>6.3199999999999994</c:v>
                </c:pt>
                <c:pt idx="2" formatCode="General">
                  <c:v>7.99</c:v>
                </c:pt>
                <c:pt idx="3">
                  <c:v>9.02</c:v>
                </c:pt>
                <c:pt idx="4" formatCode="General">
                  <c:v>9.65</c:v>
                </c:pt>
                <c:pt idx="5" formatCode="General">
                  <c:v>9.25</c:v>
                </c:pt>
                <c:pt idx="6" formatCode="General">
                  <c:v>8.94</c:v>
                </c:pt>
                <c:pt idx="8" formatCode="General">
                  <c:v>9.5</c:v>
                </c:pt>
                <c:pt idx="9" formatCode="General">
                  <c:v>3.46</c:v>
                </c:pt>
                <c:pt idx="10" formatCode="General">
                  <c:v>3.0100000000000002</c:v>
                </c:pt>
                <c:pt idx="11" formatCode="General">
                  <c:v>3.1500000000000004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F51-BCEE-458878C405C3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GENERAL'!$DW$19:$EH$19</c:f>
              <c:numCache>
                <c:formatCode>General</c:formatCode>
                <c:ptCount val="12"/>
                <c:pt idx="0">
                  <c:v>4.8199999999999994</c:v>
                </c:pt>
                <c:pt idx="1">
                  <c:v>6.3</c:v>
                </c:pt>
                <c:pt idx="2">
                  <c:v>7.5</c:v>
                </c:pt>
                <c:pt idx="3">
                  <c:v>8.879999999999999</c:v>
                </c:pt>
                <c:pt idx="4">
                  <c:v>9.32</c:v>
                </c:pt>
                <c:pt idx="5">
                  <c:v>9.58</c:v>
                </c:pt>
                <c:pt idx="6">
                  <c:v>9.83</c:v>
                </c:pt>
                <c:pt idx="7">
                  <c:v>4.3199999999999994</c:v>
                </c:pt>
                <c:pt idx="8">
                  <c:v>2.21</c:v>
                </c:pt>
                <c:pt idx="9">
                  <c:v>1.78</c:v>
                </c:pt>
                <c:pt idx="10">
                  <c:v>2.2400000000000002</c:v>
                </c:pt>
                <c:pt idx="11">
                  <c:v>2.8400000000000003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3-4F51-BCEE-458878C405C3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GENERAL'!$EI$19:$ET$19</c:f>
              <c:numCache>
                <c:formatCode>General</c:formatCode>
                <c:ptCount val="12"/>
                <c:pt idx="0">
                  <c:v>3.69</c:v>
                </c:pt>
                <c:pt idx="1">
                  <c:v>5.42</c:v>
                </c:pt>
                <c:pt idx="2">
                  <c:v>6.84</c:v>
                </c:pt>
                <c:pt idx="3">
                  <c:v>7.7999999999999989</c:v>
                </c:pt>
                <c:pt idx="4">
                  <c:v>8.86</c:v>
                </c:pt>
                <c:pt idx="5">
                  <c:v>8.34</c:v>
                </c:pt>
                <c:pt idx="6">
                  <c:v>9.98</c:v>
                </c:pt>
                <c:pt idx="7">
                  <c:v>9.2799999999999994</c:v>
                </c:pt>
                <c:pt idx="8">
                  <c:v>5.52</c:v>
                </c:pt>
                <c:pt idx="9">
                  <c:v>2.9000000000000004</c:v>
                </c:pt>
                <c:pt idx="10">
                  <c:v>3.1500000000000004</c:v>
                </c:pt>
                <c:pt idx="11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B-43D6-85FA-9A0C2F993E8D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GENERAL'!$EU$19:$FF$19</c:f>
              <c:numCache>
                <c:formatCode>General</c:formatCode>
                <c:ptCount val="12"/>
                <c:pt idx="0">
                  <c:v>5.6</c:v>
                </c:pt>
                <c:pt idx="1">
                  <c:v>6.97</c:v>
                </c:pt>
                <c:pt idx="2">
                  <c:v>7.6999999999999993</c:v>
                </c:pt>
                <c:pt idx="3">
                  <c:v>7.6</c:v>
                </c:pt>
                <c:pt idx="4">
                  <c:v>9.2199999999999989</c:v>
                </c:pt>
                <c:pt idx="5">
                  <c:v>7.7199999999999989</c:v>
                </c:pt>
                <c:pt idx="6">
                  <c:v>5.0999999999999996</c:v>
                </c:pt>
                <c:pt idx="7">
                  <c:v>4.9799999999999995</c:v>
                </c:pt>
                <c:pt idx="8">
                  <c:v>4.5</c:v>
                </c:pt>
                <c:pt idx="9">
                  <c:v>4.4399999999999995</c:v>
                </c:pt>
                <c:pt idx="10">
                  <c:v>5.34</c:v>
                </c:pt>
                <c:pt idx="11">
                  <c:v>5.6499999999999995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0B5-9C77-A003B44F4AB0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GENERAL'!$FG$19:$FR$19</c:f>
              <c:numCache>
                <c:formatCode>General</c:formatCode>
                <c:ptCount val="12"/>
                <c:pt idx="0">
                  <c:v>6.6999999999999993</c:v>
                </c:pt>
                <c:pt idx="1">
                  <c:v>6.3999999999999995</c:v>
                </c:pt>
                <c:pt idx="2">
                  <c:v>6.8999999999999995</c:v>
                </c:pt>
                <c:pt idx="3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C-4033-A75F-278CCEDC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3360"/>
        <c:axId val="491177280"/>
      </c:lineChart>
      <c:catAx>
        <c:axId val="4911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7280"/>
        <c:crosses val="max"/>
        <c:auto val="1"/>
        <c:lblAlgn val="ctr"/>
        <c:lblOffset val="100"/>
        <c:noMultiLvlLbl val="0"/>
      </c:catAx>
      <c:valAx>
        <c:axId val="4911772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6.729767329965812E-2"/>
          <c:w val="0.1336328895248399"/>
          <c:h val="0.87579658995638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Artesanal-Cabinas Marimar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GENERAL'!$G$20:$R$20</c:f>
              <c:numCache>
                <c:formatCode>0.00</c:formatCode>
                <c:ptCount val="12"/>
                <c:pt idx="1">
                  <c:v>1.64</c:v>
                </c:pt>
                <c:pt idx="2">
                  <c:v>1.8</c:v>
                </c:pt>
                <c:pt idx="3">
                  <c:v>1.54</c:v>
                </c:pt>
                <c:pt idx="4">
                  <c:v>0.51</c:v>
                </c:pt>
                <c:pt idx="5">
                  <c:v>0.86</c:v>
                </c:pt>
                <c:pt idx="6">
                  <c:v>1.1399999999999999</c:v>
                </c:pt>
                <c:pt idx="7">
                  <c:v>0.92</c:v>
                </c:pt>
                <c:pt idx="8">
                  <c:v>1.04</c:v>
                </c:pt>
                <c:pt idx="9">
                  <c:v>0.98</c:v>
                </c:pt>
                <c:pt idx="10">
                  <c:v>1.53</c:v>
                </c:pt>
                <c:pt idx="11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3-4B42-B74E-C3EFADEADF38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GENERAL'!$S$20:$AD$20</c:f>
              <c:numCache>
                <c:formatCode>0.00</c:formatCode>
                <c:ptCount val="12"/>
                <c:pt idx="0">
                  <c:v>1.37</c:v>
                </c:pt>
                <c:pt idx="1">
                  <c:v>1.39</c:v>
                </c:pt>
                <c:pt idx="2">
                  <c:v>1.34</c:v>
                </c:pt>
                <c:pt idx="3">
                  <c:v>1.28</c:v>
                </c:pt>
                <c:pt idx="4">
                  <c:v>0.84</c:v>
                </c:pt>
                <c:pt idx="5">
                  <c:v>1</c:v>
                </c:pt>
                <c:pt idx="6">
                  <c:v>1.6</c:v>
                </c:pt>
                <c:pt idx="7">
                  <c:v>1.23</c:v>
                </c:pt>
                <c:pt idx="8">
                  <c:v>1.23</c:v>
                </c:pt>
                <c:pt idx="9">
                  <c:v>1.03</c:v>
                </c:pt>
                <c:pt idx="10">
                  <c:v>1.51</c:v>
                </c:pt>
                <c:pt idx="1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3-4B42-B74E-C3EFADEADF38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GENERAL'!$AE$20:$AP$20</c:f>
              <c:numCache>
                <c:formatCode>General</c:formatCode>
                <c:ptCount val="12"/>
                <c:pt idx="0" formatCode="0.00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3-4B42-B74E-C3EFADEAD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80024"/>
        <c:axId val="4911694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2015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GENERAL'!$BO$18:$BZ$18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 formatCode="0.00">
                        <c:v>8.49</c:v>
                      </c:pt>
                      <c:pt idx="4">
                        <c:v>9.67</c:v>
                      </c:pt>
                      <c:pt idx="5">
                        <c:v>10.4</c:v>
                      </c:pt>
                      <c:pt idx="6">
                        <c:v>11.23</c:v>
                      </c:pt>
                      <c:pt idx="7">
                        <c:v>11.19</c:v>
                      </c:pt>
                      <c:pt idx="8">
                        <c:v>11.2</c:v>
                      </c:pt>
                      <c:pt idx="9">
                        <c:v>11.36</c:v>
                      </c:pt>
                      <c:pt idx="10">
                        <c:v>11.83</c:v>
                      </c:pt>
                      <c:pt idx="11">
                        <c:v>11.81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A3-4B42-B74E-C3EFADEADF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GENERAL'!$CA$18:$CL$18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12.36</c:v>
                      </c:pt>
                      <c:pt idx="1">
                        <c:v>12.69</c:v>
                      </c:pt>
                      <c:pt idx="2">
                        <c:v>12.98</c:v>
                      </c:pt>
                      <c:pt idx="3">
                        <c:v>13.37</c:v>
                      </c:pt>
                      <c:pt idx="4">
                        <c:v>13.6</c:v>
                      </c:pt>
                      <c:pt idx="5">
                        <c:v>11.16</c:v>
                      </c:pt>
                      <c:pt idx="6">
                        <c:v>11.03</c:v>
                      </c:pt>
                      <c:pt idx="7">
                        <c:v>9.7200000000000006</c:v>
                      </c:pt>
                      <c:pt idx="8">
                        <c:v>6.91</c:v>
                      </c:pt>
                      <c:pt idx="9">
                        <c:v>4.66</c:v>
                      </c:pt>
                      <c:pt idx="10">
                        <c:v>2.5100000000000002</c:v>
                      </c:pt>
                      <c:pt idx="11">
                        <c:v>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A3-4B42-B74E-C3EFADEADF3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GENERAL'!$CM$18:$CX$18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</c:v>
                      </c:pt>
                      <c:pt idx="2" formatCode="0.00">
                        <c:v>4.63</c:v>
                      </c:pt>
                      <c:pt idx="3" formatCode="0.00">
                        <c:v>5.43</c:v>
                      </c:pt>
                      <c:pt idx="4" formatCode="0.00">
                        <c:v>5.36</c:v>
                      </c:pt>
                      <c:pt idx="5" formatCode="0.00">
                        <c:v>5.67</c:v>
                      </c:pt>
                      <c:pt idx="6" formatCode="0.00">
                        <c:v>3.96</c:v>
                      </c:pt>
                      <c:pt idx="7" formatCode="0.00">
                        <c:v>2.8000000000000003</c:v>
                      </c:pt>
                      <c:pt idx="8" formatCode="0.00">
                        <c:v>1.8599999999999999</c:v>
                      </c:pt>
                      <c:pt idx="9" formatCode="0.00">
                        <c:v>1.3800000000000001</c:v>
                      </c:pt>
                      <c:pt idx="10" formatCode="0.00">
                        <c:v>1.61</c:v>
                      </c:pt>
                      <c:pt idx="11" formatCode="0.00">
                        <c:v>1.83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A3-4B42-B74E-C3EFADEADF38}"/>
                  </c:ext>
                </c:extLst>
              </c15:ser>
            </c15:filteredLineSeries>
          </c:ext>
        </c:extLst>
      </c:lineChart>
      <c:catAx>
        <c:axId val="4911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69440"/>
        <c:crosses val="max"/>
        <c:auto val="1"/>
        <c:lblAlgn val="ctr"/>
        <c:lblOffset val="100"/>
        <c:noMultiLvlLbl val="0"/>
      </c:catAx>
      <c:valAx>
        <c:axId val="4911694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7418116165689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Artesanal-Dunia Sandí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GENERAL'!$G$21:$R$21</c:f>
              <c:numCache>
                <c:formatCode>0.00</c:formatCode>
                <c:ptCount val="12"/>
                <c:pt idx="1">
                  <c:v>6.5</c:v>
                </c:pt>
                <c:pt idx="2">
                  <c:v>6.81</c:v>
                </c:pt>
                <c:pt idx="3">
                  <c:v>6.95</c:v>
                </c:pt>
                <c:pt idx="4">
                  <c:v>6.64</c:v>
                </c:pt>
                <c:pt idx="5">
                  <c:v>5.59</c:v>
                </c:pt>
                <c:pt idx="6">
                  <c:v>3.35</c:v>
                </c:pt>
                <c:pt idx="7">
                  <c:v>2.62</c:v>
                </c:pt>
                <c:pt idx="8">
                  <c:v>2.4</c:v>
                </c:pt>
                <c:pt idx="9">
                  <c:v>2.5</c:v>
                </c:pt>
                <c:pt idx="10">
                  <c:v>2.65</c:v>
                </c:pt>
                <c:pt idx="11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5F8-92A3-60DECBAEFFDF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GENERAL'!$S$21:$AD$21</c:f>
              <c:numCache>
                <c:formatCode>0.00</c:formatCode>
                <c:ptCount val="12"/>
                <c:pt idx="0">
                  <c:v>3.4</c:v>
                </c:pt>
                <c:pt idx="1">
                  <c:v>3.98</c:v>
                </c:pt>
                <c:pt idx="2">
                  <c:v>4.62</c:v>
                </c:pt>
                <c:pt idx="3">
                  <c:v>5.2</c:v>
                </c:pt>
                <c:pt idx="4">
                  <c:v>5.38</c:v>
                </c:pt>
                <c:pt idx="5">
                  <c:v>4.67</c:v>
                </c:pt>
                <c:pt idx="6">
                  <c:v>4.04</c:v>
                </c:pt>
                <c:pt idx="7">
                  <c:v>3.91</c:v>
                </c:pt>
                <c:pt idx="8">
                  <c:v>3.4</c:v>
                </c:pt>
                <c:pt idx="9">
                  <c:v>2.2200000000000002</c:v>
                </c:pt>
                <c:pt idx="10">
                  <c:v>2.76</c:v>
                </c:pt>
                <c:pt idx="11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1-45F8-92A3-60DECBAEFFDF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GENERAL'!$AE$21:$AP$21</c:f>
              <c:numCache>
                <c:formatCode>General</c:formatCode>
                <c:ptCount val="12"/>
                <c:pt idx="0" formatCode="0.0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1-45F8-92A3-60DECBAEFFDF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GENERAL'!$BO$21:$BZ$21</c:f>
              <c:numCache>
                <c:formatCode>General</c:formatCode>
                <c:ptCount val="12"/>
                <c:pt idx="3" formatCode="0.00">
                  <c:v>6.4399999999999995</c:v>
                </c:pt>
                <c:pt idx="4">
                  <c:v>6.75</c:v>
                </c:pt>
                <c:pt idx="5">
                  <c:v>6.8599999999999994</c:v>
                </c:pt>
                <c:pt idx="6">
                  <c:v>7.2799999999999994</c:v>
                </c:pt>
                <c:pt idx="9">
                  <c:v>6.73</c:v>
                </c:pt>
                <c:pt idx="10">
                  <c:v>6.74</c:v>
                </c:pt>
                <c:pt idx="11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1-45F8-92A3-60DECBAEFFDF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GENERAL'!$CA$21:$CL$21</c:f>
              <c:numCache>
                <c:formatCode>General</c:formatCode>
                <c:ptCount val="12"/>
                <c:pt idx="0">
                  <c:v>7.26</c:v>
                </c:pt>
                <c:pt idx="5">
                  <c:v>6.9</c:v>
                </c:pt>
                <c:pt idx="6">
                  <c:v>6.73</c:v>
                </c:pt>
                <c:pt idx="7">
                  <c:v>6.6099999999999994</c:v>
                </c:pt>
                <c:pt idx="8">
                  <c:v>5.68</c:v>
                </c:pt>
                <c:pt idx="9">
                  <c:v>5.2100000000000009</c:v>
                </c:pt>
                <c:pt idx="10">
                  <c:v>4.8800000000000008</c:v>
                </c:pt>
                <c:pt idx="11">
                  <c:v>4.3000000000000007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1-45F8-92A3-60DECBAEFFDF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GENERAL'!$CM$21:$CX$21</c:f>
              <c:numCache>
                <c:formatCode>General</c:formatCode>
                <c:ptCount val="12"/>
                <c:pt idx="0">
                  <c:v>4.2200000000000006</c:v>
                </c:pt>
                <c:pt idx="1">
                  <c:v>4.5299999999999994</c:v>
                </c:pt>
                <c:pt idx="2" formatCode="0.00">
                  <c:v>5.0999999999999996</c:v>
                </c:pt>
                <c:pt idx="3" formatCode="0.00">
                  <c:v>5.5</c:v>
                </c:pt>
                <c:pt idx="4" formatCode="0.00">
                  <c:v>4.9600000000000009</c:v>
                </c:pt>
                <c:pt idx="5" formatCode="0.00">
                  <c:v>4.43</c:v>
                </c:pt>
                <c:pt idx="6" formatCode="0.00">
                  <c:v>4.0600000000000005</c:v>
                </c:pt>
                <c:pt idx="7" formatCode="0.00">
                  <c:v>3.86</c:v>
                </c:pt>
                <c:pt idx="8" formatCode="0.00">
                  <c:v>2.75</c:v>
                </c:pt>
                <c:pt idx="9" formatCode="0.00">
                  <c:v>2.68</c:v>
                </c:pt>
                <c:pt idx="10" formatCode="0.00">
                  <c:v>2.71</c:v>
                </c:pt>
                <c:pt idx="11" formatCode="0.0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1-45F8-92A3-60DECBAEFFDF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GENERAL'!$CY$21:$DJ$21</c:f>
              <c:numCache>
                <c:formatCode>0.00</c:formatCode>
                <c:ptCount val="12"/>
                <c:pt idx="0">
                  <c:v>3.47</c:v>
                </c:pt>
                <c:pt idx="1">
                  <c:v>4.0999999999999996</c:v>
                </c:pt>
                <c:pt idx="3">
                  <c:v>5.4399999999999995</c:v>
                </c:pt>
                <c:pt idx="4">
                  <c:v>5.8000000000000007</c:v>
                </c:pt>
                <c:pt idx="5">
                  <c:v>5.51</c:v>
                </c:pt>
                <c:pt idx="6">
                  <c:v>5.74</c:v>
                </c:pt>
                <c:pt idx="7">
                  <c:v>5.99</c:v>
                </c:pt>
                <c:pt idx="9">
                  <c:v>3.6700000000000004</c:v>
                </c:pt>
                <c:pt idx="10">
                  <c:v>3.5100000000000002</c:v>
                </c:pt>
                <c:pt idx="11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1-45F8-92A3-60DECBAEFFDF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GENERAL'!$DK$21:$DV$21</c:f>
              <c:numCache>
                <c:formatCode>0.00</c:formatCode>
                <c:ptCount val="12"/>
                <c:pt idx="0">
                  <c:v>4.3000000000000007</c:v>
                </c:pt>
                <c:pt idx="1">
                  <c:v>4.93</c:v>
                </c:pt>
                <c:pt idx="2" formatCode="General">
                  <c:v>5.3000000000000007</c:v>
                </c:pt>
                <c:pt idx="3">
                  <c:v>5.6</c:v>
                </c:pt>
                <c:pt idx="4" formatCode="General">
                  <c:v>5.1100000000000003</c:v>
                </c:pt>
                <c:pt idx="5" formatCode="General">
                  <c:v>5.18</c:v>
                </c:pt>
                <c:pt idx="6" formatCode="General">
                  <c:v>4.5599999999999996</c:v>
                </c:pt>
                <c:pt idx="7" formatCode="General">
                  <c:v>4.9700000000000006</c:v>
                </c:pt>
                <c:pt idx="8" formatCode="General">
                  <c:v>4.9800000000000004</c:v>
                </c:pt>
                <c:pt idx="9" formatCode="General">
                  <c:v>3.69</c:v>
                </c:pt>
                <c:pt idx="10" formatCode="General">
                  <c:v>4.1300000000000008</c:v>
                </c:pt>
                <c:pt idx="11" formatCode="General">
                  <c:v>3.2399999999999998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9-469D-8074-3B83E99F6CAC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GENERAL'!$DW$21:$EH$21</c:f>
              <c:numCache>
                <c:formatCode>General</c:formatCode>
                <c:ptCount val="12"/>
                <c:pt idx="0">
                  <c:v>3.7600000000000002</c:v>
                </c:pt>
                <c:pt idx="1">
                  <c:v>4.01</c:v>
                </c:pt>
                <c:pt idx="2">
                  <c:v>4.4000000000000004</c:v>
                </c:pt>
                <c:pt idx="3">
                  <c:v>4.9600000000000009</c:v>
                </c:pt>
                <c:pt idx="4">
                  <c:v>5.16</c:v>
                </c:pt>
                <c:pt idx="5">
                  <c:v>4.8100000000000005</c:v>
                </c:pt>
                <c:pt idx="6">
                  <c:v>5</c:v>
                </c:pt>
                <c:pt idx="7">
                  <c:v>2.61</c:v>
                </c:pt>
                <c:pt idx="8">
                  <c:v>2.75</c:v>
                </c:pt>
                <c:pt idx="9">
                  <c:v>2.5299999999999998</c:v>
                </c:pt>
                <c:pt idx="10">
                  <c:v>0.98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9-469D-8074-3B83E99F6CAC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GENERAL'!$EI$21:$ET$21</c:f>
              <c:numCache>
                <c:formatCode>General</c:formatCode>
                <c:ptCount val="12"/>
                <c:pt idx="0">
                  <c:v>3.03</c:v>
                </c:pt>
                <c:pt idx="1">
                  <c:v>3.48</c:v>
                </c:pt>
                <c:pt idx="2">
                  <c:v>3.9600000000000004</c:v>
                </c:pt>
                <c:pt idx="3">
                  <c:v>3.8000000000000003</c:v>
                </c:pt>
                <c:pt idx="4">
                  <c:v>4.5999999999999996</c:v>
                </c:pt>
                <c:pt idx="5">
                  <c:v>4.6500000000000004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4.09</c:v>
                </c:pt>
                <c:pt idx="9">
                  <c:v>3.23</c:v>
                </c:pt>
                <c:pt idx="10">
                  <c:v>3.08</c:v>
                </c:pt>
                <c:pt idx="11">
                  <c:v>3.5799999999999996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6-45E0-BB82-2CE7CF9FF1C3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GENERAL'!$EU$21:$FF$21</c:f>
              <c:numCache>
                <c:formatCode>General</c:formatCode>
                <c:ptCount val="12"/>
                <c:pt idx="0">
                  <c:v>3.9099999999999997</c:v>
                </c:pt>
                <c:pt idx="1">
                  <c:v>4.3800000000000008</c:v>
                </c:pt>
                <c:pt idx="2">
                  <c:v>4.6500000000000004</c:v>
                </c:pt>
                <c:pt idx="3">
                  <c:v>5.35</c:v>
                </c:pt>
                <c:pt idx="4">
                  <c:v>9.26</c:v>
                </c:pt>
                <c:pt idx="5">
                  <c:v>4.6400000000000006</c:v>
                </c:pt>
                <c:pt idx="6">
                  <c:v>3.52</c:v>
                </c:pt>
                <c:pt idx="7">
                  <c:v>3.34</c:v>
                </c:pt>
                <c:pt idx="8">
                  <c:v>3.38</c:v>
                </c:pt>
                <c:pt idx="9">
                  <c:v>3.38</c:v>
                </c:pt>
                <c:pt idx="10">
                  <c:v>3.1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1-4A47-9805-59231A9FCCD4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GENERAL'!$FG$21:$FR$21</c:f>
              <c:numCache>
                <c:formatCode>General</c:formatCode>
                <c:ptCount val="12"/>
                <c:pt idx="0">
                  <c:v>3.5399999999999996</c:v>
                </c:pt>
                <c:pt idx="1">
                  <c:v>3.9999999999999996</c:v>
                </c:pt>
                <c:pt idx="2">
                  <c:v>4.18</c:v>
                </c:pt>
                <c:pt idx="3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8-4F21-B292-1A5A8E86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2576"/>
        <c:axId val="491175712"/>
      </c:lineChart>
      <c:catAx>
        <c:axId val="4911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5712"/>
        <c:crosses val="max"/>
        <c:auto val="1"/>
        <c:lblAlgn val="ctr"/>
        <c:lblOffset val="100"/>
        <c:noMultiLvlLbl val="0"/>
      </c:catAx>
      <c:valAx>
        <c:axId val="4911757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1.4035996048646936E-2"/>
          <c:w val="0.1336328895248399"/>
          <c:h val="0.91937432588902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Hotel Coco Beach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GENERAL'!$G$22:$R$22</c:f>
              <c:numCache>
                <c:formatCode>0.00</c:formatCode>
                <c:ptCount val="12"/>
                <c:pt idx="1">
                  <c:v>6.87</c:v>
                </c:pt>
                <c:pt idx="2">
                  <c:v>7.23</c:v>
                </c:pt>
                <c:pt idx="3">
                  <c:v>7.36</c:v>
                </c:pt>
                <c:pt idx="4">
                  <c:v>6.92</c:v>
                </c:pt>
                <c:pt idx="5">
                  <c:v>6.24</c:v>
                </c:pt>
                <c:pt idx="6">
                  <c:v>4.59</c:v>
                </c:pt>
                <c:pt idx="7">
                  <c:v>3.88</c:v>
                </c:pt>
                <c:pt idx="8">
                  <c:v>3.72</c:v>
                </c:pt>
                <c:pt idx="9">
                  <c:v>3.78</c:v>
                </c:pt>
                <c:pt idx="10">
                  <c:v>3.92</c:v>
                </c:pt>
                <c:pt idx="11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997-9A55-21ED067ECF35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GENERAL'!$S$22:$AD$22</c:f>
              <c:numCache>
                <c:formatCode>0.00</c:formatCode>
                <c:ptCount val="12"/>
                <c:pt idx="0">
                  <c:v>4.5199999999999996</c:v>
                </c:pt>
                <c:pt idx="1">
                  <c:v>5.01</c:v>
                </c:pt>
                <c:pt idx="2">
                  <c:v>5.55</c:v>
                </c:pt>
                <c:pt idx="3">
                  <c:v>5.88</c:v>
                </c:pt>
                <c:pt idx="4">
                  <c:v>5.95</c:v>
                </c:pt>
                <c:pt idx="5">
                  <c:v>5.58</c:v>
                </c:pt>
                <c:pt idx="6">
                  <c:v>5.1100000000000003</c:v>
                </c:pt>
                <c:pt idx="7">
                  <c:v>4.83</c:v>
                </c:pt>
                <c:pt idx="8">
                  <c:v>4.49</c:v>
                </c:pt>
                <c:pt idx="9">
                  <c:v>3.54</c:v>
                </c:pt>
                <c:pt idx="10">
                  <c:v>4.05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997-9A55-21ED067ECF35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GENERAL'!$AE$22:$AP$22</c:f>
              <c:numCache>
                <c:formatCode>General</c:formatCode>
                <c:ptCount val="12"/>
                <c:pt idx="0" formatCode="0.00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C-4997-9A55-21ED067ECF35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GENERAL'!$BO$22:$BZ$22</c:f>
              <c:numCache>
                <c:formatCode>General</c:formatCode>
                <c:ptCount val="12"/>
                <c:pt idx="3" formatCode="0.00">
                  <c:v>6.72</c:v>
                </c:pt>
                <c:pt idx="4">
                  <c:v>7</c:v>
                </c:pt>
                <c:pt idx="5">
                  <c:v>7.13</c:v>
                </c:pt>
                <c:pt idx="6">
                  <c:v>7.35</c:v>
                </c:pt>
                <c:pt idx="7">
                  <c:v>7.55</c:v>
                </c:pt>
                <c:pt idx="8">
                  <c:v>7.57</c:v>
                </c:pt>
                <c:pt idx="9">
                  <c:v>7.2</c:v>
                </c:pt>
                <c:pt idx="1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C-4997-9A55-21ED067ECF35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GENERAL'!$CA$22:$CL$22</c:f>
              <c:numCache>
                <c:formatCode>General</c:formatCode>
                <c:ptCount val="12"/>
                <c:pt idx="0">
                  <c:v>7.73</c:v>
                </c:pt>
                <c:pt idx="2">
                  <c:v>7.94</c:v>
                </c:pt>
                <c:pt idx="3">
                  <c:v>8.11</c:v>
                </c:pt>
                <c:pt idx="5">
                  <c:v>7.2</c:v>
                </c:pt>
                <c:pt idx="6">
                  <c:v>7.05</c:v>
                </c:pt>
                <c:pt idx="7">
                  <c:v>7</c:v>
                </c:pt>
                <c:pt idx="8">
                  <c:v>6.08</c:v>
                </c:pt>
                <c:pt idx="9">
                  <c:v>5.74</c:v>
                </c:pt>
                <c:pt idx="10">
                  <c:v>5.47</c:v>
                </c:pt>
                <c:pt idx="1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C-4997-9A55-21ED067ECF35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GENERAL'!$CM$22:$CX$22</c:f>
              <c:numCache>
                <c:formatCode>General</c:formatCode>
                <c:ptCount val="12"/>
                <c:pt idx="0">
                  <c:v>5.08</c:v>
                </c:pt>
                <c:pt idx="1">
                  <c:v>5.49</c:v>
                </c:pt>
                <c:pt idx="2" formatCode="0.00">
                  <c:v>6.11</c:v>
                </c:pt>
                <c:pt idx="3" formatCode="0.00">
                  <c:v>6.55</c:v>
                </c:pt>
                <c:pt idx="4" formatCode="0.00">
                  <c:v>5.92</c:v>
                </c:pt>
                <c:pt idx="5" formatCode="0.00">
                  <c:v>5.32</c:v>
                </c:pt>
                <c:pt idx="6" formatCode="0.00">
                  <c:v>4.51</c:v>
                </c:pt>
                <c:pt idx="7" formatCode="0.00">
                  <c:v>4.3899999999999997</c:v>
                </c:pt>
                <c:pt idx="8" formatCode="0.00">
                  <c:v>5.4</c:v>
                </c:pt>
                <c:pt idx="9" formatCode="0.00">
                  <c:v>3.11</c:v>
                </c:pt>
                <c:pt idx="10" formatCode="0.00">
                  <c:v>3.1</c:v>
                </c:pt>
                <c:pt idx="11" formatCode="0.00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C-4997-9A55-21ED067ECF35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GENERAL'!$CY$22:$DJ$22</c:f>
              <c:numCache>
                <c:formatCode>0.00</c:formatCode>
                <c:ptCount val="12"/>
                <c:pt idx="0">
                  <c:v>4.47</c:v>
                </c:pt>
                <c:pt idx="1">
                  <c:v>5.18</c:v>
                </c:pt>
                <c:pt idx="3">
                  <c:v>6.35</c:v>
                </c:pt>
                <c:pt idx="4">
                  <c:v>6.22</c:v>
                </c:pt>
                <c:pt idx="5">
                  <c:v>5.95</c:v>
                </c:pt>
                <c:pt idx="6">
                  <c:v>6.16</c:v>
                </c:pt>
                <c:pt idx="7">
                  <c:v>6.32</c:v>
                </c:pt>
                <c:pt idx="9">
                  <c:v>4.68</c:v>
                </c:pt>
                <c:pt idx="10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C-4997-9A55-21ED067ECF35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GENERAL'!$DK$22:$DV$22</c:f>
              <c:numCache>
                <c:formatCode>0.00</c:formatCode>
                <c:ptCount val="12"/>
                <c:pt idx="0">
                  <c:v>5.09</c:v>
                </c:pt>
                <c:pt idx="1">
                  <c:v>5.75</c:v>
                </c:pt>
                <c:pt idx="2" formatCode="General">
                  <c:v>6.14</c:v>
                </c:pt>
                <c:pt idx="3">
                  <c:v>6.02</c:v>
                </c:pt>
                <c:pt idx="6" formatCode="General">
                  <c:v>5.6</c:v>
                </c:pt>
                <c:pt idx="7" formatCode="General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B47-B3E4-75F4C005FEFF}"/>
            </c:ext>
          </c:extLst>
        </c:ser>
        <c:ser>
          <c:idx val="9"/>
          <c:order val="9"/>
          <c:tx>
            <c:v>2022</c:v>
          </c:tx>
          <c:val>
            <c:numRef>
              <c:f>'DATOS GENERAL'!$EU$22:$FF$22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4-4FCA-ACAC-194FE93D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2968"/>
        <c:axId val="491169832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v>2020</c:v>
                </c:tx>
                <c:val>
                  <c:numRef>
                    <c:extLst>
                      <c:ext uri="{02D57815-91ED-43cb-92C2-25804820EDAC}">
                        <c15:formulaRef>
                          <c15:sqref>'DATOS GENERAL'!$DW$22:$EH$22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BC-4B47-B3E4-75F4C005FEFF}"/>
                  </c:ext>
                </c:extLst>
              </c15:ser>
            </c15:filteredLineSeries>
          </c:ext>
        </c:extLst>
      </c:lineChart>
      <c:catAx>
        <c:axId val="4911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69832"/>
        <c:crosses val="max"/>
        <c:auto val="1"/>
        <c:lblAlgn val="ctr"/>
        <c:lblOffset val="100"/>
        <c:noMultiLvlLbl val="0"/>
      </c:catAx>
      <c:valAx>
        <c:axId val="4911698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087540923230364"/>
          <c:w val="0.1336328895248399"/>
          <c:h val="0.808009000727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CN-651 Añadas S,A - Ricardo Sanfilippo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GENERAL'!$G$23:$R$23</c:f>
              <c:numCache>
                <c:formatCode>0.00</c:formatCode>
                <c:ptCount val="12"/>
                <c:pt idx="1">
                  <c:v>20.41</c:v>
                </c:pt>
                <c:pt idx="2">
                  <c:v>20.63</c:v>
                </c:pt>
                <c:pt idx="3">
                  <c:v>20.73</c:v>
                </c:pt>
                <c:pt idx="4">
                  <c:v>20.79</c:v>
                </c:pt>
                <c:pt idx="5">
                  <c:v>10.14</c:v>
                </c:pt>
                <c:pt idx="6">
                  <c:v>7.9</c:v>
                </c:pt>
                <c:pt idx="7">
                  <c:v>8.49</c:v>
                </c:pt>
                <c:pt idx="8">
                  <c:v>7.78</c:v>
                </c:pt>
                <c:pt idx="9">
                  <c:v>9.25</c:v>
                </c:pt>
                <c:pt idx="10">
                  <c:v>9.1199999999999992</c:v>
                </c:pt>
                <c:pt idx="11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C-4A70-8146-7776F50C0E4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GENERAL'!$S$23:$AD$23</c:f>
              <c:numCache>
                <c:formatCode>0.00</c:formatCode>
                <c:ptCount val="12"/>
                <c:pt idx="0">
                  <c:v>17.96</c:v>
                </c:pt>
                <c:pt idx="1">
                  <c:v>20.23</c:v>
                </c:pt>
                <c:pt idx="2">
                  <c:v>20.440000000000001</c:v>
                </c:pt>
                <c:pt idx="3">
                  <c:v>20.52</c:v>
                </c:pt>
                <c:pt idx="4">
                  <c:v>20.64</c:v>
                </c:pt>
                <c:pt idx="5">
                  <c:v>18.18</c:v>
                </c:pt>
                <c:pt idx="6">
                  <c:v>10.86</c:v>
                </c:pt>
                <c:pt idx="7">
                  <c:v>9.64</c:v>
                </c:pt>
                <c:pt idx="8">
                  <c:v>8.7799999999999994</c:v>
                </c:pt>
                <c:pt idx="9">
                  <c:v>5.2</c:v>
                </c:pt>
                <c:pt idx="10">
                  <c:v>9.9600000000000009</c:v>
                </c:pt>
                <c:pt idx="11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C-4A70-8146-7776F50C0E4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GENERAL'!$AE$23:$AP$23</c:f>
              <c:numCache>
                <c:formatCode>General</c:formatCode>
                <c:ptCount val="12"/>
                <c:pt idx="0" formatCode="0.00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C-4A70-8146-7776F50C0E4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GENERAL'!$BO$23:$BZ$23</c:f>
              <c:numCache>
                <c:formatCode>General</c:formatCode>
                <c:ptCount val="12"/>
                <c:pt idx="3" formatCode="0.00">
                  <c:v>20.78</c:v>
                </c:pt>
                <c:pt idx="4">
                  <c:v>20.88</c:v>
                </c:pt>
                <c:pt idx="5">
                  <c:v>20.96</c:v>
                </c:pt>
                <c:pt idx="6">
                  <c:v>21</c:v>
                </c:pt>
                <c:pt idx="7">
                  <c:v>21.01</c:v>
                </c:pt>
                <c:pt idx="8">
                  <c:v>21.09</c:v>
                </c:pt>
                <c:pt idx="9">
                  <c:v>20.87</c:v>
                </c:pt>
                <c:pt idx="10">
                  <c:v>18.13</c:v>
                </c:pt>
                <c:pt idx="11">
                  <c:v>18.010000000000002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C-4A70-8146-7776F50C0E4C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GENERAL'!$DK$23:$DV$23</c:f>
              <c:numCache>
                <c:formatCode>General</c:formatCode>
                <c:ptCount val="12"/>
                <c:pt idx="9">
                  <c:v>8.98</c:v>
                </c:pt>
                <c:pt idx="10">
                  <c:v>8.98</c:v>
                </c:pt>
                <c:pt idx="11">
                  <c:v>11.040000000000001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5-4FD1-93F1-44BF8ECF3590}"/>
            </c:ext>
          </c:extLst>
        </c:ser>
        <c:ser>
          <c:idx val="7"/>
          <c:order val="7"/>
          <c:tx>
            <c:v>2020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GENERAL'!$DW$23:$EH$23</c:f>
              <c:numCache>
                <c:formatCode>General</c:formatCode>
                <c:ptCount val="12"/>
                <c:pt idx="0">
                  <c:v>17.399999999999999</c:v>
                </c:pt>
                <c:pt idx="1">
                  <c:v>21.55</c:v>
                </c:pt>
                <c:pt idx="2">
                  <c:v>20.72</c:v>
                </c:pt>
                <c:pt idx="5">
                  <c:v>18.559999999999999</c:v>
                </c:pt>
                <c:pt idx="6">
                  <c:v>16.79</c:v>
                </c:pt>
                <c:pt idx="7">
                  <c:v>10.63</c:v>
                </c:pt>
                <c:pt idx="8">
                  <c:v>8.5500000000000007</c:v>
                </c:pt>
                <c:pt idx="9">
                  <c:v>7.8800000000000008</c:v>
                </c:pt>
                <c:pt idx="10">
                  <c:v>5.49</c:v>
                </c:pt>
                <c:pt idx="11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5-4FD1-93F1-44BF8ECF3590}"/>
            </c:ext>
          </c:extLst>
        </c:ser>
        <c:ser>
          <c:idx val="8"/>
          <c:order val="8"/>
          <c:tx>
            <c:v>2021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GENERAL'!$EI$23:$ET$23</c:f>
              <c:numCache>
                <c:formatCode>General</c:formatCode>
                <c:ptCount val="12"/>
                <c:pt idx="0">
                  <c:v>14.38</c:v>
                </c:pt>
                <c:pt idx="1">
                  <c:v>20.07</c:v>
                </c:pt>
                <c:pt idx="2">
                  <c:v>20.85</c:v>
                </c:pt>
                <c:pt idx="3">
                  <c:v>20.36</c:v>
                </c:pt>
                <c:pt idx="4">
                  <c:v>20.51</c:v>
                </c:pt>
                <c:pt idx="5">
                  <c:v>20.02</c:v>
                </c:pt>
                <c:pt idx="6">
                  <c:v>18.39</c:v>
                </c:pt>
                <c:pt idx="9">
                  <c:v>7.9</c:v>
                </c:pt>
                <c:pt idx="10">
                  <c:v>9.36</c:v>
                </c:pt>
                <c:pt idx="11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3-4858-BFFC-A1378D33F6C4}"/>
            </c:ext>
          </c:extLst>
        </c:ser>
        <c:ser>
          <c:idx val="9"/>
          <c:order val="9"/>
          <c:tx>
            <c:v>2022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GENERAL'!$EU$23:$FF$23</c:f>
              <c:numCache>
                <c:formatCode>General</c:formatCode>
                <c:ptCount val="12"/>
                <c:pt idx="0">
                  <c:v>19.89</c:v>
                </c:pt>
                <c:pt idx="4">
                  <c:v>20.29</c:v>
                </c:pt>
                <c:pt idx="5">
                  <c:v>12.66</c:v>
                </c:pt>
                <c:pt idx="6">
                  <c:v>7.38</c:v>
                </c:pt>
                <c:pt idx="7">
                  <c:v>7.2</c:v>
                </c:pt>
                <c:pt idx="8">
                  <c:v>10.08</c:v>
                </c:pt>
                <c:pt idx="9">
                  <c:v>10.620000000000001</c:v>
                </c:pt>
                <c:pt idx="10">
                  <c:v>8.68</c:v>
                </c:pt>
                <c:pt idx="11">
                  <c:v>9.7200000000000006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6E3-93A1-283084B22104}"/>
            </c:ext>
          </c:extLst>
        </c:ser>
        <c:ser>
          <c:idx val="10"/>
          <c:order val="10"/>
          <c:tx>
            <c:v>2023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GENERAL'!$FG$23:$FR$23</c:f>
              <c:numCache>
                <c:formatCode>General</c:formatCode>
                <c:ptCount val="12"/>
                <c:pt idx="0">
                  <c:v>15.58</c:v>
                </c:pt>
                <c:pt idx="1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2-497C-B08C-42A0A1E7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4536"/>
        <c:axId val="49117492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GENERAL'!$CA$23:$CL$23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DC-4A70-8146-7776F50C0E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GENERAL'!$CM$23:$CX$23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DC-4A70-8146-7776F50C0E4C}"/>
                  </c:ext>
                </c:extLst>
              </c15:ser>
            </c15:filteredLineSeries>
          </c:ext>
        </c:extLst>
      </c:lineChart>
      <c:catAx>
        <c:axId val="4911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4928"/>
        <c:crosses val="max"/>
        <c:auto val="1"/>
        <c:lblAlgn val="ctr"/>
        <c:lblOffset val="100"/>
        <c:noMultiLvlLbl val="0"/>
      </c:catAx>
      <c:valAx>
        <c:axId val="4911749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CN-537 Gavander S,A, - Dennis Mailloux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GENERAL'!$G$24:$R$24</c:f>
              <c:numCache>
                <c:formatCode>0.00</c:formatCode>
                <c:ptCount val="12"/>
                <c:pt idx="1">
                  <c:v>23.63</c:v>
                </c:pt>
                <c:pt idx="2">
                  <c:v>22.37</c:v>
                </c:pt>
                <c:pt idx="3">
                  <c:v>21.37</c:v>
                </c:pt>
                <c:pt idx="4">
                  <c:v>19.46</c:v>
                </c:pt>
                <c:pt idx="5">
                  <c:v>14.65</c:v>
                </c:pt>
                <c:pt idx="6">
                  <c:v>9.19</c:v>
                </c:pt>
                <c:pt idx="7">
                  <c:v>8.92</c:v>
                </c:pt>
                <c:pt idx="8">
                  <c:v>8.3800000000000008</c:v>
                </c:pt>
                <c:pt idx="9">
                  <c:v>9.33</c:v>
                </c:pt>
                <c:pt idx="10">
                  <c:v>8.92</c:v>
                </c:pt>
                <c:pt idx="11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5-4466-896B-E1BD02E858F3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GENERAL'!$S$24:$AD$24</c:f>
              <c:numCache>
                <c:formatCode>0.00</c:formatCode>
                <c:ptCount val="12"/>
                <c:pt idx="0">
                  <c:v>14.83</c:v>
                </c:pt>
                <c:pt idx="1">
                  <c:v>18.079999999999998</c:v>
                </c:pt>
                <c:pt idx="2">
                  <c:v>19.190000000000001</c:v>
                </c:pt>
                <c:pt idx="3">
                  <c:v>23</c:v>
                </c:pt>
                <c:pt idx="4">
                  <c:v>18.260000000000002</c:v>
                </c:pt>
                <c:pt idx="5">
                  <c:v>16.63</c:v>
                </c:pt>
                <c:pt idx="6">
                  <c:v>12.86</c:v>
                </c:pt>
                <c:pt idx="7">
                  <c:v>11.18</c:v>
                </c:pt>
                <c:pt idx="8">
                  <c:v>10.14</c:v>
                </c:pt>
                <c:pt idx="9">
                  <c:v>8.76</c:v>
                </c:pt>
                <c:pt idx="11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5-4466-896B-E1BD02E858F3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GENERAL'!$AE$24:$AP$24</c:f>
              <c:numCache>
                <c:formatCode>General</c:formatCode>
                <c:ptCount val="12"/>
                <c:pt idx="0" formatCode="0.00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5-4466-896B-E1BD02E858F3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'DATOS GENERAL'!$DK$24:$DV$24</c:f>
              <c:numCache>
                <c:formatCode>General</c:formatCode>
                <c:ptCount val="12"/>
                <c:pt idx="9">
                  <c:v>13.44</c:v>
                </c:pt>
                <c:pt idx="10">
                  <c:v>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3-4C25-8B70-915CD0C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6104"/>
        <c:axId val="49117100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2020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'DATOS GENERAL'!$DW$24:$EH$24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663-4C25-8B70-915CD0CB4DC7}"/>
                  </c:ext>
                </c:extLst>
              </c15:ser>
            </c15:filteredLineSeries>
          </c:ext>
        </c:extLst>
      </c:lineChart>
      <c:catAx>
        <c:axId val="4911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1008"/>
        <c:crosses val="max"/>
        <c:auto val="1"/>
        <c:lblAlgn val="ctr"/>
        <c:lblOffset val="100"/>
        <c:noMultiLvlLbl val="0"/>
      </c:catAx>
      <c:valAx>
        <c:axId val="4911710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32683530704003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GENERAL'!$G$25:$R$25</c:f>
              <c:numCache>
                <c:formatCode>0.00</c:formatCode>
                <c:ptCount val="12"/>
                <c:pt idx="1">
                  <c:v>2.97</c:v>
                </c:pt>
                <c:pt idx="2">
                  <c:v>3.77</c:v>
                </c:pt>
                <c:pt idx="3">
                  <c:v>2.33</c:v>
                </c:pt>
                <c:pt idx="4">
                  <c:v>1.93</c:v>
                </c:pt>
                <c:pt idx="5">
                  <c:v>1.18</c:v>
                </c:pt>
                <c:pt idx="6">
                  <c:v>0.37</c:v>
                </c:pt>
                <c:pt idx="7">
                  <c:v>0.47</c:v>
                </c:pt>
                <c:pt idx="8">
                  <c:v>0.27</c:v>
                </c:pt>
                <c:pt idx="9">
                  <c:v>0.47</c:v>
                </c:pt>
                <c:pt idx="10">
                  <c:v>0.85</c:v>
                </c:pt>
                <c:pt idx="11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4-4211-A853-18FC0BC3765E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GENERAL'!$S$25:$AD$25</c:f>
              <c:numCache>
                <c:formatCode>0.00</c:formatCode>
                <c:ptCount val="12"/>
                <c:pt idx="0">
                  <c:v>1.96</c:v>
                </c:pt>
                <c:pt idx="1">
                  <c:v>2.74</c:v>
                </c:pt>
                <c:pt idx="3">
                  <c:v>3.34</c:v>
                </c:pt>
                <c:pt idx="4">
                  <c:v>2.09</c:v>
                </c:pt>
                <c:pt idx="5">
                  <c:v>1.25</c:v>
                </c:pt>
                <c:pt idx="6">
                  <c:v>0.97</c:v>
                </c:pt>
                <c:pt idx="7">
                  <c:v>1.17</c:v>
                </c:pt>
                <c:pt idx="8">
                  <c:v>1.37</c:v>
                </c:pt>
                <c:pt idx="9">
                  <c:v>0.28000000000000003</c:v>
                </c:pt>
                <c:pt idx="10">
                  <c:v>1.42</c:v>
                </c:pt>
                <c:pt idx="11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4-4211-A853-18FC0BC3765E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GENERAL'!$AE$25:$AP$25</c:f>
              <c:numCache>
                <c:formatCode>General</c:formatCode>
                <c:ptCount val="12"/>
                <c:pt idx="0" formatCode="0.0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4-4211-A853-18FC0BC3765E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GENERAL'!$BO$25:$BZ$25</c:f>
              <c:numCache>
                <c:formatCode>General</c:formatCode>
                <c:ptCount val="12"/>
                <c:pt idx="3" formatCode="0.00">
                  <c:v>3.39</c:v>
                </c:pt>
                <c:pt idx="4">
                  <c:v>3.85</c:v>
                </c:pt>
                <c:pt idx="5">
                  <c:v>3.0300000000000002</c:v>
                </c:pt>
                <c:pt idx="6">
                  <c:v>3.4200000000000004</c:v>
                </c:pt>
                <c:pt idx="7">
                  <c:v>2.8200000000000003</c:v>
                </c:pt>
                <c:pt idx="8">
                  <c:v>2.8400000000000003</c:v>
                </c:pt>
                <c:pt idx="9">
                  <c:v>1.63</c:v>
                </c:pt>
                <c:pt idx="1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4-4211-A853-18FC0BC3765E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GENERAL'!$CA$25:$CL$25</c:f>
              <c:numCache>
                <c:formatCode>General</c:formatCode>
                <c:ptCount val="12"/>
                <c:pt idx="2">
                  <c:v>4.1399999999999997</c:v>
                </c:pt>
                <c:pt idx="3">
                  <c:v>4.22</c:v>
                </c:pt>
                <c:pt idx="4">
                  <c:v>3.6</c:v>
                </c:pt>
                <c:pt idx="5">
                  <c:v>2.1</c:v>
                </c:pt>
                <c:pt idx="6">
                  <c:v>2.06</c:v>
                </c:pt>
                <c:pt idx="7">
                  <c:v>2.16</c:v>
                </c:pt>
                <c:pt idx="8">
                  <c:v>1.76</c:v>
                </c:pt>
                <c:pt idx="9">
                  <c:v>1.38</c:v>
                </c:pt>
                <c:pt idx="10">
                  <c:v>1.72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4-4211-A853-18FC0BC3765E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GENERAL'!$CM$25:$CX$25</c:f>
              <c:numCache>
                <c:formatCode>General</c:formatCode>
                <c:ptCount val="12"/>
                <c:pt idx="0">
                  <c:v>2.19</c:v>
                </c:pt>
                <c:pt idx="1">
                  <c:v>3.1500000000000004</c:v>
                </c:pt>
                <c:pt idx="2" formatCode="0.00">
                  <c:v>3.48</c:v>
                </c:pt>
                <c:pt idx="3" formatCode="0.00">
                  <c:v>3.78</c:v>
                </c:pt>
                <c:pt idx="4" formatCode="0.00">
                  <c:v>2.6300000000000003</c:v>
                </c:pt>
                <c:pt idx="5" formatCode="0.00">
                  <c:v>1.3099999999999998</c:v>
                </c:pt>
                <c:pt idx="6" formatCode="0.00">
                  <c:v>1.0799999999999998</c:v>
                </c:pt>
                <c:pt idx="7" formatCode="0.00">
                  <c:v>1.48</c:v>
                </c:pt>
                <c:pt idx="8" formatCode="0.00">
                  <c:v>1.21</c:v>
                </c:pt>
                <c:pt idx="9" formatCode="0.00">
                  <c:v>0.47000000000000003</c:v>
                </c:pt>
                <c:pt idx="10" formatCode="0.00">
                  <c:v>1.0999999999999999</c:v>
                </c:pt>
                <c:pt idx="11" formatCode="0.00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04-4211-A853-18FC0BC3765E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GENERAL'!$CY$25:$DJ$25</c:f>
              <c:numCache>
                <c:formatCode>0.00</c:formatCode>
                <c:ptCount val="12"/>
                <c:pt idx="0">
                  <c:v>2.6100000000000003</c:v>
                </c:pt>
                <c:pt idx="1">
                  <c:v>2.8800000000000003</c:v>
                </c:pt>
                <c:pt idx="3">
                  <c:v>7.51</c:v>
                </c:pt>
                <c:pt idx="4">
                  <c:v>2.4300000000000002</c:v>
                </c:pt>
                <c:pt idx="5">
                  <c:v>2.7</c:v>
                </c:pt>
                <c:pt idx="6">
                  <c:v>1.91</c:v>
                </c:pt>
                <c:pt idx="7">
                  <c:v>2.0500000000000003</c:v>
                </c:pt>
                <c:pt idx="9">
                  <c:v>0.67999999999999994</c:v>
                </c:pt>
                <c:pt idx="10">
                  <c:v>1.21</c:v>
                </c:pt>
                <c:pt idx="1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4-4211-A853-18FC0BC3765E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GENERAL'!$DK$25:$DV$25</c:f>
              <c:numCache>
                <c:formatCode>0.00</c:formatCode>
                <c:ptCount val="12"/>
                <c:pt idx="0">
                  <c:v>2.4000000000000004</c:v>
                </c:pt>
                <c:pt idx="1">
                  <c:v>2.98</c:v>
                </c:pt>
                <c:pt idx="2" formatCode="General">
                  <c:v>2.98</c:v>
                </c:pt>
                <c:pt idx="3">
                  <c:v>3.3400000000000003</c:v>
                </c:pt>
                <c:pt idx="4" formatCode="General">
                  <c:v>1.91</c:v>
                </c:pt>
                <c:pt idx="5" formatCode="General">
                  <c:v>1.9799999999999998</c:v>
                </c:pt>
                <c:pt idx="6" formatCode="General">
                  <c:v>1.91</c:v>
                </c:pt>
                <c:pt idx="7" formatCode="General">
                  <c:v>2.1100000000000003</c:v>
                </c:pt>
                <c:pt idx="8" formatCode="General">
                  <c:v>2.21</c:v>
                </c:pt>
                <c:pt idx="9" formatCode="General">
                  <c:v>1.3099999999999998</c:v>
                </c:pt>
                <c:pt idx="10" formatCode="General">
                  <c:v>1.5799999999999998</c:v>
                </c:pt>
                <c:pt idx="11" formatCode="General">
                  <c:v>1.9399999999999997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5-4166-90A9-9EBAE43C6089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GENERAL'!$DW$25:$EH$25</c:f>
              <c:numCache>
                <c:formatCode>General</c:formatCode>
                <c:ptCount val="12"/>
                <c:pt idx="0">
                  <c:v>2.68</c:v>
                </c:pt>
                <c:pt idx="1">
                  <c:v>2.8200000000000003</c:v>
                </c:pt>
                <c:pt idx="2">
                  <c:v>3.12</c:v>
                </c:pt>
                <c:pt idx="3">
                  <c:v>3.54</c:v>
                </c:pt>
                <c:pt idx="4">
                  <c:v>2.95</c:v>
                </c:pt>
                <c:pt idx="5">
                  <c:v>2.04</c:v>
                </c:pt>
                <c:pt idx="6">
                  <c:v>2.04</c:v>
                </c:pt>
                <c:pt idx="7">
                  <c:v>0.18</c:v>
                </c:pt>
                <c:pt idx="8">
                  <c:v>0.78</c:v>
                </c:pt>
                <c:pt idx="9">
                  <c:v>0.83999999999999986</c:v>
                </c:pt>
                <c:pt idx="10">
                  <c:v>8.0000000000000016E-2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5-4166-90A9-9EBAE43C6089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GENERAL'!$EI$25:$ET$25</c:f>
              <c:numCache>
                <c:formatCode>General</c:formatCode>
                <c:ptCount val="12"/>
                <c:pt idx="0">
                  <c:v>1.64</c:v>
                </c:pt>
                <c:pt idx="1">
                  <c:v>2.48</c:v>
                </c:pt>
                <c:pt idx="2">
                  <c:v>2.8200000000000003</c:v>
                </c:pt>
                <c:pt idx="3">
                  <c:v>2.7600000000000002</c:v>
                </c:pt>
                <c:pt idx="4">
                  <c:v>2.6</c:v>
                </c:pt>
                <c:pt idx="5">
                  <c:v>1.82</c:v>
                </c:pt>
                <c:pt idx="6">
                  <c:v>1.8699999999999999</c:v>
                </c:pt>
                <c:pt idx="7">
                  <c:v>1.93</c:v>
                </c:pt>
                <c:pt idx="8">
                  <c:v>1.1099999999999999</c:v>
                </c:pt>
                <c:pt idx="9">
                  <c:v>0.8</c:v>
                </c:pt>
                <c:pt idx="10">
                  <c:v>1.26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1-4E42-B559-AC44A2038D7B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GENERAL'!$EU$25:$FF$25</c:f>
              <c:numCache>
                <c:formatCode>General</c:formatCode>
                <c:ptCount val="12"/>
                <c:pt idx="0">
                  <c:v>2.66</c:v>
                </c:pt>
                <c:pt idx="1">
                  <c:v>3.0300000000000002</c:v>
                </c:pt>
                <c:pt idx="2">
                  <c:v>3.2</c:v>
                </c:pt>
                <c:pt idx="3">
                  <c:v>3.0300000000000002</c:v>
                </c:pt>
                <c:pt idx="4">
                  <c:v>2.68</c:v>
                </c:pt>
                <c:pt idx="5">
                  <c:v>1.44</c:v>
                </c:pt>
                <c:pt idx="6">
                  <c:v>0.67999999999999994</c:v>
                </c:pt>
                <c:pt idx="7">
                  <c:v>0.7</c:v>
                </c:pt>
                <c:pt idx="8">
                  <c:v>0.73</c:v>
                </c:pt>
                <c:pt idx="9">
                  <c:v>1.3599999999999999</c:v>
                </c:pt>
                <c:pt idx="10">
                  <c:v>1.22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735-9071-AB13B660909D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GENERAL'!$FG$25:$FR$25</c:f>
              <c:numCache>
                <c:formatCode>General</c:formatCode>
                <c:ptCount val="12"/>
                <c:pt idx="0">
                  <c:v>1.54</c:v>
                </c:pt>
                <c:pt idx="1">
                  <c:v>2.83</c:v>
                </c:pt>
                <c:pt idx="2">
                  <c:v>2.8800000000000003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E-4F6A-AC25-47AA0BF3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7672"/>
        <c:axId val="491179240"/>
      </c:lineChart>
      <c:catAx>
        <c:axId val="49117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9240"/>
        <c:crosses val="max"/>
        <c:auto val="1"/>
        <c:lblAlgn val="ctr"/>
        <c:lblOffset val="100"/>
        <c:noMultiLvlLbl val="0"/>
      </c:catAx>
      <c:valAx>
        <c:axId val="4911792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8322188540237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GENERAL'!$G$26:$R$26</c:f>
              <c:numCache>
                <c:formatCode>0.00</c:formatCode>
                <c:ptCount val="12"/>
                <c:pt idx="1">
                  <c:v>2.5499999999999998</c:v>
                </c:pt>
                <c:pt idx="2">
                  <c:v>2.76</c:v>
                </c:pt>
                <c:pt idx="3">
                  <c:v>2.69</c:v>
                </c:pt>
                <c:pt idx="4">
                  <c:v>2.29</c:v>
                </c:pt>
                <c:pt idx="5">
                  <c:v>1.62</c:v>
                </c:pt>
                <c:pt idx="6">
                  <c:v>0.6</c:v>
                </c:pt>
                <c:pt idx="7">
                  <c:v>0.83</c:v>
                </c:pt>
                <c:pt idx="8">
                  <c:v>0.61</c:v>
                </c:pt>
                <c:pt idx="9">
                  <c:v>0.8</c:v>
                </c:pt>
                <c:pt idx="10">
                  <c:v>1.18</c:v>
                </c:pt>
                <c:pt idx="11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0BA-97E3-8EE15FE5677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GENERAL'!$S$26:$AD$26</c:f>
              <c:numCache>
                <c:formatCode>0.00</c:formatCode>
                <c:ptCount val="12"/>
                <c:pt idx="0">
                  <c:v>2.0699999999999998</c:v>
                </c:pt>
                <c:pt idx="1">
                  <c:v>1.72</c:v>
                </c:pt>
                <c:pt idx="3">
                  <c:v>2.17</c:v>
                </c:pt>
                <c:pt idx="4">
                  <c:v>2.1</c:v>
                </c:pt>
                <c:pt idx="5">
                  <c:v>0.83</c:v>
                </c:pt>
                <c:pt idx="6">
                  <c:v>1.2</c:v>
                </c:pt>
                <c:pt idx="7">
                  <c:v>1.2</c:v>
                </c:pt>
                <c:pt idx="8">
                  <c:v>1.31</c:v>
                </c:pt>
                <c:pt idx="9">
                  <c:v>0.48</c:v>
                </c:pt>
                <c:pt idx="10">
                  <c:v>1.1200000000000001</c:v>
                </c:pt>
                <c:pt idx="11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0-40BA-97E3-8EE15FE5677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GENERAL'!$AE$26:$AP$26</c:f>
              <c:numCache>
                <c:formatCode>General</c:formatCode>
                <c:ptCount val="12"/>
                <c:pt idx="0" formatCode="0.00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0-40BA-97E3-8EE15FE5677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GENERAL'!$BO$26:$BZ$26</c:f>
              <c:numCache>
                <c:formatCode>General</c:formatCode>
                <c:ptCount val="12"/>
                <c:pt idx="3" formatCode="0.00">
                  <c:v>2.5300000000000002</c:v>
                </c:pt>
                <c:pt idx="4">
                  <c:v>2.83</c:v>
                </c:pt>
                <c:pt idx="5">
                  <c:v>2.5199999999999996</c:v>
                </c:pt>
                <c:pt idx="6">
                  <c:v>2.5499999999999998</c:v>
                </c:pt>
                <c:pt idx="7">
                  <c:v>2.41</c:v>
                </c:pt>
                <c:pt idx="8">
                  <c:v>2.4400000000000004</c:v>
                </c:pt>
                <c:pt idx="9">
                  <c:v>1.8699999999999999</c:v>
                </c:pt>
                <c:pt idx="10">
                  <c:v>1.57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0-40BA-97E3-8EE15FE5677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GENERAL'!$CA$26:$CL$26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2.7199999999999998</c:v>
                </c:pt>
                <c:pt idx="2">
                  <c:v>2.8</c:v>
                </c:pt>
                <c:pt idx="3">
                  <c:v>2.88</c:v>
                </c:pt>
                <c:pt idx="4">
                  <c:v>2.7699999999999996</c:v>
                </c:pt>
                <c:pt idx="5">
                  <c:v>2.0999999999999996</c:v>
                </c:pt>
                <c:pt idx="6">
                  <c:v>2.0099999999999998</c:v>
                </c:pt>
                <c:pt idx="7">
                  <c:v>2.2000000000000002</c:v>
                </c:pt>
                <c:pt idx="8">
                  <c:v>1.6700000000000002</c:v>
                </c:pt>
                <c:pt idx="9">
                  <c:v>1.41</c:v>
                </c:pt>
                <c:pt idx="10">
                  <c:v>1.7699999999999998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0-40BA-97E3-8EE15FE5677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GENERAL'!$CM$26:$CX$26</c:f>
              <c:numCache>
                <c:formatCode>General</c:formatCode>
                <c:ptCount val="12"/>
                <c:pt idx="0">
                  <c:v>2.17</c:v>
                </c:pt>
                <c:pt idx="1">
                  <c:v>2.4500000000000002</c:v>
                </c:pt>
                <c:pt idx="2" formatCode="0.00">
                  <c:v>2.7299999999999995</c:v>
                </c:pt>
                <c:pt idx="3" formatCode="0.00">
                  <c:v>2.96</c:v>
                </c:pt>
                <c:pt idx="4" formatCode="0.00">
                  <c:v>1.7899999999999998</c:v>
                </c:pt>
                <c:pt idx="5" formatCode="0.00">
                  <c:v>1.3599999999999999</c:v>
                </c:pt>
                <c:pt idx="6" formatCode="0.00">
                  <c:v>1.1199999999999999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0-40BA-97E3-8EE15FE5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6888"/>
        <c:axId val="491178064"/>
      </c:lineChart>
      <c:catAx>
        <c:axId val="4911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8064"/>
        <c:crosses val="max"/>
        <c:auto val="1"/>
        <c:lblAlgn val="ctr"/>
        <c:lblOffset val="100"/>
        <c:noMultiLvlLbl val="0"/>
      </c:catAx>
      <c:valAx>
        <c:axId val="4911780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7418116165689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6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GENERAL'!$H$10:$GD$10</c:f>
              <c:numCache>
                <c:formatCode>0.00</c:formatCode>
                <c:ptCount val="179"/>
                <c:pt idx="0">
                  <c:v>11.16</c:v>
                </c:pt>
                <c:pt idx="1">
                  <c:v>12.02</c:v>
                </c:pt>
                <c:pt idx="2">
                  <c:v>12.5</c:v>
                </c:pt>
                <c:pt idx="3">
                  <c:v>12.41</c:v>
                </c:pt>
                <c:pt idx="4">
                  <c:v>10.53</c:v>
                </c:pt>
                <c:pt idx="5">
                  <c:v>6.5</c:v>
                </c:pt>
                <c:pt idx="6">
                  <c:v>3.75</c:v>
                </c:pt>
                <c:pt idx="7">
                  <c:v>4.5999999999999996</c:v>
                </c:pt>
                <c:pt idx="8">
                  <c:v>2.14</c:v>
                </c:pt>
                <c:pt idx="9">
                  <c:v>2.13</c:v>
                </c:pt>
                <c:pt idx="10">
                  <c:v>3.09</c:v>
                </c:pt>
                <c:pt idx="11">
                  <c:v>5.71</c:v>
                </c:pt>
                <c:pt idx="12">
                  <c:v>6.8</c:v>
                </c:pt>
                <c:pt idx="13">
                  <c:v>8.1</c:v>
                </c:pt>
                <c:pt idx="14">
                  <c:v>9.18</c:v>
                </c:pt>
                <c:pt idx="15">
                  <c:v>9.64</c:v>
                </c:pt>
                <c:pt idx="16">
                  <c:v>8.64</c:v>
                </c:pt>
                <c:pt idx="17">
                  <c:v>7.36</c:v>
                </c:pt>
                <c:pt idx="18">
                  <c:v>5.87</c:v>
                </c:pt>
                <c:pt idx="19">
                  <c:v>5.74</c:v>
                </c:pt>
                <c:pt idx="20">
                  <c:v>2.46</c:v>
                </c:pt>
                <c:pt idx="21">
                  <c:v>3.11</c:v>
                </c:pt>
                <c:pt idx="22">
                  <c:v>3.72</c:v>
                </c:pt>
                <c:pt idx="23">
                  <c:v>5.99</c:v>
                </c:pt>
                <c:pt idx="62">
                  <c:v>12.09</c:v>
                </c:pt>
                <c:pt idx="63" formatCode="General">
                  <c:v>12.84</c:v>
                </c:pt>
                <c:pt idx="64" formatCode="General">
                  <c:v>13.23</c:v>
                </c:pt>
                <c:pt idx="65" formatCode="General">
                  <c:v>13.18</c:v>
                </c:pt>
                <c:pt idx="66" formatCode="General">
                  <c:v>13.69</c:v>
                </c:pt>
                <c:pt idx="67" formatCode="General">
                  <c:v>14.57</c:v>
                </c:pt>
                <c:pt idx="68" formatCode="General">
                  <c:v>14.36</c:v>
                </c:pt>
                <c:pt idx="69" formatCode="General">
                  <c:v>13.86</c:v>
                </c:pt>
                <c:pt idx="70" formatCode="General">
                  <c:v>13.73</c:v>
                </c:pt>
                <c:pt idx="71" formatCode="General">
                  <c:v>13.73</c:v>
                </c:pt>
                <c:pt idx="72" formatCode="General">
                  <c:v>14.69</c:v>
                </c:pt>
                <c:pt idx="73" formatCode="General">
                  <c:v>15.07</c:v>
                </c:pt>
                <c:pt idx="74" formatCode="General">
                  <c:v>15.33</c:v>
                </c:pt>
                <c:pt idx="75" formatCode="General">
                  <c:v>15.629999999999999</c:v>
                </c:pt>
                <c:pt idx="76" formatCode="General">
                  <c:v>14.58</c:v>
                </c:pt>
                <c:pt idx="77" formatCode="General">
                  <c:v>13.790000000000001</c:v>
                </c:pt>
                <c:pt idx="78" formatCode="General">
                  <c:v>13.290000000000001</c:v>
                </c:pt>
                <c:pt idx="79" formatCode="General">
                  <c:v>11.58</c:v>
                </c:pt>
                <c:pt idx="80" formatCode="General">
                  <c:v>10.31</c:v>
                </c:pt>
                <c:pt idx="81" formatCode="General">
                  <c:v>9.2799999999999994</c:v>
                </c:pt>
                <c:pt idx="82" formatCode="General">
                  <c:v>8.2100000000000009</c:v>
                </c:pt>
                <c:pt idx="83" formatCode="General">
                  <c:v>7.5400000000000009</c:v>
                </c:pt>
                <c:pt idx="84" formatCode="General">
                  <c:v>7.77</c:v>
                </c:pt>
                <c:pt idx="85">
                  <c:v>9.7100000000000009</c:v>
                </c:pt>
                <c:pt idx="86">
                  <c:v>10.71</c:v>
                </c:pt>
                <c:pt idx="87">
                  <c:v>9.41</c:v>
                </c:pt>
                <c:pt idx="88">
                  <c:v>9.34</c:v>
                </c:pt>
                <c:pt idx="89">
                  <c:v>7.21</c:v>
                </c:pt>
                <c:pt idx="90">
                  <c:v>7.4499999999999993</c:v>
                </c:pt>
                <c:pt idx="91">
                  <c:v>7.16</c:v>
                </c:pt>
                <c:pt idx="92">
                  <c:v>2.99</c:v>
                </c:pt>
                <c:pt idx="93">
                  <c:v>3.3200000000000003</c:v>
                </c:pt>
                <c:pt idx="94">
                  <c:v>13.52</c:v>
                </c:pt>
                <c:pt idx="95">
                  <c:v>6.61</c:v>
                </c:pt>
                <c:pt idx="96">
                  <c:v>7.8900000000000006</c:v>
                </c:pt>
                <c:pt idx="98">
                  <c:v>10.51</c:v>
                </c:pt>
                <c:pt idx="99">
                  <c:v>10.95</c:v>
                </c:pt>
                <c:pt idx="100">
                  <c:v>14.67</c:v>
                </c:pt>
                <c:pt idx="101">
                  <c:v>15.23</c:v>
                </c:pt>
                <c:pt idx="102">
                  <c:v>16.399999999999999</c:v>
                </c:pt>
                <c:pt idx="104">
                  <c:v>7.9600000000000009</c:v>
                </c:pt>
                <c:pt idx="105">
                  <c:v>8.07</c:v>
                </c:pt>
                <c:pt idx="106">
                  <c:v>9.02</c:v>
                </c:pt>
                <c:pt idx="107">
                  <c:v>13.77</c:v>
                </c:pt>
                <c:pt idx="108">
                  <c:v>15.55</c:v>
                </c:pt>
                <c:pt idx="109" formatCode="General">
                  <c:v>9.76</c:v>
                </c:pt>
                <c:pt idx="110">
                  <c:v>18.22</c:v>
                </c:pt>
                <c:pt idx="111" formatCode="General">
                  <c:v>14.39</c:v>
                </c:pt>
                <c:pt idx="112" formatCode="General">
                  <c:v>9.08</c:v>
                </c:pt>
                <c:pt idx="113" formatCode="General">
                  <c:v>8.66</c:v>
                </c:pt>
                <c:pt idx="114" formatCode="General">
                  <c:v>8.66</c:v>
                </c:pt>
                <c:pt idx="115" formatCode="General">
                  <c:v>8.69</c:v>
                </c:pt>
                <c:pt idx="116" formatCode="General">
                  <c:v>6.33</c:v>
                </c:pt>
                <c:pt idx="117" formatCode="General">
                  <c:v>4.22</c:v>
                </c:pt>
                <c:pt idx="118" formatCode="General">
                  <c:v>4.3100000000000005</c:v>
                </c:pt>
                <c:pt idx="119" formatCode="General">
                  <c:v>6.2</c:v>
                </c:pt>
                <c:pt idx="120" formatCode="General">
                  <c:v>7.01</c:v>
                </c:pt>
                <c:pt idx="121" formatCode="General">
                  <c:v>11.67</c:v>
                </c:pt>
                <c:pt idx="122" formatCode="General">
                  <c:v>8.25</c:v>
                </c:pt>
                <c:pt idx="123" formatCode="General">
                  <c:v>8.41</c:v>
                </c:pt>
                <c:pt idx="124" formatCode="General">
                  <c:v>8.41</c:v>
                </c:pt>
                <c:pt idx="125" formatCode="General">
                  <c:v>8.7900000000000009</c:v>
                </c:pt>
                <c:pt idx="126" formatCode="General">
                  <c:v>6.45</c:v>
                </c:pt>
                <c:pt idx="127" formatCode="General">
                  <c:v>2.46</c:v>
                </c:pt>
                <c:pt idx="128" formatCode="General">
                  <c:v>1.6500000000000004</c:v>
                </c:pt>
                <c:pt idx="129" formatCode="General">
                  <c:v>0.51000000000000012</c:v>
                </c:pt>
                <c:pt idx="130" formatCode="General">
                  <c:v>1.67</c:v>
                </c:pt>
                <c:pt idx="131" formatCode="General">
                  <c:v>3.96</c:v>
                </c:pt>
                <c:pt idx="132" formatCode="General">
                  <c:v>5.68</c:v>
                </c:pt>
                <c:pt idx="133" formatCode="General">
                  <c:v>7.6300000000000008</c:v>
                </c:pt>
                <c:pt idx="134" formatCode="General">
                  <c:v>7.07</c:v>
                </c:pt>
                <c:pt idx="135" formatCode="General">
                  <c:v>8.27</c:v>
                </c:pt>
                <c:pt idx="136" formatCode="General">
                  <c:v>8.69</c:v>
                </c:pt>
                <c:pt idx="137" formatCode="General">
                  <c:v>9.86</c:v>
                </c:pt>
                <c:pt idx="138" formatCode="General">
                  <c:v>9.7900000000000009</c:v>
                </c:pt>
                <c:pt idx="139" formatCode="General">
                  <c:v>9.82</c:v>
                </c:pt>
                <c:pt idx="140" formatCode="General">
                  <c:v>5.68</c:v>
                </c:pt>
                <c:pt idx="141" formatCode="General">
                  <c:v>7.5500000000000007</c:v>
                </c:pt>
                <c:pt idx="142" formatCode="General">
                  <c:v>5.8500000000000005</c:v>
                </c:pt>
                <c:pt idx="143" formatCode="General">
                  <c:v>7.36</c:v>
                </c:pt>
                <c:pt idx="144" formatCode="General">
                  <c:v>8.2799999999999994</c:v>
                </c:pt>
                <c:pt idx="145" formatCode="General">
                  <c:v>8.75</c:v>
                </c:pt>
                <c:pt idx="146" formatCode="General">
                  <c:v>13.7</c:v>
                </c:pt>
                <c:pt idx="147" formatCode="General">
                  <c:v>9.1</c:v>
                </c:pt>
                <c:pt idx="148" formatCode="General">
                  <c:v>8.73</c:v>
                </c:pt>
                <c:pt idx="149" formatCode="General">
                  <c:v>5.2700000000000005</c:v>
                </c:pt>
                <c:pt idx="150" formatCode="General">
                  <c:v>5.45</c:v>
                </c:pt>
                <c:pt idx="151" formatCode="General">
                  <c:v>3.4699999999999998</c:v>
                </c:pt>
                <c:pt idx="152" formatCode="General">
                  <c:v>5.15</c:v>
                </c:pt>
                <c:pt idx="153" formatCode="General">
                  <c:v>2.4500000000000002</c:v>
                </c:pt>
                <c:pt idx="154" formatCode="General">
                  <c:v>4.07</c:v>
                </c:pt>
                <c:pt idx="155" formatCode="General">
                  <c:v>5.83</c:v>
                </c:pt>
                <c:pt idx="156" formatCode="General">
                  <c:v>7.33</c:v>
                </c:pt>
                <c:pt idx="157" formatCode="General">
                  <c:v>8.65</c:v>
                </c:pt>
                <c:pt idx="158" formatCode="General">
                  <c:v>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1-4358-B0AD-951226CA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50384"/>
        <c:axId val="424550776"/>
      </c:scatterChart>
      <c:valAx>
        <c:axId val="424550384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0776"/>
        <c:crosses val="max"/>
        <c:crossBetween val="midCat"/>
        <c:majorUnit val="100"/>
      </c:valAx>
      <c:valAx>
        <c:axId val="42455077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Artesanal-Plaza de Deportes El Coco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GENERAL'!$H$27:$R$27</c:f>
              <c:numCache>
                <c:formatCode>0.00</c:formatCode>
                <c:ptCount val="11"/>
                <c:pt idx="0">
                  <c:v>1.83</c:v>
                </c:pt>
                <c:pt idx="1">
                  <c:v>2.06</c:v>
                </c:pt>
                <c:pt idx="2">
                  <c:v>2.04</c:v>
                </c:pt>
                <c:pt idx="3">
                  <c:v>1.56</c:v>
                </c:pt>
                <c:pt idx="4">
                  <c:v>1.07</c:v>
                </c:pt>
                <c:pt idx="7">
                  <c:v>0.24</c:v>
                </c:pt>
                <c:pt idx="9">
                  <c:v>0.4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0-4814-8953-A2D7C464726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GENERAL'!$S$27:$AD$27</c:f>
              <c:numCache>
                <c:formatCode>0.00</c:formatCode>
                <c:ptCount val="12"/>
                <c:pt idx="0">
                  <c:v>0.62</c:v>
                </c:pt>
                <c:pt idx="1">
                  <c:v>0.79</c:v>
                </c:pt>
                <c:pt idx="2">
                  <c:v>1.1200000000000001</c:v>
                </c:pt>
                <c:pt idx="3">
                  <c:v>1.25</c:v>
                </c:pt>
                <c:pt idx="4">
                  <c:v>1.03</c:v>
                </c:pt>
                <c:pt idx="5">
                  <c:v>0.82</c:v>
                </c:pt>
                <c:pt idx="7">
                  <c:v>0.73</c:v>
                </c:pt>
                <c:pt idx="8">
                  <c:v>0.51</c:v>
                </c:pt>
                <c:pt idx="9">
                  <c:v>0.1</c:v>
                </c:pt>
                <c:pt idx="10">
                  <c:v>0.47</c:v>
                </c:pt>
                <c:pt idx="11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0-4814-8953-A2D7C464726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GENERAL'!$AE$27:$AP$27</c:f>
              <c:numCache>
                <c:formatCode>General</c:formatCode>
                <c:ptCount val="12"/>
                <c:pt idx="0" formatCode="0.0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0-4814-8953-A2D7C464726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GENERAL'!$BO$27:$BZ$27</c:f>
              <c:numCache>
                <c:formatCode>General</c:formatCode>
                <c:ptCount val="12"/>
                <c:pt idx="3" formatCode="0.00">
                  <c:v>3.8900000000000006</c:v>
                </c:pt>
                <c:pt idx="4">
                  <c:v>3.0700000000000003</c:v>
                </c:pt>
                <c:pt idx="5">
                  <c:v>3.18</c:v>
                </c:pt>
                <c:pt idx="6">
                  <c:v>5.46</c:v>
                </c:pt>
                <c:pt idx="9">
                  <c:v>1.68</c:v>
                </c:pt>
                <c:pt idx="10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0-4814-8953-A2D7C464726C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'DATOS GENERAL'!$DK$27:$DV$27</c:f>
              <c:numCache>
                <c:formatCode>General</c:formatCode>
                <c:ptCount val="12"/>
                <c:pt idx="10">
                  <c:v>0.65999999999999992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D-493A-AE3D-329D5F22D066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'DATOS GENERAL'!$DW$27:$EH$27</c:f>
              <c:numCache>
                <c:formatCode>General</c:formatCode>
                <c:ptCount val="12"/>
                <c:pt idx="0">
                  <c:v>1.02</c:v>
                </c:pt>
                <c:pt idx="1">
                  <c:v>1.46</c:v>
                </c:pt>
                <c:pt idx="6">
                  <c:v>1.89</c:v>
                </c:pt>
                <c:pt idx="7">
                  <c:v>2.9999999999999971E-2</c:v>
                </c:pt>
                <c:pt idx="8">
                  <c:v>0.3</c:v>
                </c:pt>
                <c:pt idx="9">
                  <c:v>0.10999999999999999</c:v>
                </c:pt>
                <c:pt idx="10">
                  <c:v>0.02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D-493A-AE3D-329D5F22D066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GENERAL'!$EI$27:$ET$27</c:f>
              <c:numCache>
                <c:formatCode>General</c:formatCode>
                <c:ptCount val="12"/>
                <c:pt idx="0">
                  <c:v>1.52</c:v>
                </c:pt>
                <c:pt idx="1">
                  <c:v>1.0799999999999998</c:v>
                </c:pt>
                <c:pt idx="2">
                  <c:v>2.67</c:v>
                </c:pt>
                <c:pt idx="3">
                  <c:v>2.64</c:v>
                </c:pt>
                <c:pt idx="4">
                  <c:v>2.14</c:v>
                </c:pt>
                <c:pt idx="5">
                  <c:v>0.78</c:v>
                </c:pt>
                <c:pt idx="6">
                  <c:v>1.22</c:v>
                </c:pt>
                <c:pt idx="7">
                  <c:v>1.1499999999999999</c:v>
                </c:pt>
                <c:pt idx="11">
                  <c:v>0.85999999999999988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7-47D5-A7E4-9E92D9AED09B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GENERAL'!$EU$27:$FF$27</c:f>
              <c:numCache>
                <c:formatCode>General</c:formatCode>
                <c:ptCount val="12"/>
                <c:pt idx="2">
                  <c:v>2.68</c:v>
                </c:pt>
                <c:pt idx="3">
                  <c:v>0</c:v>
                </c:pt>
                <c:pt idx="4">
                  <c:v>1.18</c:v>
                </c:pt>
                <c:pt idx="5">
                  <c:v>0.35999999999999993</c:v>
                </c:pt>
                <c:pt idx="6">
                  <c:v>0.21000000000000002</c:v>
                </c:pt>
                <c:pt idx="7">
                  <c:v>0.78</c:v>
                </c:pt>
                <c:pt idx="8">
                  <c:v>0.72</c:v>
                </c:pt>
                <c:pt idx="9">
                  <c:v>1.21</c:v>
                </c:pt>
                <c:pt idx="10">
                  <c:v>1.4</c:v>
                </c:pt>
                <c:pt idx="1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DD4-AB53-F67391B7D717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GENERAL'!$FG$27:$FR$27</c:f>
              <c:numCache>
                <c:formatCode>General</c:formatCode>
                <c:ptCount val="12"/>
                <c:pt idx="0">
                  <c:v>1.52</c:v>
                </c:pt>
                <c:pt idx="1">
                  <c:v>1.72</c:v>
                </c:pt>
                <c:pt idx="2">
                  <c:v>1.66</c:v>
                </c:pt>
                <c:pt idx="3">
                  <c:v>1.6899999999999997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9-4F5A-8ADF-552B54D6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0616"/>
        <c:axId val="491178848"/>
      </c:lineChart>
      <c:catAx>
        <c:axId val="49117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8848"/>
        <c:crosses val="max"/>
        <c:auto val="1"/>
        <c:lblAlgn val="ctr"/>
        <c:lblOffset val="100"/>
        <c:noMultiLvlLbl val="0"/>
      </c:catAx>
      <c:valAx>
        <c:axId val="4911788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Artesanal-Rosa Méndez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GENERAL'!$G$28:$R$28</c:f>
              <c:numCache>
                <c:formatCode>0.00</c:formatCode>
                <c:ptCount val="12"/>
                <c:pt idx="1">
                  <c:v>14.2</c:v>
                </c:pt>
                <c:pt idx="4">
                  <c:v>13.27</c:v>
                </c:pt>
                <c:pt idx="5">
                  <c:v>12.77</c:v>
                </c:pt>
                <c:pt idx="6">
                  <c:v>8.2899999999999991</c:v>
                </c:pt>
                <c:pt idx="7">
                  <c:v>8.4700000000000006</c:v>
                </c:pt>
                <c:pt idx="8">
                  <c:v>8.9</c:v>
                </c:pt>
                <c:pt idx="9">
                  <c:v>9.18</c:v>
                </c:pt>
                <c:pt idx="10">
                  <c:v>9.17</c:v>
                </c:pt>
                <c:pt idx="11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0FF-A973-9DEB2BD2A6CF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GENERAL'!$S$28:$AD$28</c:f>
              <c:numCache>
                <c:formatCode>0.00</c:formatCode>
                <c:ptCount val="12"/>
                <c:pt idx="0">
                  <c:v>9.58</c:v>
                </c:pt>
                <c:pt idx="1">
                  <c:v>10.01</c:v>
                </c:pt>
                <c:pt idx="2">
                  <c:v>10.68</c:v>
                </c:pt>
                <c:pt idx="3">
                  <c:v>11.62</c:v>
                </c:pt>
                <c:pt idx="4">
                  <c:v>12.13</c:v>
                </c:pt>
                <c:pt idx="5">
                  <c:v>11.44</c:v>
                </c:pt>
                <c:pt idx="6">
                  <c:v>9.68</c:v>
                </c:pt>
                <c:pt idx="7">
                  <c:v>9.6999999999999993</c:v>
                </c:pt>
                <c:pt idx="8">
                  <c:v>9.2200000000000006</c:v>
                </c:pt>
                <c:pt idx="9">
                  <c:v>7.74</c:v>
                </c:pt>
                <c:pt idx="10">
                  <c:v>9.23</c:v>
                </c:pt>
                <c:pt idx="11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0FF-A973-9DEB2BD2A6CF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GENERAL'!$AE$28:$AP$28</c:f>
              <c:numCache>
                <c:formatCode>General</c:formatCode>
                <c:ptCount val="12"/>
                <c:pt idx="0" formatCode="0.00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3-40FF-A973-9DEB2BD2A6CF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GENERAL'!$BO$28:$BZ$28</c:f>
              <c:numCache>
                <c:formatCode>General</c:formatCode>
                <c:ptCount val="12"/>
                <c:pt idx="3" formatCode="0.00">
                  <c:v>18.459999999999997</c:v>
                </c:pt>
                <c:pt idx="4">
                  <c:v>13.71</c:v>
                </c:pt>
                <c:pt idx="5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3-40FF-A973-9DEB2BD2A6CF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'DATOS GENERAL'!$DK$28:$DV$28</c:f>
              <c:numCache>
                <c:formatCode>General</c:formatCode>
                <c:ptCount val="12"/>
                <c:pt idx="9">
                  <c:v>8.99</c:v>
                </c:pt>
                <c:pt idx="10">
                  <c:v>9.2100000000000009</c:v>
                </c:pt>
                <c:pt idx="11">
                  <c:v>9.3600000000000012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7-4147-B9E3-B41FC5465326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'DATOS GENERAL'!$DW$28:$EH$28</c:f>
              <c:numCache>
                <c:formatCode>General</c:formatCode>
                <c:ptCount val="12"/>
                <c:pt idx="0">
                  <c:v>9.75</c:v>
                </c:pt>
                <c:pt idx="1">
                  <c:v>10.23</c:v>
                </c:pt>
                <c:pt idx="2">
                  <c:v>10.91</c:v>
                </c:pt>
                <c:pt idx="3">
                  <c:v>11.93</c:v>
                </c:pt>
                <c:pt idx="4">
                  <c:v>12.110000000000001</c:v>
                </c:pt>
                <c:pt idx="5">
                  <c:v>11.65</c:v>
                </c:pt>
                <c:pt idx="6">
                  <c:v>12.280000000000001</c:v>
                </c:pt>
                <c:pt idx="7">
                  <c:v>4.8900000000000006</c:v>
                </c:pt>
                <c:pt idx="8">
                  <c:v>4.09</c:v>
                </c:pt>
                <c:pt idx="9">
                  <c:v>8.81</c:v>
                </c:pt>
                <c:pt idx="10">
                  <c:v>8.31</c:v>
                </c:pt>
                <c:pt idx="11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7-4147-B9E3-B41FC5465326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GENERAL'!$EI$28:$ET$28</c:f>
              <c:numCache>
                <c:formatCode>General</c:formatCode>
                <c:ptCount val="12"/>
                <c:pt idx="0">
                  <c:v>9.43</c:v>
                </c:pt>
                <c:pt idx="1">
                  <c:v>9.74</c:v>
                </c:pt>
                <c:pt idx="2">
                  <c:v>11.16</c:v>
                </c:pt>
                <c:pt idx="3">
                  <c:v>10.73</c:v>
                </c:pt>
                <c:pt idx="4">
                  <c:v>11.41</c:v>
                </c:pt>
                <c:pt idx="5">
                  <c:v>11.65</c:v>
                </c:pt>
                <c:pt idx="6">
                  <c:v>12.08</c:v>
                </c:pt>
                <c:pt idx="7">
                  <c:v>12.370000000000001</c:v>
                </c:pt>
                <c:pt idx="8">
                  <c:v>9.7200000000000006</c:v>
                </c:pt>
                <c:pt idx="9">
                  <c:v>8.9700000000000006</c:v>
                </c:pt>
                <c:pt idx="10">
                  <c:v>9.2700000000000014</c:v>
                </c:pt>
                <c:pt idx="11">
                  <c:v>11.690000000000001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E-40AE-A885-9C27568D5F9E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GENERAL'!$EU$28:$FF$28</c:f>
              <c:numCache>
                <c:formatCode>General</c:formatCode>
                <c:ptCount val="12"/>
                <c:pt idx="0">
                  <c:v>9.9700000000000006</c:v>
                </c:pt>
                <c:pt idx="1">
                  <c:v>11.67</c:v>
                </c:pt>
                <c:pt idx="2">
                  <c:v>11.450000000000001</c:v>
                </c:pt>
                <c:pt idx="3">
                  <c:v>12.5</c:v>
                </c:pt>
                <c:pt idx="4">
                  <c:v>12.38</c:v>
                </c:pt>
                <c:pt idx="5">
                  <c:v>11.25</c:v>
                </c:pt>
                <c:pt idx="6">
                  <c:v>8.91</c:v>
                </c:pt>
                <c:pt idx="7">
                  <c:v>8.56</c:v>
                </c:pt>
                <c:pt idx="8">
                  <c:v>9.59</c:v>
                </c:pt>
                <c:pt idx="9">
                  <c:v>9.5500000000000007</c:v>
                </c:pt>
                <c:pt idx="10">
                  <c:v>9.39</c:v>
                </c:pt>
                <c:pt idx="11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33F-A486-44D92B544E3F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'DATOS GENERAL'!$FG$28:$FR$28</c:f>
              <c:numCache>
                <c:formatCode>General</c:formatCode>
                <c:ptCount val="12"/>
                <c:pt idx="0">
                  <c:v>9.49</c:v>
                </c:pt>
                <c:pt idx="1">
                  <c:v>10.050000000000001</c:v>
                </c:pt>
                <c:pt idx="2">
                  <c:v>10.71</c:v>
                </c:pt>
                <c:pt idx="3">
                  <c:v>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5CA-94BD-784F9134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9632"/>
        <c:axId val="491170224"/>
      </c:lineChart>
      <c:catAx>
        <c:axId val="4911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0224"/>
        <c:crosses val="max"/>
        <c:auto val="1"/>
        <c:lblAlgn val="ctr"/>
        <c:lblOffset val="100"/>
        <c:noMultiLvlLbl val="0"/>
      </c:catAx>
      <c:valAx>
        <c:axId val="491170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CN-523 Villaje Point Properties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GENERAL'!$G$29:$R$29</c:f>
              <c:numCache>
                <c:formatCode>0.00</c:formatCode>
                <c:ptCount val="12"/>
                <c:pt idx="1">
                  <c:v>13.76</c:v>
                </c:pt>
                <c:pt idx="2">
                  <c:v>15.72</c:v>
                </c:pt>
                <c:pt idx="3">
                  <c:v>16</c:v>
                </c:pt>
                <c:pt idx="4">
                  <c:v>16.11</c:v>
                </c:pt>
                <c:pt idx="5">
                  <c:v>5.0599999999999996</c:v>
                </c:pt>
                <c:pt idx="6">
                  <c:v>1.9</c:v>
                </c:pt>
                <c:pt idx="7">
                  <c:v>2.09</c:v>
                </c:pt>
                <c:pt idx="8">
                  <c:v>1.93</c:v>
                </c:pt>
                <c:pt idx="9">
                  <c:v>2.56</c:v>
                </c:pt>
                <c:pt idx="10">
                  <c:v>2.41</c:v>
                </c:pt>
                <c:pt idx="11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E-430F-B894-DE3D6116032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GENERAL'!$S$29:$AD$29</c:f>
              <c:numCache>
                <c:formatCode>0.00</c:formatCode>
                <c:ptCount val="12"/>
                <c:pt idx="0">
                  <c:v>9.35</c:v>
                </c:pt>
                <c:pt idx="1">
                  <c:v>12.65</c:v>
                </c:pt>
                <c:pt idx="2">
                  <c:v>15.03</c:v>
                </c:pt>
                <c:pt idx="3">
                  <c:v>15.64</c:v>
                </c:pt>
                <c:pt idx="4">
                  <c:v>15.86</c:v>
                </c:pt>
                <c:pt idx="5">
                  <c:v>12.55</c:v>
                </c:pt>
                <c:pt idx="6">
                  <c:v>5.94</c:v>
                </c:pt>
                <c:pt idx="7">
                  <c:v>3.02</c:v>
                </c:pt>
                <c:pt idx="8">
                  <c:v>2.2000000000000002</c:v>
                </c:pt>
                <c:pt idx="9">
                  <c:v>1.35</c:v>
                </c:pt>
                <c:pt idx="10">
                  <c:v>3.23</c:v>
                </c:pt>
                <c:pt idx="11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E-430F-B894-DE3D6116032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GENERAL'!$AE$29:$AP$29</c:f>
              <c:numCache>
                <c:formatCode>General</c:formatCode>
                <c:ptCount val="12"/>
                <c:pt idx="0" formatCode="0.00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E-430F-B894-DE3D6116032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GENERAL'!$BO$29:$BZ$29</c:f>
              <c:numCache>
                <c:formatCode>General</c:formatCode>
                <c:ptCount val="12"/>
                <c:pt idx="3" formatCode="0.00">
                  <c:v>15.92</c:v>
                </c:pt>
                <c:pt idx="4">
                  <c:v>11.17</c:v>
                </c:pt>
                <c:pt idx="5">
                  <c:v>16.170000000000002</c:v>
                </c:pt>
                <c:pt idx="6">
                  <c:v>16.32</c:v>
                </c:pt>
                <c:pt idx="7">
                  <c:v>16.440000000000001</c:v>
                </c:pt>
                <c:pt idx="8">
                  <c:v>16.490000000000002</c:v>
                </c:pt>
                <c:pt idx="9">
                  <c:v>15.450000000000001</c:v>
                </c:pt>
                <c:pt idx="10">
                  <c:v>13.37</c:v>
                </c:pt>
                <c:pt idx="11">
                  <c:v>12.17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E-430F-B894-DE3D6116032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GENERAL'!$CA$29:$CL$29</c:f>
              <c:numCache>
                <c:formatCode>General</c:formatCode>
                <c:ptCount val="12"/>
                <c:pt idx="0">
                  <c:v>11.95</c:v>
                </c:pt>
                <c:pt idx="1">
                  <c:v>16.12</c:v>
                </c:pt>
                <c:pt idx="2">
                  <c:v>16.520000000000003</c:v>
                </c:pt>
                <c:pt idx="3">
                  <c:v>16.400000000000002</c:v>
                </c:pt>
                <c:pt idx="4">
                  <c:v>16.87</c:v>
                </c:pt>
                <c:pt idx="5">
                  <c:v>9.83</c:v>
                </c:pt>
                <c:pt idx="6">
                  <c:v>9.94</c:v>
                </c:pt>
                <c:pt idx="7">
                  <c:v>8.85</c:v>
                </c:pt>
                <c:pt idx="8">
                  <c:v>5.64</c:v>
                </c:pt>
                <c:pt idx="9">
                  <c:v>3.32</c:v>
                </c:pt>
                <c:pt idx="10">
                  <c:v>3.5700000000000003</c:v>
                </c:pt>
                <c:pt idx="11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E-430F-B894-DE3D6116032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GENERAL'!$CM$29:$CX$29</c:f>
              <c:numCache>
                <c:formatCode>General</c:formatCode>
                <c:ptCount val="12"/>
                <c:pt idx="0">
                  <c:v>6.31</c:v>
                </c:pt>
                <c:pt idx="1">
                  <c:v>9.92</c:v>
                </c:pt>
                <c:pt idx="2" formatCode="0.00">
                  <c:v>10.37</c:v>
                </c:pt>
                <c:pt idx="3" formatCode="0.00">
                  <c:v>15.85</c:v>
                </c:pt>
                <c:pt idx="4" formatCode="0.00">
                  <c:v>11.77</c:v>
                </c:pt>
                <c:pt idx="5" formatCode="0.00">
                  <c:v>3.32</c:v>
                </c:pt>
                <c:pt idx="6">
                  <c:v>2.76</c:v>
                </c:pt>
                <c:pt idx="7">
                  <c:v>3.75</c:v>
                </c:pt>
                <c:pt idx="8" formatCode="0.00">
                  <c:v>3.32</c:v>
                </c:pt>
                <c:pt idx="9" formatCode="0.00">
                  <c:v>2.12</c:v>
                </c:pt>
                <c:pt idx="10" formatCode="0.00">
                  <c:v>2.63</c:v>
                </c:pt>
                <c:pt idx="11" formatCode="0.0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E-430F-B894-DE3D6116032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'DATOS GENERAL'!$CY$29:$DJ$29</c:f>
              <c:numCache>
                <c:formatCode>0.00</c:formatCode>
                <c:ptCount val="12"/>
                <c:pt idx="0">
                  <c:v>9.6</c:v>
                </c:pt>
                <c:pt idx="1">
                  <c:v>13.209999999999999</c:v>
                </c:pt>
                <c:pt idx="3">
                  <c:v>15.840000000000002</c:v>
                </c:pt>
                <c:pt idx="4">
                  <c:v>16.020000000000003</c:v>
                </c:pt>
                <c:pt idx="5">
                  <c:v>12.85</c:v>
                </c:pt>
                <c:pt idx="6">
                  <c:v>10.01</c:v>
                </c:pt>
                <c:pt idx="7">
                  <c:v>10.97</c:v>
                </c:pt>
                <c:pt idx="9">
                  <c:v>8.99</c:v>
                </c:pt>
                <c:pt idx="10">
                  <c:v>2.87</c:v>
                </c:pt>
                <c:pt idx="11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AE-430F-B894-DE3D6116032B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GENERAL'!$DK$29:$DV$29</c:f>
              <c:numCache>
                <c:formatCode>0.00</c:formatCode>
                <c:ptCount val="12"/>
                <c:pt idx="0">
                  <c:v>9.15</c:v>
                </c:pt>
                <c:pt idx="1">
                  <c:v>12.77</c:v>
                </c:pt>
                <c:pt idx="2" formatCode="General">
                  <c:v>15.49</c:v>
                </c:pt>
                <c:pt idx="3">
                  <c:v>15.860000000000001</c:v>
                </c:pt>
                <c:pt idx="4" formatCode="General">
                  <c:v>12.52</c:v>
                </c:pt>
                <c:pt idx="5" formatCode="General">
                  <c:v>8.56</c:v>
                </c:pt>
                <c:pt idx="6" formatCode="General">
                  <c:v>8.07</c:v>
                </c:pt>
                <c:pt idx="7" formatCode="General">
                  <c:v>10.62</c:v>
                </c:pt>
                <c:pt idx="8" formatCode="General">
                  <c:v>13.32</c:v>
                </c:pt>
                <c:pt idx="9" formatCode="General">
                  <c:v>2.17</c:v>
                </c:pt>
                <c:pt idx="10" formatCode="General">
                  <c:v>2.4</c:v>
                </c:pt>
                <c:pt idx="11" formatCode="General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7-46F5-BFA0-ACC22B1EA9C9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GENERAL'!$DW$29:$EH$29</c:f>
              <c:numCache>
                <c:formatCode>General</c:formatCode>
                <c:ptCount val="12"/>
                <c:pt idx="0">
                  <c:v>8.86</c:v>
                </c:pt>
                <c:pt idx="1">
                  <c:v>12.49</c:v>
                </c:pt>
                <c:pt idx="2">
                  <c:v>15.29</c:v>
                </c:pt>
                <c:pt idx="3">
                  <c:v>15.819999999999999</c:v>
                </c:pt>
                <c:pt idx="4">
                  <c:v>15.97</c:v>
                </c:pt>
                <c:pt idx="5">
                  <c:v>12.62</c:v>
                </c:pt>
                <c:pt idx="6">
                  <c:v>10.97</c:v>
                </c:pt>
                <c:pt idx="7">
                  <c:v>4.22</c:v>
                </c:pt>
                <c:pt idx="8">
                  <c:v>2.1999999999999997</c:v>
                </c:pt>
                <c:pt idx="9">
                  <c:v>2</c:v>
                </c:pt>
                <c:pt idx="10">
                  <c:v>1.19</c:v>
                </c:pt>
                <c:pt idx="11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7-46F5-BFA0-ACC22B1EA9C9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GENERAL'!$EI$29:$ET$29</c:f>
              <c:numCache>
                <c:formatCode>General</c:formatCode>
                <c:ptCount val="12"/>
                <c:pt idx="0">
                  <c:v>6.49</c:v>
                </c:pt>
                <c:pt idx="1">
                  <c:v>11.07</c:v>
                </c:pt>
                <c:pt idx="2">
                  <c:v>14.22</c:v>
                </c:pt>
                <c:pt idx="3">
                  <c:v>15.56</c:v>
                </c:pt>
                <c:pt idx="4">
                  <c:v>15.590000000000002</c:v>
                </c:pt>
                <c:pt idx="5">
                  <c:v>14.75</c:v>
                </c:pt>
                <c:pt idx="6">
                  <c:v>12.65</c:v>
                </c:pt>
                <c:pt idx="7">
                  <c:v>12.09</c:v>
                </c:pt>
                <c:pt idx="8">
                  <c:v>5.01</c:v>
                </c:pt>
                <c:pt idx="9">
                  <c:v>1.9299999999999997</c:v>
                </c:pt>
                <c:pt idx="10">
                  <c:v>2.69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2-4679-B486-F0C04228C69B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GENERAL'!$EU$29:$FF$29</c:f>
              <c:numCache>
                <c:formatCode>General</c:formatCode>
                <c:ptCount val="12"/>
                <c:pt idx="0">
                  <c:v>10.19</c:v>
                </c:pt>
                <c:pt idx="1">
                  <c:v>13.18</c:v>
                </c:pt>
                <c:pt idx="2">
                  <c:v>15.58</c:v>
                </c:pt>
                <c:pt idx="3">
                  <c:v>15.790000000000001</c:v>
                </c:pt>
                <c:pt idx="4">
                  <c:v>14.52</c:v>
                </c:pt>
                <c:pt idx="5">
                  <c:v>8.32</c:v>
                </c:pt>
                <c:pt idx="6">
                  <c:v>1.7599999999999998</c:v>
                </c:pt>
                <c:pt idx="7">
                  <c:v>1.7799999999999998</c:v>
                </c:pt>
                <c:pt idx="8">
                  <c:v>2.94</c:v>
                </c:pt>
                <c:pt idx="9">
                  <c:v>0.64</c:v>
                </c:pt>
                <c:pt idx="10">
                  <c:v>0.87</c:v>
                </c:pt>
                <c:pt idx="1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0-46CD-9257-2D7CFEA76FC0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GENERAL'!$FG$29:$FR$29</c:f>
              <c:numCache>
                <c:formatCode>General</c:formatCode>
                <c:ptCount val="12"/>
                <c:pt idx="0">
                  <c:v>3.34</c:v>
                </c:pt>
                <c:pt idx="1">
                  <c:v>11.29</c:v>
                </c:pt>
                <c:pt idx="2">
                  <c:v>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B-4DA6-BD2E-DB332E96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73752"/>
        <c:axId val="491168656"/>
      </c:lineChart>
      <c:catAx>
        <c:axId val="4911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68656"/>
        <c:crosses val="max"/>
        <c:auto val="1"/>
        <c:lblAlgn val="ctr"/>
        <c:lblOffset val="100"/>
        <c:noMultiLvlLbl val="0"/>
      </c:catAx>
      <c:valAx>
        <c:axId val="49116865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5.2771761322109617E-2"/>
          <c:w val="0.1336328895248399"/>
          <c:h val="0.89516447259311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CN-552 Alturas de Carrizal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GENERAL'!$G$30:$R$30</c:f>
              <c:numCache>
                <c:formatCode>0.00</c:formatCode>
                <c:ptCount val="12"/>
                <c:pt idx="1">
                  <c:v>11.56</c:v>
                </c:pt>
                <c:pt idx="2">
                  <c:v>11.88</c:v>
                </c:pt>
                <c:pt idx="3">
                  <c:v>12.15</c:v>
                </c:pt>
                <c:pt idx="4">
                  <c:v>12.94</c:v>
                </c:pt>
                <c:pt idx="5">
                  <c:v>3.15</c:v>
                </c:pt>
                <c:pt idx="6">
                  <c:v>0.97</c:v>
                </c:pt>
                <c:pt idx="7">
                  <c:v>2.15</c:v>
                </c:pt>
                <c:pt idx="8">
                  <c:v>1.45</c:v>
                </c:pt>
                <c:pt idx="9">
                  <c:v>4.34</c:v>
                </c:pt>
                <c:pt idx="10">
                  <c:v>3.88</c:v>
                </c:pt>
                <c:pt idx="11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490B-A3BA-0AAB573EEB0D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GENERAL'!$S$30:$AD$30</c:f>
              <c:numCache>
                <c:formatCode>0.00</c:formatCode>
                <c:ptCount val="12"/>
                <c:pt idx="0">
                  <c:v>11.36</c:v>
                </c:pt>
                <c:pt idx="1">
                  <c:v>11.52</c:v>
                </c:pt>
                <c:pt idx="2">
                  <c:v>11.7</c:v>
                </c:pt>
                <c:pt idx="3">
                  <c:v>0</c:v>
                </c:pt>
                <c:pt idx="4">
                  <c:v>12.13</c:v>
                </c:pt>
                <c:pt idx="5">
                  <c:v>9.5</c:v>
                </c:pt>
                <c:pt idx="6">
                  <c:v>3.49</c:v>
                </c:pt>
                <c:pt idx="7">
                  <c:v>4.5999999999999996</c:v>
                </c:pt>
                <c:pt idx="8">
                  <c:v>3.14</c:v>
                </c:pt>
                <c:pt idx="9">
                  <c:v>0.32</c:v>
                </c:pt>
                <c:pt idx="10">
                  <c:v>5.74</c:v>
                </c:pt>
                <c:pt idx="11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490B-A3BA-0AAB573EEB0D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GENERAL'!$AE$30:$AP$30</c:f>
              <c:numCache>
                <c:formatCode>General</c:formatCode>
                <c:ptCount val="12"/>
                <c:pt idx="0" formatCode="0.00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B-490B-A3BA-0AAB573EEB0D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GENERAL'!$BO$30:$BZ$30</c:f>
              <c:numCache>
                <c:formatCode>General</c:formatCode>
                <c:ptCount val="12"/>
                <c:pt idx="3" formatCode="0.00">
                  <c:v>12.45</c:v>
                </c:pt>
                <c:pt idx="4">
                  <c:v>12.629999999999999</c:v>
                </c:pt>
                <c:pt idx="5">
                  <c:v>12.69</c:v>
                </c:pt>
                <c:pt idx="6">
                  <c:v>12.62</c:v>
                </c:pt>
                <c:pt idx="7">
                  <c:v>12.75</c:v>
                </c:pt>
                <c:pt idx="8">
                  <c:v>12.879999999999999</c:v>
                </c:pt>
                <c:pt idx="9">
                  <c:v>11.909999999999998</c:v>
                </c:pt>
                <c:pt idx="10">
                  <c:v>10.29</c:v>
                </c:pt>
                <c:pt idx="11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B-490B-A3BA-0AAB573EEB0D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GENERAL'!$CA$30:$CL$30</c:f>
              <c:numCache>
                <c:formatCode>General</c:formatCode>
                <c:ptCount val="12"/>
                <c:pt idx="0">
                  <c:v>12.319999999999999</c:v>
                </c:pt>
                <c:pt idx="1">
                  <c:v>12.719999999999999</c:v>
                </c:pt>
                <c:pt idx="2">
                  <c:v>13.069999999999999</c:v>
                </c:pt>
                <c:pt idx="3">
                  <c:v>13.059999999999999</c:v>
                </c:pt>
                <c:pt idx="4">
                  <c:v>13.139999999999999</c:v>
                </c:pt>
                <c:pt idx="5">
                  <c:v>8.2799999999999994</c:v>
                </c:pt>
                <c:pt idx="6">
                  <c:v>8.3899999999999988</c:v>
                </c:pt>
                <c:pt idx="7">
                  <c:v>10</c:v>
                </c:pt>
                <c:pt idx="8">
                  <c:v>4.3</c:v>
                </c:pt>
                <c:pt idx="9">
                  <c:v>3.72</c:v>
                </c:pt>
                <c:pt idx="10">
                  <c:v>5.91</c:v>
                </c:pt>
                <c:pt idx="11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B-490B-A3BA-0AAB573EEB0D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GENERAL'!$CM$30:$CX$30</c:f>
              <c:numCache>
                <c:formatCode>General</c:formatCode>
                <c:ptCount val="12"/>
                <c:pt idx="0">
                  <c:v>10.309999999999999</c:v>
                </c:pt>
                <c:pt idx="1">
                  <c:v>11.76</c:v>
                </c:pt>
                <c:pt idx="2" formatCode="0.00">
                  <c:v>12.29</c:v>
                </c:pt>
                <c:pt idx="3" formatCode="0.00">
                  <c:v>12.389999999999999</c:v>
                </c:pt>
                <c:pt idx="4" formatCode="0.00">
                  <c:v>8.6199999999999992</c:v>
                </c:pt>
                <c:pt idx="5" formatCode="0.00">
                  <c:v>2.59</c:v>
                </c:pt>
                <c:pt idx="6">
                  <c:v>4.08</c:v>
                </c:pt>
                <c:pt idx="7">
                  <c:v>5.67</c:v>
                </c:pt>
                <c:pt idx="8" formatCode="0.00">
                  <c:v>4.59</c:v>
                </c:pt>
                <c:pt idx="9" formatCode="0.00">
                  <c:v>2.1800000000000002</c:v>
                </c:pt>
                <c:pt idx="10" formatCode="0.00">
                  <c:v>4.33</c:v>
                </c:pt>
                <c:pt idx="11" formatCode="0.0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B-490B-A3BA-0AAB573EEB0D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GENERAL'!$CY$30:$DJ$30</c:f>
              <c:numCache>
                <c:formatCode>0.00</c:formatCode>
                <c:ptCount val="12"/>
                <c:pt idx="0">
                  <c:v>11.649999999999999</c:v>
                </c:pt>
                <c:pt idx="1">
                  <c:v>12.069999999999999</c:v>
                </c:pt>
                <c:pt idx="3">
                  <c:v>12.37</c:v>
                </c:pt>
                <c:pt idx="4">
                  <c:v>17.39</c:v>
                </c:pt>
                <c:pt idx="5">
                  <c:v>10.02</c:v>
                </c:pt>
                <c:pt idx="6">
                  <c:v>8.5699999999999985</c:v>
                </c:pt>
                <c:pt idx="7">
                  <c:v>10.909999999999998</c:v>
                </c:pt>
                <c:pt idx="9">
                  <c:v>0.81</c:v>
                </c:pt>
                <c:pt idx="10">
                  <c:v>4.62</c:v>
                </c:pt>
                <c:pt idx="11">
                  <c:v>7.8999999999999995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B-490B-A3BA-0AAB573EEB0D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GENERAL'!$DK$30:$DV$30</c:f>
              <c:numCache>
                <c:formatCode>0.00</c:formatCode>
                <c:ptCount val="12"/>
                <c:pt idx="0">
                  <c:v>11.659999999999998</c:v>
                </c:pt>
                <c:pt idx="1">
                  <c:v>12.09</c:v>
                </c:pt>
                <c:pt idx="2" formatCode="General">
                  <c:v>12.29</c:v>
                </c:pt>
                <c:pt idx="3">
                  <c:v>12.409999999999998</c:v>
                </c:pt>
                <c:pt idx="4" formatCode="General">
                  <c:v>9.56</c:v>
                </c:pt>
                <c:pt idx="5" formatCode="General">
                  <c:v>5.75</c:v>
                </c:pt>
                <c:pt idx="6" formatCode="General">
                  <c:v>9.0499999999999989</c:v>
                </c:pt>
                <c:pt idx="7" formatCode="General">
                  <c:v>11.42</c:v>
                </c:pt>
                <c:pt idx="8" formatCode="General">
                  <c:v>10.29</c:v>
                </c:pt>
                <c:pt idx="9" formatCode="General">
                  <c:v>1.33</c:v>
                </c:pt>
                <c:pt idx="10" formatCode="General">
                  <c:v>3.09</c:v>
                </c:pt>
                <c:pt idx="11" formatCode="General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FBC-ABF8-5DAC1DCE8621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GENERAL'!$DW$30:$EH$30</c:f>
              <c:numCache>
                <c:formatCode>General</c:formatCode>
                <c:ptCount val="12"/>
                <c:pt idx="0">
                  <c:v>11.65</c:v>
                </c:pt>
                <c:pt idx="1">
                  <c:v>3.91</c:v>
                </c:pt>
                <c:pt idx="2">
                  <c:v>8.06</c:v>
                </c:pt>
                <c:pt idx="4">
                  <c:v>12.36</c:v>
                </c:pt>
                <c:pt idx="5">
                  <c:v>9.36</c:v>
                </c:pt>
                <c:pt idx="6">
                  <c:v>9.0399999999999991</c:v>
                </c:pt>
                <c:pt idx="7">
                  <c:v>2.1800000000000002</c:v>
                </c:pt>
                <c:pt idx="8">
                  <c:v>2.06</c:v>
                </c:pt>
                <c:pt idx="9">
                  <c:v>1.71</c:v>
                </c:pt>
                <c:pt idx="10">
                  <c:v>0.36</c:v>
                </c:pt>
                <c:pt idx="11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FBC-ABF8-5DAC1DCE8621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GENERAL'!$EI$30:$ET$30</c:f>
              <c:numCache>
                <c:formatCode>General</c:formatCode>
                <c:ptCount val="12"/>
                <c:pt idx="0">
                  <c:v>10.719999999999999</c:v>
                </c:pt>
                <c:pt idx="1">
                  <c:v>11.85</c:v>
                </c:pt>
                <c:pt idx="2">
                  <c:v>12.19</c:v>
                </c:pt>
                <c:pt idx="3">
                  <c:v>12.209999999999999</c:v>
                </c:pt>
                <c:pt idx="4">
                  <c:v>9.85</c:v>
                </c:pt>
                <c:pt idx="5">
                  <c:v>11.209999999999999</c:v>
                </c:pt>
                <c:pt idx="6">
                  <c:v>10.899999999999999</c:v>
                </c:pt>
                <c:pt idx="7">
                  <c:v>10.389999999999999</c:v>
                </c:pt>
                <c:pt idx="8">
                  <c:v>3.19</c:v>
                </c:pt>
                <c:pt idx="9">
                  <c:v>1.4100000000000001</c:v>
                </c:pt>
                <c:pt idx="10">
                  <c:v>4.37</c:v>
                </c:pt>
                <c:pt idx="11">
                  <c:v>8.6599999999999984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469A-8BEF-B8118933C5DC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GENERAL'!$EU$30:$FF$30</c:f>
              <c:numCache>
                <c:formatCode>General</c:formatCode>
                <c:ptCount val="12"/>
                <c:pt idx="0">
                  <c:v>12.159999999999998</c:v>
                </c:pt>
                <c:pt idx="1">
                  <c:v>15.719999999999999</c:v>
                </c:pt>
                <c:pt idx="2">
                  <c:v>13.29</c:v>
                </c:pt>
                <c:pt idx="3">
                  <c:v>12.399999999999999</c:v>
                </c:pt>
                <c:pt idx="4">
                  <c:v>17.48</c:v>
                </c:pt>
                <c:pt idx="5">
                  <c:v>4.8899999999999997</c:v>
                </c:pt>
                <c:pt idx="6">
                  <c:v>6.5200000000000005</c:v>
                </c:pt>
                <c:pt idx="7">
                  <c:v>7.62</c:v>
                </c:pt>
                <c:pt idx="10">
                  <c:v>2.5300000000000002</c:v>
                </c:pt>
                <c:pt idx="11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962-83E6-48EC15507D0C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GENERAL'!$FG$30:$FR$30</c:f>
              <c:numCache>
                <c:formatCode>General</c:formatCode>
                <c:ptCount val="12"/>
                <c:pt idx="0">
                  <c:v>6.57</c:v>
                </c:pt>
                <c:pt idx="1">
                  <c:v>12.139999999999999</c:v>
                </c:pt>
                <c:pt idx="2">
                  <c:v>12.79</c:v>
                </c:pt>
                <c:pt idx="3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3-4556-BEDA-193B6F18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82376"/>
        <c:axId val="491180808"/>
      </c:lineChart>
      <c:catAx>
        <c:axId val="49118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0808"/>
        <c:crosses val="max"/>
        <c:auto val="1"/>
        <c:lblAlgn val="ctr"/>
        <c:lblOffset val="100"/>
        <c:noMultiLvlLbl val="0"/>
      </c:catAx>
      <c:valAx>
        <c:axId val="4911808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2540132120985215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 - ADICOCO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GENERAL'!$H$31:$R$31</c:f>
              <c:numCache>
                <c:formatCode>0.00</c:formatCode>
                <c:ptCount val="11"/>
                <c:pt idx="4">
                  <c:v>4.4000000000000004</c:v>
                </c:pt>
                <c:pt idx="6">
                  <c:v>1.1000000000000001</c:v>
                </c:pt>
                <c:pt idx="7">
                  <c:v>0.92</c:v>
                </c:pt>
                <c:pt idx="8">
                  <c:v>0.95</c:v>
                </c:pt>
                <c:pt idx="9">
                  <c:v>1.05</c:v>
                </c:pt>
                <c:pt idx="1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0-4374-A669-D2717B03700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GENERAL'!$S$31:$AD$31</c:f>
              <c:numCache>
                <c:formatCode>0.00</c:formatCode>
                <c:ptCount val="12"/>
                <c:pt idx="0">
                  <c:v>1.88</c:v>
                </c:pt>
                <c:pt idx="2">
                  <c:v>3.14</c:v>
                </c:pt>
                <c:pt idx="5">
                  <c:v>3.33</c:v>
                </c:pt>
                <c:pt idx="6">
                  <c:v>2.7</c:v>
                </c:pt>
                <c:pt idx="7">
                  <c:v>2.2000000000000002</c:v>
                </c:pt>
                <c:pt idx="8">
                  <c:v>1.67</c:v>
                </c:pt>
                <c:pt idx="9">
                  <c:v>0.86</c:v>
                </c:pt>
                <c:pt idx="10">
                  <c:v>1.05</c:v>
                </c:pt>
                <c:pt idx="11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0-4374-A669-D2717B03700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GENERAL'!$AE$31:$AP$31</c:f>
              <c:numCache>
                <c:formatCode>General</c:formatCode>
                <c:ptCount val="12"/>
                <c:pt idx="0" formatCode="0.00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0-4374-A669-D2717B03700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GENERAL'!$BO$31:$BZ$31</c:f>
              <c:numCache>
                <c:formatCode>General</c:formatCode>
                <c:ptCount val="12"/>
                <c:pt idx="3" formatCode="0.00">
                  <c:v>10.32</c:v>
                </c:pt>
                <c:pt idx="4">
                  <c:v>5.4</c:v>
                </c:pt>
                <c:pt idx="5">
                  <c:v>5.66</c:v>
                </c:pt>
                <c:pt idx="6">
                  <c:v>5.95</c:v>
                </c:pt>
                <c:pt idx="9">
                  <c:v>4.24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0-4374-A669-D2717B03700C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GENERAL'!$CA$31:$CL$31</c:f>
              <c:numCache>
                <c:formatCode>General</c:formatCode>
                <c:ptCount val="12"/>
                <c:pt idx="5">
                  <c:v>5.92</c:v>
                </c:pt>
                <c:pt idx="6">
                  <c:v>5.98</c:v>
                </c:pt>
                <c:pt idx="7">
                  <c:v>5.52</c:v>
                </c:pt>
                <c:pt idx="8">
                  <c:v>4.8</c:v>
                </c:pt>
                <c:pt idx="9">
                  <c:v>3.6</c:v>
                </c:pt>
                <c:pt idx="10">
                  <c:v>3.6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0-4374-A669-D2717B03700C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GENERAL'!$CM$31:$CX$31</c:f>
              <c:numCache>
                <c:formatCode>General</c:formatCode>
                <c:ptCount val="12"/>
                <c:pt idx="0">
                  <c:v>3.42</c:v>
                </c:pt>
                <c:pt idx="1">
                  <c:v>5.53</c:v>
                </c:pt>
                <c:pt idx="2" formatCode="0.00">
                  <c:v>6.17</c:v>
                </c:pt>
                <c:pt idx="3" formatCode="0.00">
                  <c:v>6.61</c:v>
                </c:pt>
                <c:pt idx="4" formatCode="0.00">
                  <c:v>5.9</c:v>
                </c:pt>
                <c:pt idx="5" formatCode="0.00">
                  <c:v>4.1500000000000004</c:v>
                </c:pt>
                <c:pt idx="9" formatCode="0.00">
                  <c:v>0.86</c:v>
                </c:pt>
                <c:pt idx="10" formatCode="0.00">
                  <c:v>0.94</c:v>
                </c:pt>
                <c:pt idx="11" formatCode="0.0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0-4374-A669-D2717B03700C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GENERAL'!$CY$31:$DJ$31</c:f>
              <c:numCache>
                <c:formatCode>0.00</c:formatCode>
                <c:ptCount val="12"/>
                <c:pt idx="1">
                  <c:v>2.4500000000000002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C0-4374-A669-D2717B03700C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GENERAL'!$DK$31:$DV$31</c:f>
              <c:numCache>
                <c:formatCode>0.00</c:formatCode>
                <c:ptCount val="12"/>
                <c:pt idx="0">
                  <c:v>2.65</c:v>
                </c:pt>
                <c:pt idx="1">
                  <c:v>3.35</c:v>
                </c:pt>
                <c:pt idx="2" formatCode="General">
                  <c:v>3.67</c:v>
                </c:pt>
                <c:pt idx="3">
                  <c:v>4.16</c:v>
                </c:pt>
                <c:pt idx="4" formatCode="General">
                  <c:v>3.91</c:v>
                </c:pt>
                <c:pt idx="5" formatCode="General">
                  <c:v>3.91</c:v>
                </c:pt>
                <c:pt idx="9" formatCode="General">
                  <c:v>2.06</c:v>
                </c:pt>
                <c:pt idx="10" formatCode="General">
                  <c:v>1.26</c:v>
                </c:pt>
                <c:pt idx="11" formatCode="General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3-4E7C-83F2-C9F5062DC0D2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GENERAL'!$DW$31:$EH$31</c:f>
              <c:numCache>
                <c:formatCode>General</c:formatCode>
                <c:ptCount val="12"/>
                <c:pt idx="0">
                  <c:v>1.86</c:v>
                </c:pt>
                <c:pt idx="1">
                  <c:v>2.35</c:v>
                </c:pt>
                <c:pt idx="2">
                  <c:v>2.7</c:v>
                </c:pt>
                <c:pt idx="4">
                  <c:v>3.6</c:v>
                </c:pt>
                <c:pt idx="5">
                  <c:v>3.34</c:v>
                </c:pt>
                <c:pt idx="7">
                  <c:v>2.52</c:v>
                </c:pt>
                <c:pt idx="8">
                  <c:v>2.25</c:v>
                </c:pt>
                <c:pt idx="9">
                  <c:v>2.11</c:v>
                </c:pt>
                <c:pt idx="10">
                  <c:v>1.86</c:v>
                </c:pt>
                <c:pt idx="11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3-4E7C-83F2-C9F5062DC0D2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GENERAL'!$EI$31:$ET$31</c:f>
              <c:numCache>
                <c:formatCode>General</c:formatCode>
                <c:ptCount val="12"/>
                <c:pt idx="0">
                  <c:v>2.46</c:v>
                </c:pt>
                <c:pt idx="1">
                  <c:v>1.65</c:v>
                </c:pt>
                <c:pt idx="2">
                  <c:v>2.2000000000000002</c:v>
                </c:pt>
                <c:pt idx="3">
                  <c:v>2.52</c:v>
                </c:pt>
                <c:pt idx="4">
                  <c:v>2.98</c:v>
                </c:pt>
                <c:pt idx="5">
                  <c:v>3.22</c:v>
                </c:pt>
                <c:pt idx="6">
                  <c:v>3.6</c:v>
                </c:pt>
                <c:pt idx="7">
                  <c:v>3.44</c:v>
                </c:pt>
                <c:pt idx="8">
                  <c:v>2.5299999999999998</c:v>
                </c:pt>
                <c:pt idx="9">
                  <c:v>1.83</c:v>
                </c:pt>
                <c:pt idx="10">
                  <c:v>1.98</c:v>
                </c:pt>
                <c:pt idx="11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E-4769-ABC9-EB942C67DFB4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GENERAL'!$EU$31:$FF$31</c:f>
              <c:numCache>
                <c:formatCode>General</c:formatCode>
                <c:ptCount val="12"/>
                <c:pt idx="0">
                  <c:v>2.37</c:v>
                </c:pt>
                <c:pt idx="1">
                  <c:v>3.16</c:v>
                </c:pt>
                <c:pt idx="2">
                  <c:v>3.42</c:v>
                </c:pt>
                <c:pt idx="3">
                  <c:v>4.1399999999999997</c:v>
                </c:pt>
                <c:pt idx="4">
                  <c:v>3.84</c:v>
                </c:pt>
                <c:pt idx="5">
                  <c:v>3.16</c:v>
                </c:pt>
                <c:pt idx="6">
                  <c:v>1.96</c:v>
                </c:pt>
                <c:pt idx="7">
                  <c:v>2.02</c:v>
                </c:pt>
                <c:pt idx="8">
                  <c:v>3.24</c:v>
                </c:pt>
                <c:pt idx="9">
                  <c:v>1.82</c:v>
                </c:pt>
                <c:pt idx="10">
                  <c:v>3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6-474B-9DE8-04EEBDEDBBFB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GENERAL'!$FG$31:$FR$31</c:f>
              <c:numCache>
                <c:formatCode>General</c:formatCode>
                <c:ptCount val="12"/>
                <c:pt idx="0">
                  <c:v>2.04</c:v>
                </c:pt>
                <c:pt idx="1">
                  <c:v>2.42</c:v>
                </c:pt>
                <c:pt idx="2">
                  <c:v>2.9</c:v>
                </c:pt>
                <c:pt idx="3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0-43D1-BAAF-A421A075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82768"/>
        <c:axId val="491181592"/>
      </c:lineChart>
      <c:catAx>
        <c:axId val="4911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1592"/>
        <c:crosses val="max"/>
        <c:auto val="1"/>
        <c:lblAlgn val="ctr"/>
        <c:lblOffset val="100"/>
        <c:noMultiLvlLbl val="0"/>
      </c:catAx>
      <c:valAx>
        <c:axId val="49118159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4476920384658348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GENERAL'!$G$32:$R$32</c:f>
              <c:numCache>
                <c:formatCode>0.00</c:formatCode>
                <c:ptCount val="12"/>
                <c:pt idx="5">
                  <c:v>7.27</c:v>
                </c:pt>
                <c:pt idx="6">
                  <c:v>3.98</c:v>
                </c:pt>
                <c:pt idx="7">
                  <c:v>3.9</c:v>
                </c:pt>
                <c:pt idx="8">
                  <c:v>3.76</c:v>
                </c:pt>
                <c:pt idx="9">
                  <c:v>5.3</c:v>
                </c:pt>
                <c:pt idx="10">
                  <c:v>5.61</c:v>
                </c:pt>
                <c:pt idx="11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6-460E-85BD-8364BFE0CC3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GENERAL'!$S$32:$AD$32</c:f>
              <c:numCache>
                <c:formatCode>0.00</c:formatCode>
                <c:ptCount val="12"/>
                <c:pt idx="0">
                  <c:v>11.48</c:v>
                </c:pt>
                <c:pt idx="1">
                  <c:v>11.96</c:v>
                </c:pt>
                <c:pt idx="2">
                  <c:v>15.28</c:v>
                </c:pt>
                <c:pt idx="3">
                  <c:v>11.76</c:v>
                </c:pt>
                <c:pt idx="4">
                  <c:v>11.92</c:v>
                </c:pt>
                <c:pt idx="5">
                  <c:v>15.4</c:v>
                </c:pt>
                <c:pt idx="6">
                  <c:v>7.63</c:v>
                </c:pt>
                <c:pt idx="7">
                  <c:v>9.6999999999999993</c:v>
                </c:pt>
                <c:pt idx="8">
                  <c:v>6.24</c:v>
                </c:pt>
                <c:pt idx="9">
                  <c:v>3.3</c:v>
                </c:pt>
                <c:pt idx="10">
                  <c:v>5.15</c:v>
                </c:pt>
                <c:pt idx="11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6-460E-85BD-8364BFE0CC3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GENERAL'!$AE$32:$AP$32</c:f>
              <c:numCache>
                <c:formatCode>General</c:formatCode>
                <c:ptCount val="12"/>
                <c:pt idx="0" formatCode="0.00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6-460E-85BD-8364BFE0CC3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GENERAL'!$BO$32:$BZ$32</c:f>
              <c:numCache>
                <c:formatCode>General</c:formatCode>
                <c:ptCount val="12"/>
                <c:pt idx="3" formatCode="0.00">
                  <c:v>18.169999999999998</c:v>
                </c:pt>
                <c:pt idx="4">
                  <c:v>13.76</c:v>
                </c:pt>
                <c:pt idx="5">
                  <c:v>14.059999999999999</c:v>
                </c:pt>
                <c:pt idx="6">
                  <c:v>14.51</c:v>
                </c:pt>
                <c:pt idx="7">
                  <c:v>13.83</c:v>
                </c:pt>
                <c:pt idx="8">
                  <c:v>13.389999999999999</c:v>
                </c:pt>
                <c:pt idx="9">
                  <c:v>13.18</c:v>
                </c:pt>
                <c:pt idx="10">
                  <c:v>11.51</c:v>
                </c:pt>
                <c:pt idx="11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6-460E-85BD-8364BFE0CC3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GENERAL'!$CA$32:$CL$32</c:f>
              <c:numCache>
                <c:formatCode>General</c:formatCode>
                <c:ptCount val="12"/>
                <c:pt idx="0">
                  <c:v>12.229999999999999</c:v>
                </c:pt>
                <c:pt idx="1">
                  <c:v>18.84</c:v>
                </c:pt>
                <c:pt idx="4">
                  <c:v>15.36</c:v>
                </c:pt>
                <c:pt idx="5">
                  <c:v>13.02</c:v>
                </c:pt>
                <c:pt idx="6">
                  <c:v>8.94</c:v>
                </c:pt>
                <c:pt idx="7">
                  <c:v>9.67</c:v>
                </c:pt>
                <c:pt idx="8">
                  <c:v>6.54</c:v>
                </c:pt>
                <c:pt idx="9">
                  <c:v>7.03</c:v>
                </c:pt>
                <c:pt idx="10">
                  <c:v>7.3400000000000007</c:v>
                </c:pt>
                <c:pt idx="11">
                  <c:v>5.8100000000000005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6-460E-85BD-8364BFE0CC3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GENERAL'!$CM$32:$CX$32</c:f>
              <c:numCache>
                <c:formatCode>General</c:formatCode>
                <c:ptCount val="12"/>
                <c:pt idx="0">
                  <c:v>7.97</c:v>
                </c:pt>
                <c:pt idx="1">
                  <c:v>9.4599999999999991</c:v>
                </c:pt>
                <c:pt idx="2" formatCode="0.00">
                  <c:v>10.77</c:v>
                </c:pt>
                <c:pt idx="3" formatCode="0.00">
                  <c:v>7.49</c:v>
                </c:pt>
                <c:pt idx="4" formatCode="0.00">
                  <c:v>11.209999999999999</c:v>
                </c:pt>
                <c:pt idx="5" formatCode="0.00">
                  <c:v>7.8000000000000007</c:v>
                </c:pt>
                <c:pt idx="6">
                  <c:v>7.3100000000000005</c:v>
                </c:pt>
                <c:pt idx="7">
                  <c:v>7.8100000000000005</c:v>
                </c:pt>
                <c:pt idx="8" formatCode="0.00">
                  <c:v>6.61</c:v>
                </c:pt>
                <c:pt idx="9" formatCode="0.00">
                  <c:v>3.26</c:v>
                </c:pt>
                <c:pt idx="10" formatCode="0.00">
                  <c:v>5.13</c:v>
                </c:pt>
                <c:pt idx="11" formatCode="0.00">
                  <c:v>7.3900000000000006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6-460E-85BD-8364BFE0CC31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GENERAL'!$CY$32:$DJ$32</c:f>
              <c:numCache>
                <c:formatCode>0.00</c:formatCode>
                <c:ptCount val="12"/>
                <c:pt idx="0">
                  <c:v>9.0599999999999987</c:v>
                </c:pt>
                <c:pt idx="1">
                  <c:v>12.559999999999999</c:v>
                </c:pt>
                <c:pt idx="3">
                  <c:v>14.86</c:v>
                </c:pt>
                <c:pt idx="4">
                  <c:v>12.62</c:v>
                </c:pt>
                <c:pt idx="6">
                  <c:v>12.049999999999999</c:v>
                </c:pt>
                <c:pt idx="7">
                  <c:v>11.209999999999999</c:v>
                </c:pt>
                <c:pt idx="9">
                  <c:v>3.31</c:v>
                </c:pt>
                <c:pt idx="10">
                  <c:v>6.48</c:v>
                </c:pt>
                <c:pt idx="11">
                  <c:v>8.2199999999999989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86-460E-85BD-8364BFE0CC31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GENERAL'!$DK$32:$DV$32</c:f>
              <c:numCache>
                <c:formatCode>0.00</c:formatCode>
                <c:ptCount val="12"/>
                <c:pt idx="0">
                  <c:v>9.629999999999999</c:v>
                </c:pt>
                <c:pt idx="1">
                  <c:v>10.57</c:v>
                </c:pt>
                <c:pt idx="2" formatCode="General">
                  <c:v>11.61</c:v>
                </c:pt>
                <c:pt idx="3">
                  <c:v>12.25</c:v>
                </c:pt>
                <c:pt idx="5" formatCode="General">
                  <c:v>10.53</c:v>
                </c:pt>
                <c:pt idx="6" formatCode="General">
                  <c:v>9.76</c:v>
                </c:pt>
                <c:pt idx="7" formatCode="General">
                  <c:v>11.149999999999999</c:v>
                </c:pt>
                <c:pt idx="8" formatCode="General">
                  <c:v>14.379999999999999</c:v>
                </c:pt>
                <c:pt idx="9" formatCode="General">
                  <c:v>4.28</c:v>
                </c:pt>
                <c:pt idx="10" formatCode="General">
                  <c:v>6.07</c:v>
                </c:pt>
                <c:pt idx="11" formatCode="General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5-4685-A702-54E1DCE6503C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GENERAL'!$DW$32:$EH$32</c:f>
              <c:numCache>
                <c:formatCode>General</c:formatCode>
                <c:ptCount val="12"/>
                <c:pt idx="0">
                  <c:v>9.6199999999999992</c:v>
                </c:pt>
                <c:pt idx="1">
                  <c:v>10.36</c:v>
                </c:pt>
                <c:pt idx="2">
                  <c:v>11.54</c:v>
                </c:pt>
                <c:pt idx="3">
                  <c:v>15.989999999999998</c:v>
                </c:pt>
                <c:pt idx="4">
                  <c:v>17.309999999999999</c:v>
                </c:pt>
                <c:pt idx="5">
                  <c:v>20.32</c:v>
                </c:pt>
                <c:pt idx="6">
                  <c:v>4.7200000000000006</c:v>
                </c:pt>
                <c:pt idx="7">
                  <c:v>4.66</c:v>
                </c:pt>
                <c:pt idx="8">
                  <c:v>4.6900000000000004</c:v>
                </c:pt>
                <c:pt idx="9">
                  <c:v>3.6</c:v>
                </c:pt>
                <c:pt idx="10">
                  <c:v>3.15</c:v>
                </c:pt>
                <c:pt idx="11">
                  <c:v>5.3100000000000005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5-4685-A702-54E1DCE6503C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GENERAL'!$EI$32:$ET$32</c:f>
              <c:numCache>
                <c:formatCode>General</c:formatCode>
                <c:ptCount val="12"/>
                <c:pt idx="0">
                  <c:v>10.039999999999999</c:v>
                </c:pt>
                <c:pt idx="1">
                  <c:v>12.26</c:v>
                </c:pt>
                <c:pt idx="2">
                  <c:v>14.479999999999999</c:v>
                </c:pt>
                <c:pt idx="3">
                  <c:v>24.009999999999998</c:v>
                </c:pt>
                <c:pt idx="4">
                  <c:v>24.88</c:v>
                </c:pt>
                <c:pt idx="5">
                  <c:v>24.68</c:v>
                </c:pt>
                <c:pt idx="6">
                  <c:v>15.43</c:v>
                </c:pt>
                <c:pt idx="7">
                  <c:v>19.03</c:v>
                </c:pt>
                <c:pt idx="8">
                  <c:v>8.9499999999999993</c:v>
                </c:pt>
                <c:pt idx="9">
                  <c:v>4.87</c:v>
                </c:pt>
                <c:pt idx="10">
                  <c:v>5.3400000000000007</c:v>
                </c:pt>
                <c:pt idx="11">
                  <c:v>6.2600000000000007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44AF-90A2-B9FAACCCCB18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GENERAL'!$EU$32:$FF$32</c:f>
              <c:numCache>
                <c:formatCode>General</c:formatCode>
                <c:ptCount val="12"/>
                <c:pt idx="0">
                  <c:v>10.44</c:v>
                </c:pt>
                <c:pt idx="1">
                  <c:v>11.709999999999999</c:v>
                </c:pt>
                <c:pt idx="2">
                  <c:v>12.62</c:v>
                </c:pt>
                <c:pt idx="3">
                  <c:v>12.92</c:v>
                </c:pt>
                <c:pt idx="4">
                  <c:v>15.1</c:v>
                </c:pt>
                <c:pt idx="5">
                  <c:v>10.1</c:v>
                </c:pt>
                <c:pt idx="6">
                  <c:v>4.92</c:v>
                </c:pt>
                <c:pt idx="7">
                  <c:v>5.1000000000000005</c:v>
                </c:pt>
                <c:pt idx="8">
                  <c:v>8.68</c:v>
                </c:pt>
                <c:pt idx="9">
                  <c:v>8.0399999999999991</c:v>
                </c:pt>
                <c:pt idx="10">
                  <c:v>5.13</c:v>
                </c:pt>
                <c:pt idx="11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4B0-A3F9-F70742B5DAC7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GENERAL'!$FG$32:$FR$32</c:f>
              <c:numCache>
                <c:formatCode>General</c:formatCode>
                <c:ptCount val="12"/>
                <c:pt idx="0">
                  <c:v>11.53</c:v>
                </c:pt>
                <c:pt idx="1">
                  <c:v>13.809999999999999</c:v>
                </c:pt>
                <c:pt idx="2">
                  <c:v>22.349999999999998</c:v>
                </c:pt>
                <c:pt idx="3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9-4F18-B201-D60A4952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81984"/>
        <c:axId val="491180416"/>
      </c:lineChart>
      <c:catAx>
        <c:axId val="4911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0416"/>
        <c:crosses val="max"/>
        <c:auto val="1"/>
        <c:lblAlgn val="ctr"/>
        <c:lblOffset val="100"/>
        <c:noMultiLvlLbl val="0"/>
      </c:catAx>
      <c:valAx>
        <c:axId val="49118041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11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9.634949725475514E-2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2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GENERAL'!$G$33:$R$33</c:f>
              <c:numCache>
                <c:formatCode>0.00</c:formatCode>
                <c:ptCount val="12"/>
                <c:pt idx="5">
                  <c:v>7.7</c:v>
                </c:pt>
                <c:pt idx="6">
                  <c:v>3.67</c:v>
                </c:pt>
                <c:pt idx="7">
                  <c:v>3.57</c:v>
                </c:pt>
                <c:pt idx="8">
                  <c:v>3.41</c:v>
                </c:pt>
                <c:pt idx="9">
                  <c:v>4.93</c:v>
                </c:pt>
                <c:pt idx="10">
                  <c:v>4.75</c:v>
                </c:pt>
                <c:pt idx="11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4CF-A22D-EFEA09D39795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GENERAL'!$S$33:$AD$33</c:f>
              <c:numCache>
                <c:formatCode>0.00</c:formatCode>
                <c:ptCount val="12"/>
                <c:pt idx="0">
                  <c:v>9.24</c:v>
                </c:pt>
                <c:pt idx="1">
                  <c:v>10.07</c:v>
                </c:pt>
                <c:pt idx="2">
                  <c:v>11.22</c:v>
                </c:pt>
                <c:pt idx="3">
                  <c:v>11.32</c:v>
                </c:pt>
                <c:pt idx="4">
                  <c:v>12.34</c:v>
                </c:pt>
                <c:pt idx="5">
                  <c:v>11.36</c:v>
                </c:pt>
                <c:pt idx="6">
                  <c:v>5.72</c:v>
                </c:pt>
                <c:pt idx="7">
                  <c:v>7.45</c:v>
                </c:pt>
                <c:pt idx="8">
                  <c:v>4.8499999999999996</c:v>
                </c:pt>
                <c:pt idx="9">
                  <c:v>2.94</c:v>
                </c:pt>
                <c:pt idx="10">
                  <c:v>4.7699999999999996</c:v>
                </c:pt>
                <c:pt idx="11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4CF-A22D-EFEA09D39795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GENERAL'!$AE$33:$AP$33</c:f>
              <c:numCache>
                <c:formatCode>General</c:formatCode>
                <c:ptCount val="12"/>
                <c:pt idx="0" formatCode="0.0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4CF-A22D-EFEA09D39795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GENERAL'!$BO$33:$BZ$33</c:f>
              <c:numCache>
                <c:formatCode>General</c:formatCode>
                <c:ptCount val="12"/>
                <c:pt idx="3" formatCode="0.00">
                  <c:v>12.639999999999999</c:v>
                </c:pt>
                <c:pt idx="4">
                  <c:v>13.219999999999999</c:v>
                </c:pt>
                <c:pt idx="5">
                  <c:v>13.549999999999999</c:v>
                </c:pt>
                <c:pt idx="6">
                  <c:v>13.94</c:v>
                </c:pt>
                <c:pt idx="7">
                  <c:v>13.29</c:v>
                </c:pt>
                <c:pt idx="8">
                  <c:v>12.86</c:v>
                </c:pt>
                <c:pt idx="9">
                  <c:v>12.61</c:v>
                </c:pt>
                <c:pt idx="10">
                  <c:v>10.989999999999998</c:v>
                </c:pt>
                <c:pt idx="1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A-44CF-A22D-EFEA09D39795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GENERAL'!$CA$33:$CL$33</c:f>
              <c:numCache>
                <c:formatCode>General</c:formatCode>
                <c:ptCount val="12"/>
                <c:pt idx="0">
                  <c:v>11.639999999999999</c:v>
                </c:pt>
                <c:pt idx="1">
                  <c:v>13.37</c:v>
                </c:pt>
                <c:pt idx="4">
                  <c:v>14.739999999999998</c:v>
                </c:pt>
                <c:pt idx="5">
                  <c:v>12.54</c:v>
                </c:pt>
                <c:pt idx="6">
                  <c:v>8.4899999999999984</c:v>
                </c:pt>
                <c:pt idx="7">
                  <c:v>9.2099999999999991</c:v>
                </c:pt>
                <c:pt idx="8">
                  <c:v>6</c:v>
                </c:pt>
                <c:pt idx="9">
                  <c:v>6.51</c:v>
                </c:pt>
                <c:pt idx="10">
                  <c:v>6.81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A-44CF-A22D-EFEA09D39795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GENERAL'!$CM$33:$CX$33</c:f>
              <c:numCache>
                <c:formatCode>General</c:formatCode>
                <c:ptCount val="12"/>
                <c:pt idx="0">
                  <c:v>8.0699999999999985</c:v>
                </c:pt>
                <c:pt idx="1">
                  <c:v>8.9899999999999984</c:v>
                </c:pt>
                <c:pt idx="2" formatCode="0.00">
                  <c:v>10.079999999999998</c:v>
                </c:pt>
                <c:pt idx="3" formatCode="0.00">
                  <c:v>10.959999999999999</c:v>
                </c:pt>
                <c:pt idx="4" formatCode="0.00">
                  <c:v>10.639999999999999</c:v>
                </c:pt>
                <c:pt idx="5" formatCode="0.00">
                  <c:v>7.29</c:v>
                </c:pt>
                <c:pt idx="6">
                  <c:v>6.79</c:v>
                </c:pt>
                <c:pt idx="7">
                  <c:v>7.29</c:v>
                </c:pt>
                <c:pt idx="8" formatCode="0.00">
                  <c:v>6.11</c:v>
                </c:pt>
                <c:pt idx="9" formatCode="0.00">
                  <c:v>3.52</c:v>
                </c:pt>
                <c:pt idx="10" formatCode="0.00">
                  <c:v>4.6900000000000004</c:v>
                </c:pt>
                <c:pt idx="11" formatCode="0.00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A-44CF-A22D-EFEA09D39795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GENERAL'!$CY$33:$DJ$33</c:f>
              <c:numCache>
                <c:formatCode>0.00</c:formatCode>
                <c:ptCount val="12"/>
                <c:pt idx="0">
                  <c:v>8.5299999999999994</c:v>
                </c:pt>
                <c:pt idx="1">
                  <c:v>9.8899999999999988</c:v>
                </c:pt>
                <c:pt idx="3">
                  <c:v>12.03</c:v>
                </c:pt>
                <c:pt idx="4">
                  <c:v>12.079999999999998</c:v>
                </c:pt>
                <c:pt idx="5">
                  <c:v>11.889999999999999</c:v>
                </c:pt>
                <c:pt idx="6">
                  <c:v>10.18</c:v>
                </c:pt>
                <c:pt idx="7">
                  <c:v>10.409999999999998</c:v>
                </c:pt>
                <c:pt idx="9">
                  <c:v>2.97</c:v>
                </c:pt>
                <c:pt idx="10">
                  <c:v>6.01</c:v>
                </c:pt>
                <c:pt idx="11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5A-44CF-A22D-EFEA09D39795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GENERAL'!$DK$33:$DV$33</c:f>
              <c:numCache>
                <c:formatCode>0.00</c:formatCode>
                <c:ptCount val="12"/>
                <c:pt idx="0">
                  <c:v>9.09</c:v>
                </c:pt>
                <c:pt idx="1">
                  <c:v>9.09</c:v>
                </c:pt>
                <c:pt idx="2" formatCode="General">
                  <c:v>11.12</c:v>
                </c:pt>
                <c:pt idx="3">
                  <c:v>11.709999999999999</c:v>
                </c:pt>
                <c:pt idx="4" formatCode="General">
                  <c:v>11.82</c:v>
                </c:pt>
                <c:pt idx="5" formatCode="General">
                  <c:v>10.029999999999999</c:v>
                </c:pt>
                <c:pt idx="6" formatCode="General">
                  <c:v>9.35</c:v>
                </c:pt>
                <c:pt idx="7" formatCode="General">
                  <c:v>10.629999999999999</c:v>
                </c:pt>
                <c:pt idx="8" formatCode="General">
                  <c:v>11.35</c:v>
                </c:pt>
                <c:pt idx="9" formatCode="General">
                  <c:v>3.77</c:v>
                </c:pt>
                <c:pt idx="10" formatCode="General">
                  <c:v>5.28</c:v>
                </c:pt>
                <c:pt idx="11" formatCode="General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9-4CEA-BD9B-BCEDC5DAE5C5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GENERAL'!$DW$33:$EH$33</c:f>
              <c:numCache>
                <c:formatCode>General</c:formatCode>
                <c:ptCount val="12"/>
                <c:pt idx="0">
                  <c:v>9.09</c:v>
                </c:pt>
                <c:pt idx="1">
                  <c:v>10.02</c:v>
                </c:pt>
                <c:pt idx="2">
                  <c:v>11.12</c:v>
                </c:pt>
                <c:pt idx="3">
                  <c:v>12.26</c:v>
                </c:pt>
                <c:pt idx="4">
                  <c:v>12.94</c:v>
                </c:pt>
                <c:pt idx="5">
                  <c:v>12.09</c:v>
                </c:pt>
                <c:pt idx="6">
                  <c:v>10.37</c:v>
                </c:pt>
                <c:pt idx="7">
                  <c:v>4.0599999999999996</c:v>
                </c:pt>
                <c:pt idx="8">
                  <c:v>4.2300000000000004</c:v>
                </c:pt>
                <c:pt idx="9">
                  <c:v>3.13</c:v>
                </c:pt>
                <c:pt idx="10">
                  <c:v>2.62</c:v>
                </c:pt>
                <c:pt idx="11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9-4CEA-BD9B-BCEDC5DAE5C5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GENERAL'!$EI$33:$ET$33</c:f>
              <c:numCache>
                <c:formatCode>General</c:formatCode>
                <c:ptCount val="12"/>
                <c:pt idx="0">
                  <c:v>8.18</c:v>
                </c:pt>
                <c:pt idx="1">
                  <c:v>9.51</c:v>
                </c:pt>
                <c:pt idx="2">
                  <c:v>10.649999999999999</c:v>
                </c:pt>
                <c:pt idx="3">
                  <c:v>11.409999999999998</c:v>
                </c:pt>
                <c:pt idx="4">
                  <c:v>11.989999999999998</c:v>
                </c:pt>
                <c:pt idx="5">
                  <c:v>12.139999999999999</c:v>
                </c:pt>
                <c:pt idx="6">
                  <c:v>11.879999999999999</c:v>
                </c:pt>
                <c:pt idx="7">
                  <c:v>11.899999999999999</c:v>
                </c:pt>
                <c:pt idx="8">
                  <c:v>6.45</c:v>
                </c:pt>
                <c:pt idx="9">
                  <c:v>4.13</c:v>
                </c:pt>
                <c:pt idx="10">
                  <c:v>6.32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B04-8965-B836AA45D608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GENERAL'!$EU$33:$FF$33</c:f>
              <c:numCache>
                <c:formatCode>General</c:formatCode>
                <c:ptCount val="12"/>
                <c:pt idx="0">
                  <c:v>9.84</c:v>
                </c:pt>
                <c:pt idx="1">
                  <c:v>10.739999999999998</c:v>
                </c:pt>
                <c:pt idx="2">
                  <c:v>12.03</c:v>
                </c:pt>
                <c:pt idx="3">
                  <c:v>12.25</c:v>
                </c:pt>
                <c:pt idx="4">
                  <c:v>13.09</c:v>
                </c:pt>
                <c:pt idx="5">
                  <c:v>9.51</c:v>
                </c:pt>
                <c:pt idx="6">
                  <c:v>4.12</c:v>
                </c:pt>
                <c:pt idx="7">
                  <c:v>4.71</c:v>
                </c:pt>
                <c:pt idx="8">
                  <c:v>6.69</c:v>
                </c:pt>
                <c:pt idx="9">
                  <c:v>5.39</c:v>
                </c:pt>
                <c:pt idx="10">
                  <c:v>4.3899999999999997</c:v>
                </c:pt>
                <c:pt idx="11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0-4F02-B9F9-369511EFCAD2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GENERAL'!$FG$33:$FR$33</c:f>
              <c:numCache>
                <c:formatCode>General</c:formatCode>
                <c:ptCount val="12"/>
                <c:pt idx="0">
                  <c:v>8.9899999999999984</c:v>
                </c:pt>
                <c:pt idx="1">
                  <c:v>10.129999999999999</c:v>
                </c:pt>
                <c:pt idx="2">
                  <c:v>11.35</c:v>
                </c:pt>
                <c:pt idx="3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D-4E73-9935-C0A926A5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7808"/>
        <c:axId val="492991536"/>
      </c:lineChart>
      <c:catAx>
        <c:axId val="4929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1536"/>
        <c:crosses val="max"/>
        <c:auto val="1"/>
        <c:lblAlgn val="ctr"/>
        <c:lblOffset val="100"/>
        <c:noMultiLvlLbl val="0"/>
      </c:catAx>
      <c:valAx>
        <c:axId val="49299153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4476920384658348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3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GENERAL'!$G$34:$R$34</c:f>
              <c:numCache>
                <c:formatCode>0.00</c:formatCode>
                <c:ptCount val="12"/>
                <c:pt idx="5">
                  <c:v>5.18</c:v>
                </c:pt>
                <c:pt idx="6">
                  <c:v>2.14</c:v>
                </c:pt>
                <c:pt idx="7">
                  <c:v>2.0299999999999998</c:v>
                </c:pt>
                <c:pt idx="9">
                  <c:v>2.2400000000000002</c:v>
                </c:pt>
                <c:pt idx="10">
                  <c:v>2.2000000000000002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8-44EB-BF34-4C7E92E9E36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GENERAL'!$S$34:$AD$34</c:f>
              <c:numCache>
                <c:formatCode>0.00</c:formatCode>
                <c:ptCount val="12"/>
                <c:pt idx="0">
                  <c:v>3.37</c:v>
                </c:pt>
                <c:pt idx="1">
                  <c:v>3.82</c:v>
                </c:pt>
                <c:pt idx="2">
                  <c:v>3.82</c:v>
                </c:pt>
                <c:pt idx="3">
                  <c:v>4.8600000000000003</c:v>
                </c:pt>
                <c:pt idx="4">
                  <c:v>5.0599999999999996</c:v>
                </c:pt>
                <c:pt idx="5">
                  <c:v>4.12</c:v>
                </c:pt>
                <c:pt idx="6">
                  <c:v>2.78</c:v>
                </c:pt>
                <c:pt idx="7">
                  <c:v>2.9</c:v>
                </c:pt>
                <c:pt idx="8">
                  <c:v>2.36</c:v>
                </c:pt>
                <c:pt idx="9">
                  <c:v>1.57</c:v>
                </c:pt>
                <c:pt idx="10">
                  <c:v>2.7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8-44EB-BF34-4C7E92E9E36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GENERAL'!$AE$34:$AP$34</c:f>
              <c:numCache>
                <c:formatCode>General</c:formatCode>
                <c:ptCount val="12"/>
                <c:pt idx="0" formatCode="0.0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8-44EB-BF34-4C7E92E9E36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GENERAL'!$BO$34:$BZ$34</c:f>
              <c:numCache>
                <c:formatCode>General</c:formatCode>
                <c:ptCount val="12"/>
                <c:pt idx="3" formatCode="0.00">
                  <c:v>5.19</c:v>
                </c:pt>
                <c:pt idx="4">
                  <c:v>5.85</c:v>
                </c:pt>
                <c:pt idx="5">
                  <c:v>6.94</c:v>
                </c:pt>
                <c:pt idx="6">
                  <c:v>6.06</c:v>
                </c:pt>
                <c:pt idx="7">
                  <c:v>7.19</c:v>
                </c:pt>
                <c:pt idx="8">
                  <c:v>7.08</c:v>
                </c:pt>
                <c:pt idx="9">
                  <c:v>6.71</c:v>
                </c:pt>
                <c:pt idx="10">
                  <c:v>6.68</c:v>
                </c:pt>
                <c:pt idx="11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8-44EB-BF34-4C7E92E9E36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GENERAL'!$CA$34:$CL$34</c:f>
              <c:numCache>
                <c:formatCode>General</c:formatCode>
                <c:ptCount val="12"/>
                <c:pt idx="0">
                  <c:v>7.34</c:v>
                </c:pt>
                <c:pt idx="1">
                  <c:v>7.36</c:v>
                </c:pt>
                <c:pt idx="7">
                  <c:v>6.2299999999999995</c:v>
                </c:pt>
                <c:pt idx="9">
                  <c:v>3.8099999999999996</c:v>
                </c:pt>
                <c:pt idx="10">
                  <c:v>3.8600000000000003</c:v>
                </c:pt>
                <c:pt idx="11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8-44EB-BF34-4C7E92E9E36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GENERAL'!$CM$34:$CX$34</c:f>
              <c:numCache>
                <c:formatCode>General</c:formatCode>
                <c:ptCount val="12"/>
                <c:pt idx="0">
                  <c:v>3.2199999999999998</c:v>
                </c:pt>
                <c:pt idx="1">
                  <c:v>3.83</c:v>
                </c:pt>
                <c:pt idx="2" formatCode="0.00">
                  <c:v>4.3899999999999997</c:v>
                </c:pt>
                <c:pt idx="3" formatCode="0.00">
                  <c:v>4.5999999999999996</c:v>
                </c:pt>
                <c:pt idx="4" formatCode="0.00">
                  <c:v>4.16</c:v>
                </c:pt>
                <c:pt idx="5" formatCode="0.00">
                  <c:v>3.27</c:v>
                </c:pt>
                <c:pt idx="6">
                  <c:v>2.98</c:v>
                </c:pt>
                <c:pt idx="7">
                  <c:v>3</c:v>
                </c:pt>
                <c:pt idx="8" formatCode="0.00">
                  <c:v>2.71</c:v>
                </c:pt>
                <c:pt idx="9" formatCode="0.00">
                  <c:v>2</c:v>
                </c:pt>
                <c:pt idx="10" formatCode="0.00">
                  <c:v>2.2399999999999998</c:v>
                </c:pt>
                <c:pt idx="11" formatCode="0.00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8-44EB-BF34-4C7E92E9E36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GENERAL'!$CY$34:$DJ$34</c:f>
              <c:numCache>
                <c:formatCode>0.00</c:formatCode>
                <c:ptCount val="12"/>
                <c:pt idx="0">
                  <c:v>3.03</c:v>
                </c:pt>
                <c:pt idx="1">
                  <c:v>3.28</c:v>
                </c:pt>
                <c:pt idx="3">
                  <c:v>4.6900000000000004</c:v>
                </c:pt>
                <c:pt idx="4">
                  <c:v>5.2299999999999995</c:v>
                </c:pt>
                <c:pt idx="5">
                  <c:v>5.2299999999999995</c:v>
                </c:pt>
                <c:pt idx="6">
                  <c:v>5.37</c:v>
                </c:pt>
                <c:pt idx="7">
                  <c:v>5.25</c:v>
                </c:pt>
                <c:pt idx="9">
                  <c:v>1.83</c:v>
                </c:pt>
                <c:pt idx="10">
                  <c:v>2.59</c:v>
                </c:pt>
                <c:pt idx="11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48-44EB-BF34-4C7E92E9E36B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GENERAL'!$DK$34:$DV$34</c:f>
              <c:numCache>
                <c:formatCode>0.00</c:formatCode>
                <c:ptCount val="12"/>
                <c:pt idx="0">
                  <c:v>3.46</c:v>
                </c:pt>
                <c:pt idx="1">
                  <c:v>3.46</c:v>
                </c:pt>
                <c:pt idx="2" formatCode="General">
                  <c:v>4.7699999999999996</c:v>
                </c:pt>
                <c:pt idx="3">
                  <c:v>5.13</c:v>
                </c:pt>
                <c:pt idx="4" formatCode="General">
                  <c:v>4.78</c:v>
                </c:pt>
                <c:pt idx="5" formatCode="General">
                  <c:v>4.45</c:v>
                </c:pt>
                <c:pt idx="6" formatCode="General">
                  <c:v>4.58</c:v>
                </c:pt>
                <c:pt idx="7" formatCode="General">
                  <c:v>4.82</c:v>
                </c:pt>
                <c:pt idx="8" formatCode="General">
                  <c:v>4.71</c:v>
                </c:pt>
                <c:pt idx="9" formatCode="General">
                  <c:v>2.14</c:v>
                </c:pt>
                <c:pt idx="10" formatCode="General">
                  <c:v>2.61</c:v>
                </c:pt>
                <c:pt idx="11" formatCode="General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28D-A9FD-1D49C4CC3142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GENERAL'!$DW$34:$EH$34</c:f>
              <c:numCache>
                <c:formatCode>General</c:formatCode>
                <c:ptCount val="12"/>
                <c:pt idx="0">
                  <c:v>3.16</c:v>
                </c:pt>
                <c:pt idx="1">
                  <c:v>2.5499999999999998</c:v>
                </c:pt>
                <c:pt idx="2">
                  <c:v>3.8899999999999997</c:v>
                </c:pt>
                <c:pt idx="3">
                  <c:v>4.71</c:v>
                </c:pt>
                <c:pt idx="4">
                  <c:v>4.84</c:v>
                </c:pt>
                <c:pt idx="5">
                  <c:v>4.51</c:v>
                </c:pt>
                <c:pt idx="6">
                  <c:v>11.24</c:v>
                </c:pt>
                <c:pt idx="7">
                  <c:v>1.69</c:v>
                </c:pt>
                <c:pt idx="8">
                  <c:v>2.09</c:v>
                </c:pt>
                <c:pt idx="9">
                  <c:v>2.0699999999999998</c:v>
                </c:pt>
                <c:pt idx="10">
                  <c:v>1.3</c:v>
                </c:pt>
                <c:pt idx="1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9-428D-A9FD-1D49C4CC3142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GENERAL'!$EI$34:$ET$34</c:f>
              <c:numCache>
                <c:formatCode>General</c:formatCode>
                <c:ptCount val="12"/>
                <c:pt idx="0">
                  <c:v>3.05</c:v>
                </c:pt>
                <c:pt idx="1">
                  <c:v>3.35</c:v>
                </c:pt>
                <c:pt idx="2">
                  <c:v>3.69</c:v>
                </c:pt>
                <c:pt idx="3">
                  <c:v>3.6</c:v>
                </c:pt>
                <c:pt idx="4">
                  <c:v>4.21</c:v>
                </c:pt>
                <c:pt idx="5">
                  <c:v>4.62</c:v>
                </c:pt>
                <c:pt idx="6">
                  <c:v>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C-4F64-98AF-2B3EE4DB1FE7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GENERAL'!$EU$34:$FF$34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2-478B-AE0B-E80B27CD5F01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GENERAL'!$FG$34:$FR$34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7-4998-A2EC-716BFC67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0752"/>
        <c:axId val="492987224"/>
      </c:lineChart>
      <c:catAx>
        <c:axId val="4929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7224"/>
        <c:crosses val="max"/>
        <c:auto val="1"/>
        <c:lblAlgn val="ctr"/>
        <c:lblOffset val="100"/>
        <c:noMultiLvlLbl val="0"/>
      </c:catAx>
      <c:valAx>
        <c:axId val="492987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496111745057663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Hotel Playa Vista Ocotal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GENERAL'!$G$16:$R$16</c:f>
              <c:numCache>
                <c:formatCode>0.00</c:formatCode>
                <c:ptCount val="12"/>
                <c:pt idx="1">
                  <c:v>6.33</c:v>
                </c:pt>
                <c:pt idx="2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7-4772-B90E-42C359DA3B30}"/>
            </c:ext>
          </c:extLst>
        </c:ser>
        <c:ser>
          <c:idx val="2"/>
          <c:order val="1"/>
          <c:tx>
            <c:v>2011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GENERAL'!$S$16:$AD$16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7-4772-B90E-42C359DA3B30}"/>
            </c:ext>
          </c:extLst>
        </c:ser>
        <c:ser>
          <c:idx val="0"/>
          <c:order val="2"/>
          <c:tx>
            <c:v>2012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GENERAL'!$AE$16:$AP$16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7-4772-B90E-42C359DA3B30}"/>
            </c:ext>
          </c:extLst>
        </c:ser>
        <c:ser>
          <c:idx val="3"/>
          <c:order val="3"/>
          <c:tx>
            <c:v>2015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GENERAL'!$BO$16:$BZ$16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7-4772-B90E-42C359DA3B30}"/>
            </c:ext>
          </c:extLst>
        </c:ser>
        <c:ser>
          <c:idx val="4"/>
          <c:order val="4"/>
          <c:tx>
            <c:v>2016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GENERAL'!$CA$16:$CL$16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7-4772-B90E-42C359DA3B30}"/>
            </c:ext>
          </c:extLst>
        </c:ser>
        <c:ser>
          <c:idx val="5"/>
          <c:order val="5"/>
          <c:tx>
            <c:v>2017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GENERAL'!$CM$16:$CX$16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7-4772-B90E-42C359DA3B3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GENERAL'!$CY$16:$DJ$16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7-4772-B90E-42C359DA3B30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GENERAL'!$DK$16:$DV$16</c:f>
              <c:numCache>
                <c:formatCode>General</c:formatCode>
                <c:ptCount val="12"/>
                <c:pt idx="9">
                  <c:v>1.45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7-4772-B90E-42C359DA3B30}"/>
            </c:ext>
          </c:extLst>
        </c:ser>
        <c:ser>
          <c:idx val="8"/>
          <c:order val="8"/>
          <c:tx>
            <c:v>2020</c:v>
          </c:tx>
          <c:val>
            <c:numRef>
              <c:f>'DATOS GENERAL'!$DW$16:$EH$16</c:f>
              <c:numCache>
                <c:formatCode>General</c:formatCode>
                <c:ptCount val="12"/>
                <c:pt idx="0">
                  <c:v>7.38</c:v>
                </c:pt>
                <c:pt idx="1">
                  <c:v>6.73</c:v>
                </c:pt>
                <c:pt idx="2">
                  <c:v>8.8000000000000007</c:v>
                </c:pt>
                <c:pt idx="3">
                  <c:v>8.83</c:v>
                </c:pt>
                <c:pt idx="6">
                  <c:v>5.97</c:v>
                </c:pt>
                <c:pt idx="7">
                  <c:v>2.4900000000000002</c:v>
                </c:pt>
                <c:pt idx="8">
                  <c:v>2.16</c:v>
                </c:pt>
                <c:pt idx="9">
                  <c:v>1.57</c:v>
                </c:pt>
                <c:pt idx="10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7-4772-B90E-42C359DA3B30}"/>
            </c:ext>
          </c:extLst>
        </c:ser>
        <c:ser>
          <c:idx val="9"/>
          <c:order val="9"/>
          <c:tx>
            <c:v>2021</c:v>
          </c:tx>
          <c:val>
            <c:numRef>
              <c:f>'DATOS GENERAL'!$EI$16:$ET$16</c:f>
              <c:numCache>
                <c:formatCode>General</c:formatCode>
                <c:ptCount val="12"/>
                <c:pt idx="0">
                  <c:v>5.12</c:v>
                </c:pt>
                <c:pt idx="1">
                  <c:v>6.26</c:v>
                </c:pt>
                <c:pt idx="2">
                  <c:v>5.76</c:v>
                </c:pt>
                <c:pt idx="3">
                  <c:v>6.98</c:v>
                </c:pt>
                <c:pt idx="4">
                  <c:v>10.15</c:v>
                </c:pt>
                <c:pt idx="5">
                  <c:v>6.5</c:v>
                </c:pt>
                <c:pt idx="6">
                  <c:v>6.57</c:v>
                </c:pt>
                <c:pt idx="7">
                  <c:v>5.72</c:v>
                </c:pt>
                <c:pt idx="8">
                  <c:v>1.82</c:v>
                </c:pt>
                <c:pt idx="9">
                  <c:v>1.65</c:v>
                </c:pt>
                <c:pt idx="10">
                  <c:v>1.88</c:v>
                </c:pt>
                <c:pt idx="11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19F-826D-7C061E6029B9}"/>
            </c:ext>
          </c:extLst>
        </c:ser>
        <c:ser>
          <c:idx val="10"/>
          <c:order val="10"/>
          <c:tx>
            <c:v>2022</c:v>
          </c:tx>
          <c:val>
            <c:numRef>
              <c:f>'DATOS GENERAL'!$EU$16:$FF$16</c:f>
              <c:numCache>
                <c:formatCode>General</c:formatCode>
                <c:ptCount val="12"/>
                <c:pt idx="0">
                  <c:v>7.85</c:v>
                </c:pt>
                <c:pt idx="1">
                  <c:v>6.69</c:v>
                </c:pt>
                <c:pt idx="2">
                  <c:v>6.69</c:v>
                </c:pt>
                <c:pt idx="3">
                  <c:v>7.27</c:v>
                </c:pt>
                <c:pt idx="4">
                  <c:v>7.05</c:v>
                </c:pt>
                <c:pt idx="5">
                  <c:v>4.93</c:v>
                </c:pt>
                <c:pt idx="6">
                  <c:v>3.23</c:v>
                </c:pt>
                <c:pt idx="7">
                  <c:v>3.14</c:v>
                </c:pt>
                <c:pt idx="8">
                  <c:v>3.24</c:v>
                </c:pt>
                <c:pt idx="9">
                  <c:v>2.98</c:v>
                </c:pt>
                <c:pt idx="10">
                  <c:v>2.98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5-45CA-98D6-DE356263A489}"/>
            </c:ext>
          </c:extLst>
        </c:ser>
        <c:ser>
          <c:idx val="11"/>
          <c:order val="11"/>
          <c:tx>
            <c:v>2023</c:v>
          </c:tx>
          <c:val>
            <c:numRef>
              <c:f>'DATOS GENERAL'!$FG$16:$FR$16</c:f>
              <c:numCache>
                <c:formatCode>General</c:formatCode>
                <c:ptCount val="12"/>
                <c:pt idx="0">
                  <c:v>4.18</c:v>
                </c:pt>
                <c:pt idx="1">
                  <c:v>4.6100000000000003</c:v>
                </c:pt>
                <c:pt idx="2">
                  <c:v>4.16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3-4C33-AF79-4E03ED9F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3496"/>
        <c:axId val="492989576"/>
      </c:lineChart>
      <c:catAx>
        <c:axId val="4929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9576"/>
        <c:crosses val="max"/>
        <c:auto val="1"/>
        <c:lblAlgn val="ctr"/>
        <c:lblOffset val="100"/>
        <c:noMultiLvlLbl val="0"/>
      </c:catAx>
      <c:valAx>
        <c:axId val="49298957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2139643958840968E-2"/>
          <c:w val="0.1336328895248399"/>
          <c:h val="0.90000644325229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CBS Coco Beach School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GENERAL'!$G$6:$R$6</c:f>
              <c:numCache>
                <c:formatCode>0.00</c:formatCode>
                <c:ptCount val="12"/>
                <c:pt idx="1">
                  <c:v>15.55</c:v>
                </c:pt>
                <c:pt idx="2">
                  <c:v>16.57</c:v>
                </c:pt>
                <c:pt idx="3">
                  <c:v>17.63</c:v>
                </c:pt>
                <c:pt idx="4">
                  <c:v>18.239999999999998</c:v>
                </c:pt>
                <c:pt idx="5">
                  <c:v>12.27</c:v>
                </c:pt>
                <c:pt idx="6">
                  <c:v>5.74</c:v>
                </c:pt>
                <c:pt idx="7">
                  <c:v>4.58</c:v>
                </c:pt>
                <c:pt idx="8">
                  <c:v>3.48</c:v>
                </c:pt>
                <c:pt idx="9">
                  <c:v>4.8</c:v>
                </c:pt>
                <c:pt idx="10">
                  <c:v>4.75</c:v>
                </c:pt>
                <c:pt idx="11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B02-A9DF-2C0E6A54E55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ESTATICO'!$S$6:$AD$6</c:f>
              <c:numCache>
                <c:formatCode>0.00</c:formatCode>
                <c:ptCount val="12"/>
                <c:pt idx="0">
                  <c:v>8.85</c:v>
                </c:pt>
                <c:pt idx="1">
                  <c:v>10.31</c:v>
                </c:pt>
                <c:pt idx="2">
                  <c:v>11.79</c:v>
                </c:pt>
                <c:pt idx="3">
                  <c:v>11.79</c:v>
                </c:pt>
                <c:pt idx="4">
                  <c:v>14.69</c:v>
                </c:pt>
                <c:pt idx="5">
                  <c:v>13.81</c:v>
                </c:pt>
                <c:pt idx="6">
                  <c:v>9.9</c:v>
                </c:pt>
                <c:pt idx="7">
                  <c:v>8.58</c:v>
                </c:pt>
                <c:pt idx="8">
                  <c:v>6.61</c:v>
                </c:pt>
                <c:pt idx="9">
                  <c:v>1.73</c:v>
                </c:pt>
                <c:pt idx="10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B02-A9DF-2C0E6A54E55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ESTATICO'!$AE$6:$AP$6</c:f>
              <c:numCache>
                <c:formatCode>General</c:formatCode>
                <c:ptCount val="12"/>
                <c:pt idx="0" formatCode="0.00">
                  <c:v>8.7799999999999994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D-4B02-A9DF-2C0E6A54E55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ESTATICO'!$BO$6:$BZ$6</c:f>
              <c:numCache>
                <c:formatCode>General</c:formatCode>
                <c:ptCount val="12"/>
                <c:pt idx="3" formatCode="0.00">
                  <c:v>15.71</c:v>
                </c:pt>
                <c:pt idx="4">
                  <c:v>16.829999999999998</c:v>
                </c:pt>
                <c:pt idx="5">
                  <c:v>17.66</c:v>
                </c:pt>
                <c:pt idx="7">
                  <c:v>18.91</c:v>
                </c:pt>
                <c:pt idx="8">
                  <c:v>20.46</c:v>
                </c:pt>
                <c:pt idx="9">
                  <c:v>20.12</c:v>
                </c:pt>
                <c:pt idx="10">
                  <c:v>20.849999999999998</c:v>
                </c:pt>
                <c:pt idx="11">
                  <c:v>17.54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D-4B02-A9DF-2C0E6A54E559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ESTATICO'!$CA$6:$CL$6</c:f>
              <c:numCache>
                <c:formatCode>General</c:formatCode>
                <c:ptCount val="12"/>
                <c:pt idx="1">
                  <c:v>19.11</c:v>
                </c:pt>
                <c:pt idx="2">
                  <c:v>20.14</c:v>
                </c:pt>
                <c:pt idx="3">
                  <c:v>20.8</c:v>
                </c:pt>
                <c:pt idx="4">
                  <c:v>21.36</c:v>
                </c:pt>
                <c:pt idx="11">
                  <c:v>7.9300000000000006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D-4B02-A9DF-2C0E6A54E559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ESTATICO'!$CM$6:$CX$6</c:f>
              <c:numCache>
                <c:formatCode>General</c:formatCode>
                <c:ptCount val="12"/>
                <c:pt idx="3" formatCode="0.00">
                  <c:v>13.209999999999999</c:v>
                </c:pt>
                <c:pt idx="4" formatCode="0.00">
                  <c:v>13.18</c:v>
                </c:pt>
                <c:pt idx="5" formatCode="0.00">
                  <c:v>10.28</c:v>
                </c:pt>
                <c:pt idx="6" formatCode="0.00">
                  <c:v>9.0299999999999994</c:v>
                </c:pt>
                <c:pt idx="7" formatCode="0.00">
                  <c:v>8.3899999999999988</c:v>
                </c:pt>
                <c:pt idx="8" formatCode="0.00">
                  <c:v>7.6499999999999995</c:v>
                </c:pt>
                <c:pt idx="9" formatCode="0.00">
                  <c:v>3.61</c:v>
                </c:pt>
                <c:pt idx="10" formatCode="0.00">
                  <c:v>5.0500000000000007</c:v>
                </c:pt>
                <c:pt idx="11" formatCode="0.00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D-4B02-A9DF-2C0E6A54E559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ESTATICO'!$CY$6:$DJ$6</c:f>
              <c:numCache>
                <c:formatCode>0.00</c:formatCode>
                <c:ptCount val="12"/>
                <c:pt idx="0">
                  <c:v>8.92</c:v>
                </c:pt>
                <c:pt idx="3">
                  <c:v>14.01</c:v>
                </c:pt>
                <c:pt idx="4">
                  <c:v>15.27</c:v>
                </c:pt>
                <c:pt idx="5">
                  <c:v>15.71</c:v>
                </c:pt>
                <c:pt idx="6">
                  <c:v>15.25</c:v>
                </c:pt>
                <c:pt idx="7">
                  <c:v>15.459999999999999</c:v>
                </c:pt>
                <c:pt idx="9">
                  <c:v>8.3899999999999988</c:v>
                </c:pt>
                <c:pt idx="10">
                  <c:v>6.98</c:v>
                </c:pt>
                <c:pt idx="11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D-4B02-A9DF-2C0E6A54E559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ESTATICO'!$DK$6:$DV$6</c:f>
              <c:numCache>
                <c:formatCode>0.00</c:formatCode>
                <c:ptCount val="12"/>
                <c:pt idx="0">
                  <c:v>10.35</c:v>
                </c:pt>
                <c:pt idx="2" formatCode="General">
                  <c:v>13.85</c:v>
                </c:pt>
                <c:pt idx="4" formatCode="General">
                  <c:v>16.149999999999999</c:v>
                </c:pt>
                <c:pt idx="5" formatCode="General">
                  <c:v>14.17</c:v>
                </c:pt>
                <c:pt idx="7" formatCode="General">
                  <c:v>14.11</c:v>
                </c:pt>
                <c:pt idx="8" formatCode="General">
                  <c:v>14.809999999999999</c:v>
                </c:pt>
                <c:pt idx="9" formatCode="General">
                  <c:v>8.2099999999999991</c:v>
                </c:pt>
                <c:pt idx="10" formatCode="General">
                  <c:v>6.5</c:v>
                </c:pt>
                <c:pt idx="11" formatCode="General">
                  <c:v>7.4300000000000006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D-4B02-A9DF-2C0E6A54E559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ESTATICO'!$DW$6:$EH$6</c:f>
              <c:numCache>
                <c:formatCode>General</c:formatCode>
                <c:ptCount val="12"/>
                <c:pt idx="0">
                  <c:v>9.7200000000000006</c:v>
                </c:pt>
                <c:pt idx="2">
                  <c:v>16.509999999999998</c:v>
                </c:pt>
                <c:pt idx="3">
                  <c:v>13.809999999999999</c:v>
                </c:pt>
                <c:pt idx="4">
                  <c:v>14.809999999999999</c:v>
                </c:pt>
                <c:pt idx="5">
                  <c:v>15.1</c:v>
                </c:pt>
                <c:pt idx="6">
                  <c:v>14.91</c:v>
                </c:pt>
                <c:pt idx="7">
                  <c:v>10.77</c:v>
                </c:pt>
                <c:pt idx="8">
                  <c:v>6.86</c:v>
                </c:pt>
                <c:pt idx="9">
                  <c:v>2.73</c:v>
                </c:pt>
                <c:pt idx="10">
                  <c:v>2.1999999999999997</c:v>
                </c:pt>
                <c:pt idx="11">
                  <c:v>4.3500000000000005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D-4B02-A9DF-2C0E6A54E559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ESTATICO'!$EI$6:$ET$6</c:f>
              <c:numCache>
                <c:formatCode>General</c:formatCode>
                <c:ptCount val="12"/>
                <c:pt idx="0">
                  <c:v>7.72</c:v>
                </c:pt>
                <c:pt idx="1">
                  <c:v>9.82</c:v>
                </c:pt>
                <c:pt idx="2">
                  <c:v>11.29</c:v>
                </c:pt>
                <c:pt idx="3">
                  <c:v>12.59</c:v>
                </c:pt>
                <c:pt idx="4">
                  <c:v>13.969999999999999</c:v>
                </c:pt>
                <c:pt idx="5">
                  <c:v>14.52</c:v>
                </c:pt>
                <c:pt idx="6">
                  <c:v>14.899999999999999</c:v>
                </c:pt>
                <c:pt idx="8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0-4532-A6FE-417E18A2BEF8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ESTATICO'!$EU$6:$FF$6</c:f>
              <c:numCache>
                <c:formatCode>General</c:formatCode>
                <c:ptCount val="12"/>
                <c:pt idx="1">
                  <c:v>11.729999999999999</c:v>
                </c:pt>
                <c:pt idx="3">
                  <c:v>15.13</c:v>
                </c:pt>
                <c:pt idx="4">
                  <c:v>15.33</c:v>
                </c:pt>
                <c:pt idx="6">
                  <c:v>10.17</c:v>
                </c:pt>
                <c:pt idx="7">
                  <c:v>9.9499999999999993</c:v>
                </c:pt>
                <c:pt idx="8">
                  <c:v>9.68</c:v>
                </c:pt>
                <c:pt idx="9">
                  <c:v>8.94</c:v>
                </c:pt>
                <c:pt idx="10">
                  <c:v>11.87</c:v>
                </c:pt>
                <c:pt idx="11">
                  <c:v>13.129999999999999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1-4D4B-8C1F-65F841AE69CC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ESTATICO'!$FG$6:$FR$6</c:f>
              <c:numCache>
                <c:formatCode>General</c:formatCode>
                <c:ptCount val="12"/>
                <c:pt idx="0">
                  <c:v>13.95</c:v>
                </c:pt>
                <c:pt idx="2">
                  <c:v>18.27</c:v>
                </c:pt>
                <c:pt idx="3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183-BD85-C610DA89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3104"/>
        <c:axId val="492995848"/>
      </c:lineChart>
      <c:catAx>
        <c:axId val="4929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5848"/>
        <c:crosses val="max"/>
        <c:auto val="1"/>
        <c:lblAlgn val="ctr"/>
        <c:lblOffset val="100"/>
        <c:noMultiLvlLbl val="0"/>
      </c:catAx>
      <c:valAx>
        <c:axId val="4929958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2139643958840968E-2"/>
          <c:w val="0.1336328895248399"/>
          <c:h val="0.861270677978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1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GENERAL'!$H$11:$GD$11</c:f>
              <c:numCache>
                <c:formatCode>0.00</c:formatCode>
                <c:ptCount val="179"/>
                <c:pt idx="0">
                  <c:v>11.38</c:v>
                </c:pt>
                <c:pt idx="1">
                  <c:v>12.25</c:v>
                </c:pt>
                <c:pt idx="2">
                  <c:v>12.64</c:v>
                </c:pt>
                <c:pt idx="3">
                  <c:v>12.52</c:v>
                </c:pt>
                <c:pt idx="4">
                  <c:v>10.82</c:v>
                </c:pt>
                <c:pt idx="5">
                  <c:v>6.81</c:v>
                </c:pt>
                <c:pt idx="6">
                  <c:v>4.66</c:v>
                </c:pt>
                <c:pt idx="7">
                  <c:v>4.04</c:v>
                </c:pt>
                <c:pt idx="8">
                  <c:v>4.24</c:v>
                </c:pt>
                <c:pt idx="9">
                  <c:v>4.3</c:v>
                </c:pt>
                <c:pt idx="10">
                  <c:v>4.82</c:v>
                </c:pt>
                <c:pt idx="11">
                  <c:v>6.5</c:v>
                </c:pt>
                <c:pt idx="12">
                  <c:v>7.77</c:v>
                </c:pt>
                <c:pt idx="13">
                  <c:v>9</c:v>
                </c:pt>
                <c:pt idx="14">
                  <c:v>8.0299999999999994</c:v>
                </c:pt>
                <c:pt idx="15">
                  <c:v>10.44</c:v>
                </c:pt>
                <c:pt idx="16">
                  <c:v>9.6999999999999993</c:v>
                </c:pt>
                <c:pt idx="17">
                  <c:v>8.31</c:v>
                </c:pt>
                <c:pt idx="18">
                  <c:v>7.75</c:v>
                </c:pt>
                <c:pt idx="19">
                  <c:v>6.74</c:v>
                </c:pt>
                <c:pt idx="20">
                  <c:v>4.1900000000000004</c:v>
                </c:pt>
                <c:pt idx="21">
                  <c:v>4.5199999999999996</c:v>
                </c:pt>
                <c:pt idx="22">
                  <c:v>5.32</c:v>
                </c:pt>
                <c:pt idx="23">
                  <c:v>6.53</c:v>
                </c:pt>
                <c:pt idx="62">
                  <c:v>13.059999999999999</c:v>
                </c:pt>
                <c:pt idx="63" formatCode="General">
                  <c:v>13.75</c:v>
                </c:pt>
                <c:pt idx="64" formatCode="General">
                  <c:v>13.75</c:v>
                </c:pt>
                <c:pt idx="65" formatCode="General">
                  <c:v>12.569999999999999</c:v>
                </c:pt>
                <c:pt idx="66" formatCode="General">
                  <c:v>14.25</c:v>
                </c:pt>
                <c:pt idx="67" formatCode="General">
                  <c:v>12.79</c:v>
                </c:pt>
                <c:pt idx="68" formatCode="General">
                  <c:v>14.27</c:v>
                </c:pt>
                <c:pt idx="69" formatCode="General">
                  <c:v>13.76</c:v>
                </c:pt>
                <c:pt idx="70" formatCode="General">
                  <c:v>12.799999999999999</c:v>
                </c:pt>
                <c:pt idx="71" formatCode="General">
                  <c:v>14.52</c:v>
                </c:pt>
                <c:pt idx="72" formatCode="General">
                  <c:v>14.67</c:v>
                </c:pt>
                <c:pt idx="73" formatCode="General">
                  <c:v>14.459999999999999</c:v>
                </c:pt>
                <c:pt idx="74" formatCode="General">
                  <c:v>14.659999999999998</c:v>
                </c:pt>
                <c:pt idx="75" formatCode="General">
                  <c:v>14.879999999999999</c:v>
                </c:pt>
                <c:pt idx="76" formatCode="General">
                  <c:v>13.899999999999999</c:v>
                </c:pt>
                <c:pt idx="77" formatCode="General">
                  <c:v>13.069999999999999</c:v>
                </c:pt>
                <c:pt idx="78" formatCode="General">
                  <c:v>12.819999999999999</c:v>
                </c:pt>
                <c:pt idx="79" formatCode="General">
                  <c:v>11.219999999999999</c:v>
                </c:pt>
                <c:pt idx="80" formatCode="General">
                  <c:v>9.9699999999999989</c:v>
                </c:pt>
                <c:pt idx="81" formatCode="General">
                  <c:v>9.09</c:v>
                </c:pt>
                <c:pt idx="82" formatCode="General">
                  <c:v>8.379999999999999</c:v>
                </c:pt>
                <c:pt idx="83" formatCode="General">
                  <c:v>7.9899999999999993</c:v>
                </c:pt>
                <c:pt idx="84" formatCode="General">
                  <c:v>8.7299999999999986</c:v>
                </c:pt>
                <c:pt idx="85">
                  <c:v>9.6999999999999993</c:v>
                </c:pt>
                <c:pt idx="86">
                  <c:v>10.489999999999998</c:v>
                </c:pt>
                <c:pt idx="87">
                  <c:v>10.27</c:v>
                </c:pt>
                <c:pt idx="88">
                  <c:v>9.3099999999999987</c:v>
                </c:pt>
                <c:pt idx="89">
                  <c:v>8.27</c:v>
                </c:pt>
                <c:pt idx="90">
                  <c:v>7.4</c:v>
                </c:pt>
                <c:pt idx="91">
                  <c:v>5.62</c:v>
                </c:pt>
                <c:pt idx="92">
                  <c:v>4.12</c:v>
                </c:pt>
                <c:pt idx="93">
                  <c:v>4.2700000000000005</c:v>
                </c:pt>
                <c:pt idx="94">
                  <c:v>4.92</c:v>
                </c:pt>
                <c:pt idx="95">
                  <c:v>6.72</c:v>
                </c:pt>
                <c:pt idx="96">
                  <c:v>7.89</c:v>
                </c:pt>
                <c:pt idx="98">
                  <c:v>10.119999999999999</c:v>
                </c:pt>
                <c:pt idx="99">
                  <c:v>10.809999999999999</c:v>
                </c:pt>
                <c:pt idx="100">
                  <c:v>10.719999999999999</c:v>
                </c:pt>
                <c:pt idx="101">
                  <c:v>10.92</c:v>
                </c:pt>
                <c:pt idx="102">
                  <c:v>11.08</c:v>
                </c:pt>
                <c:pt idx="104">
                  <c:v>7.87</c:v>
                </c:pt>
                <c:pt idx="105">
                  <c:v>6.42</c:v>
                </c:pt>
                <c:pt idx="106">
                  <c:v>6.7</c:v>
                </c:pt>
                <c:pt idx="107">
                  <c:v>8.1199999999999992</c:v>
                </c:pt>
                <c:pt idx="108">
                  <c:v>8.9499999999999993</c:v>
                </c:pt>
                <c:pt idx="109" formatCode="General">
                  <c:v>7.8400000000000007</c:v>
                </c:pt>
                <c:pt idx="110">
                  <c:v>10.119999999999999</c:v>
                </c:pt>
                <c:pt idx="111" formatCode="General">
                  <c:v>8.16</c:v>
                </c:pt>
                <c:pt idx="112" formatCode="General">
                  <c:v>7.72</c:v>
                </c:pt>
                <c:pt idx="113" formatCode="General">
                  <c:v>7.34</c:v>
                </c:pt>
                <c:pt idx="114" formatCode="General">
                  <c:v>7.3100000000000005</c:v>
                </c:pt>
                <c:pt idx="115" formatCode="General">
                  <c:v>6.99</c:v>
                </c:pt>
                <c:pt idx="116" formatCode="General">
                  <c:v>5.38</c:v>
                </c:pt>
                <c:pt idx="117" formatCode="General">
                  <c:v>3.6799999999999997</c:v>
                </c:pt>
                <c:pt idx="118" formatCode="General">
                  <c:v>3.7700000000000005</c:v>
                </c:pt>
                <c:pt idx="119" formatCode="General">
                  <c:v>5.37</c:v>
                </c:pt>
                <c:pt idx="120" formatCode="General">
                  <c:v>7.2700000000000005</c:v>
                </c:pt>
                <c:pt idx="121" formatCode="General">
                  <c:v>7.71</c:v>
                </c:pt>
                <c:pt idx="122" formatCode="General">
                  <c:v>8.129999999999999</c:v>
                </c:pt>
                <c:pt idx="123" formatCode="General">
                  <c:v>8.69</c:v>
                </c:pt>
                <c:pt idx="124" formatCode="General">
                  <c:v>7.32</c:v>
                </c:pt>
                <c:pt idx="125" formatCode="General">
                  <c:v>8.58</c:v>
                </c:pt>
                <c:pt idx="126" formatCode="General">
                  <c:v>6.58</c:v>
                </c:pt>
                <c:pt idx="127" formatCode="General">
                  <c:v>2.96</c:v>
                </c:pt>
                <c:pt idx="128" formatCode="General">
                  <c:v>2.06</c:v>
                </c:pt>
                <c:pt idx="129" formatCode="General">
                  <c:v>1.3399999999999999</c:v>
                </c:pt>
                <c:pt idx="130" formatCode="General">
                  <c:v>2.23</c:v>
                </c:pt>
                <c:pt idx="131" formatCode="General">
                  <c:v>3.46</c:v>
                </c:pt>
                <c:pt idx="132" formatCode="General">
                  <c:v>4.82</c:v>
                </c:pt>
                <c:pt idx="133" formatCode="General">
                  <c:v>5.78</c:v>
                </c:pt>
                <c:pt idx="134" formatCode="General">
                  <c:v>6.29</c:v>
                </c:pt>
                <c:pt idx="135" formatCode="General">
                  <c:v>6.98</c:v>
                </c:pt>
                <c:pt idx="136" formatCode="General">
                  <c:v>7.22</c:v>
                </c:pt>
                <c:pt idx="137" formatCode="General">
                  <c:v>7.53</c:v>
                </c:pt>
                <c:pt idx="138" formatCode="General">
                  <c:v>7.48</c:v>
                </c:pt>
                <c:pt idx="139" formatCode="General">
                  <c:v>9.9899999999999984</c:v>
                </c:pt>
                <c:pt idx="140" formatCode="General">
                  <c:v>3.9000000000000004</c:v>
                </c:pt>
                <c:pt idx="141" formatCode="General">
                  <c:v>4.12</c:v>
                </c:pt>
                <c:pt idx="142" formatCode="General">
                  <c:v>3.74</c:v>
                </c:pt>
                <c:pt idx="143" formatCode="General">
                  <c:v>6.97</c:v>
                </c:pt>
                <c:pt idx="144" formatCode="General">
                  <c:v>8.0499999999999989</c:v>
                </c:pt>
                <c:pt idx="145" formatCode="General">
                  <c:v>8.84</c:v>
                </c:pt>
                <c:pt idx="146" formatCode="General">
                  <c:v>9.3699999999999992</c:v>
                </c:pt>
                <c:pt idx="147" formatCode="General">
                  <c:v>9.6399999999999988</c:v>
                </c:pt>
                <c:pt idx="148" formatCode="General">
                  <c:v>9</c:v>
                </c:pt>
                <c:pt idx="149" formatCode="General">
                  <c:v>6.41</c:v>
                </c:pt>
                <c:pt idx="150" formatCode="General">
                  <c:v>6.54</c:v>
                </c:pt>
                <c:pt idx="151" formatCode="General">
                  <c:v>5.34</c:v>
                </c:pt>
                <c:pt idx="152" formatCode="General">
                  <c:v>3.63</c:v>
                </c:pt>
                <c:pt idx="153" formatCode="General">
                  <c:v>2.8200000000000003</c:v>
                </c:pt>
                <c:pt idx="154" formatCode="General">
                  <c:v>3.2</c:v>
                </c:pt>
                <c:pt idx="155" formatCode="General">
                  <c:v>4.71</c:v>
                </c:pt>
                <c:pt idx="156" formatCode="General">
                  <c:v>5.65</c:v>
                </c:pt>
                <c:pt idx="157" formatCode="General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3-4D3A-9FB0-852F7E19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52736"/>
        <c:axId val="424551168"/>
      </c:scatterChart>
      <c:valAx>
        <c:axId val="424552736"/>
        <c:scaling>
          <c:orientation val="maxMin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1168"/>
        <c:crosses val="max"/>
        <c:crossBetween val="midCat"/>
        <c:majorUnit val="100"/>
      </c:valAx>
      <c:valAx>
        <c:axId val="4245511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273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ESTATICO'!$G$7:$R$7</c:f>
              <c:numCache>
                <c:formatCode>0.00</c:formatCode>
                <c:ptCount val="12"/>
                <c:pt idx="1">
                  <c:v>17.77</c:v>
                </c:pt>
                <c:pt idx="3">
                  <c:v>17.95</c:v>
                </c:pt>
                <c:pt idx="4">
                  <c:v>18.079999999999998</c:v>
                </c:pt>
                <c:pt idx="5">
                  <c:v>13.62</c:v>
                </c:pt>
                <c:pt idx="6">
                  <c:v>6.47</c:v>
                </c:pt>
                <c:pt idx="7">
                  <c:v>4.21</c:v>
                </c:pt>
                <c:pt idx="8">
                  <c:v>2.75</c:v>
                </c:pt>
                <c:pt idx="9">
                  <c:v>3.7</c:v>
                </c:pt>
                <c:pt idx="10">
                  <c:v>3.83</c:v>
                </c:pt>
                <c:pt idx="11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5DB-A283-C7F8E9B4E0C3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ESTATICO'!$S$7:$AD$7</c:f>
              <c:numCache>
                <c:formatCode>0.00</c:formatCode>
                <c:ptCount val="12"/>
                <c:pt idx="0">
                  <c:v>9.1199999999999992</c:v>
                </c:pt>
                <c:pt idx="1">
                  <c:v>10.67</c:v>
                </c:pt>
                <c:pt idx="2">
                  <c:v>11.98</c:v>
                </c:pt>
                <c:pt idx="3">
                  <c:v>13.25</c:v>
                </c:pt>
                <c:pt idx="4">
                  <c:v>14.58</c:v>
                </c:pt>
                <c:pt idx="5">
                  <c:v>13.8</c:v>
                </c:pt>
                <c:pt idx="6">
                  <c:v>10.63</c:v>
                </c:pt>
                <c:pt idx="7">
                  <c:v>8.94</c:v>
                </c:pt>
                <c:pt idx="8">
                  <c:v>7.43</c:v>
                </c:pt>
                <c:pt idx="9">
                  <c:v>2.2799999999999998</c:v>
                </c:pt>
                <c:pt idx="10">
                  <c:v>4.26</c:v>
                </c:pt>
                <c:pt idx="11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1-45DB-A283-C7F8E9B4E0C3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ESTATICO'!$AE$7:$AP$7</c:f>
              <c:numCache>
                <c:formatCode>General</c:formatCode>
                <c:ptCount val="12"/>
                <c:pt idx="0" formatCode="0.00">
                  <c:v>9.6300000000000008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1-45DB-A283-C7F8E9B4E0C3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ESTATICO'!$BO$7:$BZ$7</c:f>
              <c:numCache>
                <c:formatCode>General</c:formatCode>
                <c:ptCount val="12"/>
                <c:pt idx="3" formatCode="0.00">
                  <c:v>16.099999999999998</c:v>
                </c:pt>
                <c:pt idx="4">
                  <c:v>17.009999999999998</c:v>
                </c:pt>
                <c:pt idx="5">
                  <c:v>17.38</c:v>
                </c:pt>
                <c:pt idx="6">
                  <c:v>19.009999999999998</c:v>
                </c:pt>
                <c:pt idx="7">
                  <c:v>19.389999999999997</c:v>
                </c:pt>
                <c:pt idx="8">
                  <c:v>19.11</c:v>
                </c:pt>
                <c:pt idx="9">
                  <c:v>19.279999999999998</c:v>
                </c:pt>
                <c:pt idx="10">
                  <c:v>18.139999999999997</c:v>
                </c:pt>
                <c:pt idx="11">
                  <c:v>17.439999999999998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1-45DB-A283-C7F8E9B4E0C3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ESTATICO'!$CA$7:$CL$7</c:f>
              <c:numCache>
                <c:formatCode>General</c:formatCode>
                <c:ptCount val="12"/>
                <c:pt idx="0">
                  <c:v>18.66</c:v>
                </c:pt>
                <c:pt idx="1">
                  <c:v>19.259999999999998</c:v>
                </c:pt>
                <c:pt idx="2">
                  <c:v>20.09</c:v>
                </c:pt>
                <c:pt idx="3">
                  <c:v>20.689999999999998</c:v>
                </c:pt>
                <c:pt idx="4">
                  <c:v>21.73</c:v>
                </c:pt>
                <c:pt idx="5">
                  <c:v>19.04</c:v>
                </c:pt>
                <c:pt idx="6">
                  <c:v>16.93</c:v>
                </c:pt>
                <c:pt idx="7">
                  <c:v>16.009999999999998</c:v>
                </c:pt>
                <c:pt idx="8">
                  <c:v>13.41</c:v>
                </c:pt>
                <c:pt idx="9">
                  <c:v>10.950000000000001</c:v>
                </c:pt>
                <c:pt idx="10">
                  <c:v>9.7900000000000009</c:v>
                </c:pt>
                <c:pt idx="11">
                  <c:v>8.120000000000001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1-45DB-A283-C7F8E9B4E0C3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ESTATICO'!$CM$7:$CX$7</c:f>
              <c:numCache>
                <c:formatCode>General</c:formatCode>
                <c:ptCount val="12"/>
                <c:pt idx="0">
                  <c:v>9.06</c:v>
                </c:pt>
                <c:pt idx="1">
                  <c:v>10.5</c:v>
                </c:pt>
                <c:pt idx="2" formatCode="0.00">
                  <c:v>11.49</c:v>
                </c:pt>
                <c:pt idx="3" formatCode="0.00">
                  <c:v>11.49</c:v>
                </c:pt>
                <c:pt idx="4" formatCode="0.00">
                  <c:v>12.96</c:v>
                </c:pt>
                <c:pt idx="5" formatCode="0.00">
                  <c:v>10.41</c:v>
                </c:pt>
                <c:pt idx="6" formatCode="0.00">
                  <c:v>9.0300000000000011</c:v>
                </c:pt>
                <c:pt idx="7" formatCode="0.00">
                  <c:v>8.370000000000001</c:v>
                </c:pt>
                <c:pt idx="8" formatCode="0.00">
                  <c:v>7.6099999999999994</c:v>
                </c:pt>
                <c:pt idx="9" formatCode="0.00">
                  <c:v>2.68</c:v>
                </c:pt>
                <c:pt idx="10" formatCode="0.00">
                  <c:v>3.77</c:v>
                </c:pt>
                <c:pt idx="11" formatCode="0.00">
                  <c:v>3.9600000000000004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1-45DB-A283-C7F8E9B4E0C3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ESTATICO'!$CY$7:$DJ$7</c:f>
              <c:numCache>
                <c:formatCode>0.00</c:formatCode>
                <c:ptCount val="12"/>
                <c:pt idx="0">
                  <c:v>8.98</c:v>
                </c:pt>
                <c:pt idx="1">
                  <c:v>10.91</c:v>
                </c:pt>
                <c:pt idx="3">
                  <c:v>14.06</c:v>
                </c:pt>
                <c:pt idx="4">
                  <c:v>15.3</c:v>
                </c:pt>
                <c:pt idx="5">
                  <c:v>15.270000000000001</c:v>
                </c:pt>
                <c:pt idx="7">
                  <c:v>15.63</c:v>
                </c:pt>
                <c:pt idx="9">
                  <c:v>8.42</c:v>
                </c:pt>
                <c:pt idx="10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81-45DB-A283-C7F8E9B4E0C3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ESTATICO'!$DK$7:$DV$7</c:f>
              <c:numCache>
                <c:formatCode>0.00</c:formatCode>
                <c:ptCount val="12"/>
                <c:pt idx="0">
                  <c:v>9.9</c:v>
                </c:pt>
                <c:pt idx="1">
                  <c:v>11.93</c:v>
                </c:pt>
                <c:pt idx="2" formatCode="General">
                  <c:v>13.360000000000001</c:v>
                </c:pt>
                <c:pt idx="3">
                  <c:v>14.9</c:v>
                </c:pt>
                <c:pt idx="4" formatCode="General">
                  <c:v>15.09</c:v>
                </c:pt>
                <c:pt idx="5" formatCode="General">
                  <c:v>13.97</c:v>
                </c:pt>
                <c:pt idx="6" formatCode="General">
                  <c:v>13.13</c:v>
                </c:pt>
                <c:pt idx="7" formatCode="General">
                  <c:v>13.450000000000001</c:v>
                </c:pt>
                <c:pt idx="8" formatCode="General">
                  <c:v>13.940000000000001</c:v>
                </c:pt>
                <c:pt idx="9" formatCode="General">
                  <c:v>9.73</c:v>
                </c:pt>
                <c:pt idx="10" formatCode="General">
                  <c:v>6.4499999999999993</c:v>
                </c:pt>
                <c:pt idx="11" formatCode="General">
                  <c:v>7.0699999999999994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81-45DB-A283-C7F8E9B4E0C3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ESTATICO'!$DW$7:$EH$7</c:f>
              <c:numCache>
                <c:formatCode>General</c:formatCode>
                <c:ptCount val="12"/>
                <c:pt idx="0">
                  <c:v>9.4600000000000009</c:v>
                </c:pt>
                <c:pt idx="1">
                  <c:v>10.67</c:v>
                </c:pt>
                <c:pt idx="2">
                  <c:v>11.84</c:v>
                </c:pt>
                <c:pt idx="3">
                  <c:v>13.200000000000001</c:v>
                </c:pt>
                <c:pt idx="4">
                  <c:v>13.91</c:v>
                </c:pt>
                <c:pt idx="5">
                  <c:v>14.360000000000001</c:v>
                </c:pt>
                <c:pt idx="6">
                  <c:v>14.23</c:v>
                </c:pt>
                <c:pt idx="7">
                  <c:v>10.57</c:v>
                </c:pt>
                <c:pt idx="8">
                  <c:v>4.17</c:v>
                </c:pt>
                <c:pt idx="9">
                  <c:v>2.73</c:v>
                </c:pt>
                <c:pt idx="10">
                  <c:v>1.8</c:v>
                </c:pt>
                <c:pt idx="1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81-45DB-A283-C7F8E9B4E0C3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ESTATICO'!$EI$7:$ET$7</c:f>
              <c:numCache>
                <c:formatCode>General</c:formatCode>
                <c:ptCount val="12"/>
                <c:pt idx="0">
                  <c:v>7.18</c:v>
                </c:pt>
                <c:pt idx="1">
                  <c:v>9.6300000000000008</c:v>
                </c:pt>
                <c:pt idx="2">
                  <c:v>10.950000000000001</c:v>
                </c:pt>
                <c:pt idx="3">
                  <c:v>12.05</c:v>
                </c:pt>
                <c:pt idx="4">
                  <c:v>13.26</c:v>
                </c:pt>
                <c:pt idx="5">
                  <c:v>13.75</c:v>
                </c:pt>
                <c:pt idx="6">
                  <c:v>14.08</c:v>
                </c:pt>
                <c:pt idx="7">
                  <c:v>14.3</c:v>
                </c:pt>
                <c:pt idx="8">
                  <c:v>11</c:v>
                </c:pt>
                <c:pt idx="9">
                  <c:v>5.09</c:v>
                </c:pt>
                <c:pt idx="10">
                  <c:v>5.3999999999999995</c:v>
                </c:pt>
                <c:pt idx="11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5-4A99-B6D1-A5A63712E179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ESTATICO'!$EU$7:$FF$7</c:f>
              <c:numCache>
                <c:formatCode>General</c:formatCode>
                <c:ptCount val="12"/>
                <c:pt idx="0">
                  <c:v>10.1</c:v>
                </c:pt>
                <c:pt idx="1">
                  <c:v>11.440000000000001</c:v>
                </c:pt>
                <c:pt idx="2">
                  <c:v>12.9</c:v>
                </c:pt>
                <c:pt idx="3">
                  <c:v>14.09</c:v>
                </c:pt>
                <c:pt idx="4">
                  <c:v>14.66</c:v>
                </c:pt>
                <c:pt idx="5">
                  <c:v>13.370000000000001</c:v>
                </c:pt>
                <c:pt idx="6">
                  <c:v>7.43</c:v>
                </c:pt>
                <c:pt idx="7">
                  <c:v>7.54</c:v>
                </c:pt>
                <c:pt idx="8">
                  <c:v>7.13</c:v>
                </c:pt>
                <c:pt idx="9">
                  <c:v>6.9899999999999993</c:v>
                </c:pt>
                <c:pt idx="10">
                  <c:v>3.9099999999999997</c:v>
                </c:pt>
                <c:pt idx="11">
                  <c:v>5.1899999999999995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2-43B0-A454-E66334DC4DDD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ESTATICO'!$FG$7:$FR$7</c:f>
              <c:numCache>
                <c:formatCode>General</c:formatCode>
                <c:ptCount val="12"/>
                <c:pt idx="0">
                  <c:v>8.43</c:v>
                </c:pt>
                <c:pt idx="1">
                  <c:v>10.31</c:v>
                </c:pt>
                <c:pt idx="2">
                  <c:v>11.870000000000001</c:v>
                </c:pt>
                <c:pt idx="3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D-4A41-A5C2-F1C0733D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5064"/>
        <c:axId val="492991928"/>
      </c:lineChart>
      <c:catAx>
        <c:axId val="4929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1928"/>
        <c:crosses val="max"/>
        <c:auto val="1"/>
        <c:lblAlgn val="ctr"/>
        <c:lblOffset val="100"/>
        <c:noMultiLvlLbl val="0"/>
      </c:catAx>
      <c:valAx>
        <c:axId val="4929919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4.2005553641481119E-2"/>
          <c:w val="0.1336328895248399"/>
          <c:h val="0.84835339860075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2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ESTATICO'!$G$8:$R$8</c:f>
              <c:numCache>
                <c:formatCode>0.00</c:formatCode>
                <c:ptCount val="12"/>
                <c:pt idx="1">
                  <c:v>15.51</c:v>
                </c:pt>
                <c:pt idx="2">
                  <c:v>16.61</c:v>
                </c:pt>
                <c:pt idx="3">
                  <c:v>17.46</c:v>
                </c:pt>
                <c:pt idx="4">
                  <c:v>17.690000000000001</c:v>
                </c:pt>
                <c:pt idx="5">
                  <c:v>13.2</c:v>
                </c:pt>
                <c:pt idx="6">
                  <c:v>6.09</c:v>
                </c:pt>
                <c:pt idx="7">
                  <c:v>3.9</c:v>
                </c:pt>
                <c:pt idx="8">
                  <c:v>2.31</c:v>
                </c:pt>
                <c:pt idx="9">
                  <c:v>3.21</c:v>
                </c:pt>
                <c:pt idx="10">
                  <c:v>3.4</c:v>
                </c:pt>
                <c:pt idx="11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4-4042-A00F-8E23427CD4E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ESTATICO'!$S$8:$AD$8</c:f>
              <c:numCache>
                <c:formatCode>0.00</c:formatCode>
                <c:ptCount val="12"/>
                <c:pt idx="0">
                  <c:v>8.7100000000000009</c:v>
                </c:pt>
                <c:pt idx="1">
                  <c:v>10.23</c:v>
                </c:pt>
                <c:pt idx="2">
                  <c:v>11.55</c:v>
                </c:pt>
                <c:pt idx="3">
                  <c:v>13.06</c:v>
                </c:pt>
                <c:pt idx="4">
                  <c:v>14.12</c:v>
                </c:pt>
                <c:pt idx="5">
                  <c:v>13.59</c:v>
                </c:pt>
                <c:pt idx="6">
                  <c:v>11.2</c:v>
                </c:pt>
                <c:pt idx="7">
                  <c:v>8.5500000000000007</c:v>
                </c:pt>
                <c:pt idx="8">
                  <c:v>7.08</c:v>
                </c:pt>
                <c:pt idx="9">
                  <c:v>1.82</c:v>
                </c:pt>
                <c:pt idx="10">
                  <c:v>3.85</c:v>
                </c:pt>
                <c:pt idx="11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4-4042-A00F-8E23427CD4E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ESTATICO'!$AE$8:$AP$8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4-4042-A00F-8E23427CD4E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ESTATICO'!$BO$8:$BZ$8</c:f>
              <c:numCache>
                <c:formatCode>General</c:formatCode>
                <c:ptCount val="12"/>
                <c:pt idx="5">
                  <c:v>17.16</c:v>
                </c:pt>
                <c:pt idx="7">
                  <c:v>19.16</c:v>
                </c:pt>
                <c:pt idx="8">
                  <c:v>18.96</c:v>
                </c:pt>
                <c:pt idx="9">
                  <c:v>18.809999999999999</c:v>
                </c:pt>
                <c:pt idx="10">
                  <c:v>17.690000000000001</c:v>
                </c:pt>
                <c:pt idx="11">
                  <c:v>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4-4042-A00F-8E23427CD4E9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ESTATICO'!$CA$8:$CL$8</c:f>
              <c:numCache>
                <c:formatCode>General</c:formatCode>
                <c:ptCount val="12"/>
                <c:pt idx="4">
                  <c:v>20.23</c:v>
                </c:pt>
                <c:pt idx="5">
                  <c:v>18.61</c:v>
                </c:pt>
                <c:pt idx="7" formatCode="0.00">
                  <c:v>15.530000000000001</c:v>
                </c:pt>
                <c:pt idx="8">
                  <c:v>12.950000000000001</c:v>
                </c:pt>
                <c:pt idx="9">
                  <c:v>10.530000000000001</c:v>
                </c:pt>
                <c:pt idx="11">
                  <c:v>7.7200000000000006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4-4042-A00F-8E23427CD4E9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ESTATICO'!$CM$8:$CX$8</c:f>
              <c:numCache>
                <c:formatCode>General</c:formatCode>
                <c:ptCount val="12"/>
                <c:pt idx="3" formatCode="0.00">
                  <c:v>12.450000000000001</c:v>
                </c:pt>
                <c:pt idx="4" formatCode="0.00">
                  <c:v>12.63</c:v>
                </c:pt>
                <c:pt idx="5" formatCode="0.00">
                  <c:v>9.9700000000000006</c:v>
                </c:pt>
                <c:pt idx="6" formatCode="0.00">
                  <c:v>8.3800000000000008</c:v>
                </c:pt>
                <c:pt idx="7" formatCode="0.00">
                  <c:v>7.9500000000000011</c:v>
                </c:pt>
                <c:pt idx="8" formatCode="0.00">
                  <c:v>7.23</c:v>
                </c:pt>
                <c:pt idx="9" formatCode="0.00">
                  <c:v>2.1800000000000002</c:v>
                </c:pt>
                <c:pt idx="10" formatCode="0.00">
                  <c:v>3.3699999999999997</c:v>
                </c:pt>
                <c:pt idx="11" formatCode="0.00">
                  <c:v>3.7600000000000002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4-4042-A00F-8E23427CD4E9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ESTATICO'!$CY$8:$DJ$8</c:f>
              <c:numCache>
                <c:formatCode>0.00</c:formatCode>
                <c:ptCount val="12"/>
                <c:pt idx="0">
                  <c:v>8.5400000000000009</c:v>
                </c:pt>
                <c:pt idx="5">
                  <c:v>14.780000000000001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4-4042-A00F-8E23427CD4E9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ESTATICO'!$DK$8:$DV$8</c:f>
              <c:numCache>
                <c:formatCode>0.00</c:formatCode>
                <c:ptCount val="12"/>
                <c:pt idx="2" formatCode="General">
                  <c:v>12.74</c:v>
                </c:pt>
                <c:pt idx="4" formatCode="General">
                  <c:v>15.27</c:v>
                </c:pt>
                <c:pt idx="5" formatCode="General">
                  <c:v>13.5</c:v>
                </c:pt>
                <c:pt idx="7" formatCode="General">
                  <c:v>12.93</c:v>
                </c:pt>
                <c:pt idx="8" formatCode="General">
                  <c:v>13.48</c:v>
                </c:pt>
                <c:pt idx="9" formatCode="General">
                  <c:v>9.2800000000000011</c:v>
                </c:pt>
                <c:pt idx="10" formatCode="General">
                  <c:v>5.68</c:v>
                </c:pt>
                <c:pt idx="11" formatCode="General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44-4042-A00F-8E23427CD4E9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ESTATICO'!$DW$8:$EH$8</c:f>
              <c:numCache>
                <c:formatCode>General</c:formatCode>
                <c:ptCount val="12"/>
                <c:pt idx="0">
                  <c:v>9.02</c:v>
                </c:pt>
                <c:pt idx="1">
                  <c:v>10.26</c:v>
                </c:pt>
                <c:pt idx="2">
                  <c:v>11.450000000000001</c:v>
                </c:pt>
                <c:pt idx="3">
                  <c:v>12.66</c:v>
                </c:pt>
                <c:pt idx="4">
                  <c:v>13.43</c:v>
                </c:pt>
                <c:pt idx="5">
                  <c:v>14.03</c:v>
                </c:pt>
                <c:pt idx="6">
                  <c:v>13.94</c:v>
                </c:pt>
                <c:pt idx="7">
                  <c:v>11.969999999999999</c:v>
                </c:pt>
                <c:pt idx="8">
                  <c:v>3.78</c:v>
                </c:pt>
                <c:pt idx="9">
                  <c:v>2.4700000000000002</c:v>
                </c:pt>
                <c:pt idx="10">
                  <c:v>1.52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44-4042-A00F-8E23427CD4E9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ESTATICO'!$EI$8:$ET$8</c:f>
              <c:numCache>
                <c:formatCode>General</c:formatCode>
                <c:ptCount val="12"/>
                <c:pt idx="0">
                  <c:v>6.92</c:v>
                </c:pt>
                <c:pt idx="1">
                  <c:v>9.43</c:v>
                </c:pt>
                <c:pt idx="2">
                  <c:v>10.67</c:v>
                </c:pt>
                <c:pt idx="3">
                  <c:v>11.79</c:v>
                </c:pt>
                <c:pt idx="4">
                  <c:v>12.719999999999999</c:v>
                </c:pt>
                <c:pt idx="5">
                  <c:v>13.469999999999999</c:v>
                </c:pt>
                <c:pt idx="6">
                  <c:v>13.76</c:v>
                </c:pt>
                <c:pt idx="7">
                  <c:v>13.98</c:v>
                </c:pt>
                <c:pt idx="8">
                  <c:v>10.94</c:v>
                </c:pt>
                <c:pt idx="9">
                  <c:v>4.9799999999999995</c:v>
                </c:pt>
                <c:pt idx="10">
                  <c:v>5.1099999999999994</c:v>
                </c:pt>
                <c:pt idx="11">
                  <c:v>7.2299999999999995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6-4F96-B631-D8742C67F358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ESTATICO'!$EU$8:$FF$8</c:f>
              <c:numCache>
                <c:formatCode>General</c:formatCode>
                <c:ptCount val="12"/>
                <c:pt idx="0">
                  <c:v>9.82</c:v>
                </c:pt>
                <c:pt idx="3">
                  <c:v>13.549999999999999</c:v>
                </c:pt>
                <c:pt idx="4">
                  <c:v>14.33</c:v>
                </c:pt>
                <c:pt idx="5">
                  <c:v>12.99</c:v>
                </c:pt>
                <c:pt idx="6">
                  <c:v>6.9799999999999995</c:v>
                </c:pt>
                <c:pt idx="7">
                  <c:v>7.1999999999999993</c:v>
                </c:pt>
                <c:pt idx="8">
                  <c:v>6.9899999999999993</c:v>
                </c:pt>
                <c:pt idx="10">
                  <c:v>3.65</c:v>
                </c:pt>
                <c:pt idx="11">
                  <c:v>4.7699999999999996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3E4-B578-57D2F914AAD5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ESTATICO'!$FG$8:$FR$8</c:f>
              <c:numCache>
                <c:formatCode>General</c:formatCode>
                <c:ptCount val="12"/>
                <c:pt idx="0">
                  <c:v>8.2099999999999991</c:v>
                </c:pt>
                <c:pt idx="1">
                  <c:v>11.23</c:v>
                </c:pt>
                <c:pt idx="2">
                  <c:v>11.57</c:v>
                </c:pt>
                <c:pt idx="3">
                  <c:v>12.709999999999999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093-8DAD-8A315647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2712"/>
        <c:axId val="492993888"/>
      </c:lineChart>
      <c:catAx>
        <c:axId val="4929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3888"/>
        <c:crosses val="max"/>
        <c:auto val="1"/>
        <c:lblAlgn val="ctr"/>
        <c:lblOffset val="100"/>
        <c:noMultiLvlLbl val="0"/>
      </c:catAx>
      <c:valAx>
        <c:axId val="4929938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508526252821781"/>
          <c:w val="0.1336328895248399"/>
          <c:h val="0.8176929420461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5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ESTATICO'!$G$9:$R$9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4-4717-9C98-7D254F294B15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ESTATICO'!$S$9:$AD$9</c:f>
              <c:numCache>
                <c:formatCode>0.00</c:formatCode>
                <c:ptCount val="12"/>
                <c:pt idx="7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4-4717-9C98-7D254F294B15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ESTATICO'!$AE$9:$AP$9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4-4717-9C98-7D254F294B15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ESTATICO'!$BO$9:$BZ$9</c:f>
              <c:numCache>
                <c:formatCode>General</c:formatCode>
                <c:ptCount val="12"/>
                <c:pt idx="5">
                  <c:v>17.18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4-4717-9C98-7D254F294B15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ESTATICO'!$CA$9:$CL$9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4-4717-9C98-7D254F294B15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ESTATICO'!$CM$9:$CX$9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4-4717-9C98-7D254F294B15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ESTATICO'!$CY$9:$DJ$9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4-4717-9C98-7D254F294B15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ESTATICO'!$DK$9:$DV$9</c:f>
              <c:numCache>
                <c:formatCode>0.00</c:formatCode>
                <c:ptCount val="12"/>
                <c:pt idx="4" formatCode="General">
                  <c:v>9.73</c:v>
                </c:pt>
                <c:pt idx="5" formatCode="General">
                  <c:v>8.9</c:v>
                </c:pt>
                <c:pt idx="6" formatCode="General">
                  <c:v>8.4300000000000015</c:v>
                </c:pt>
                <c:pt idx="7" formatCode="General">
                  <c:v>8.3600000000000012</c:v>
                </c:pt>
                <c:pt idx="8" formatCode="General">
                  <c:v>8.73</c:v>
                </c:pt>
                <c:pt idx="9" formatCode="General">
                  <c:v>6.08</c:v>
                </c:pt>
                <c:pt idx="10" formatCode="General">
                  <c:v>3.99</c:v>
                </c:pt>
                <c:pt idx="11" formatCode="General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F4-4717-9C98-7D254F294B15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ESTATICO'!$DW$9:$EH$9</c:f>
              <c:numCache>
                <c:formatCode>General</c:formatCode>
                <c:ptCount val="12"/>
                <c:pt idx="3">
                  <c:v>7.9999999999999991</c:v>
                </c:pt>
                <c:pt idx="4">
                  <c:v>8.41</c:v>
                </c:pt>
                <c:pt idx="5">
                  <c:v>8.4600000000000009</c:v>
                </c:pt>
                <c:pt idx="7">
                  <c:v>6.05</c:v>
                </c:pt>
                <c:pt idx="8">
                  <c:v>2.33</c:v>
                </c:pt>
                <c:pt idx="9">
                  <c:v>1.5099999999999998</c:v>
                </c:pt>
                <c:pt idx="10">
                  <c:v>0.37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F4-4717-9C98-7D254F294B15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ESTATICO'!$EI$9:$ET$9</c:f>
              <c:numCache>
                <c:formatCode>General</c:formatCode>
                <c:ptCount val="12"/>
                <c:pt idx="2">
                  <c:v>10.96</c:v>
                </c:pt>
                <c:pt idx="3">
                  <c:v>7.02</c:v>
                </c:pt>
                <c:pt idx="4">
                  <c:v>8.1800000000000015</c:v>
                </c:pt>
                <c:pt idx="6">
                  <c:v>13.14</c:v>
                </c:pt>
                <c:pt idx="8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1-4A59-A222-03F9EAC79215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ESTATICO'!$EU$9:$FF$9</c:f>
              <c:numCache>
                <c:formatCode>General</c:formatCode>
                <c:ptCount val="12"/>
                <c:pt idx="2">
                  <c:v>5.8</c:v>
                </c:pt>
                <c:pt idx="3">
                  <c:v>9.2100000000000009</c:v>
                </c:pt>
                <c:pt idx="4">
                  <c:v>9.15</c:v>
                </c:pt>
                <c:pt idx="5">
                  <c:v>8.4400000000000013</c:v>
                </c:pt>
                <c:pt idx="6">
                  <c:v>5.74</c:v>
                </c:pt>
                <c:pt idx="7">
                  <c:v>5.8</c:v>
                </c:pt>
                <c:pt idx="8">
                  <c:v>3.58</c:v>
                </c:pt>
                <c:pt idx="10">
                  <c:v>2.6599999999999997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0D6-ABC6-0FB9780EF6A6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ESTATICO'!$FG$9:$FR$9</c:f>
              <c:numCache>
                <c:formatCode>General</c:formatCode>
                <c:ptCount val="12"/>
                <c:pt idx="2">
                  <c:v>12.260000000000002</c:v>
                </c:pt>
                <c:pt idx="3">
                  <c:v>8.2900000000000009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4-4727-A5BC-EB322FE2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9184"/>
        <c:axId val="492990360"/>
      </c:lineChart>
      <c:catAx>
        <c:axId val="4929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0360"/>
        <c:crosses val="max"/>
        <c:auto val="1"/>
        <c:lblAlgn val="ctr"/>
        <c:lblOffset val="100"/>
        <c:noMultiLvlLbl val="0"/>
      </c:catAx>
      <c:valAx>
        <c:axId val="49299036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1823585277206637E-2"/>
          <c:w val="0.1336328895248399"/>
          <c:h val="0.87095461929719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6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ESTATICO'!$G$10:$R$10</c:f>
              <c:numCache>
                <c:formatCode>0.00</c:formatCode>
                <c:ptCount val="12"/>
                <c:pt idx="1">
                  <c:v>11.16</c:v>
                </c:pt>
                <c:pt idx="2">
                  <c:v>12.02</c:v>
                </c:pt>
                <c:pt idx="3">
                  <c:v>12.5</c:v>
                </c:pt>
                <c:pt idx="4">
                  <c:v>12.41</c:v>
                </c:pt>
                <c:pt idx="5">
                  <c:v>10.53</c:v>
                </c:pt>
                <c:pt idx="6">
                  <c:v>6.5</c:v>
                </c:pt>
                <c:pt idx="7">
                  <c:v>3.75</c:v>
                </c:pt>
                <c:pt idx="8">
                  <c:v>4.5999999999999996</c:v>
                </c:pt>
                <c:pt idx="9">
                  <c:v>2.14</c:v>
                </c:pt>
                <c:pt idx="10">
                  <c:v>2.13</c:v>
                </c:pt>
                <c:pt idx="11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2-4309-899B-7FE986C4295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ESTATICO'!$S$10:$AD$10</c:f>
              <c:numCache>
                <c:formatCode>0.00</c:formatCode>
                <c:ptCount val="12"/>
                <c:pt idx="0">
                  <c:v>5.71</c:v>
                </c:pt>
                <c:pt idx="1">
                  <c:v>6.8</c:v>
                </c:pt>
                <c:pt idx="2">
                  <c:v>8.1</c:v>
                </c:pt>
                <c:pt idx="3">
                  <c:v>9.18</c:v>
                </c:pt>
                <c:pt idx="4">
                  <c:v>9.64</c:v>
                </c:pt>
                <c:pt idx="5">
                  <c:v>8.64</c:v>
                </c:pt>
                <c:pt idx="6">
                  <c:v>7.36</c:v>
                </c:pt>
                <c:pt idx="7">
                  <c:v>5.87</c:v>
                </c:pt>
                <c:pt idx="9">
                  <c:v>2.46</c:v>
                </c:pt>
                <c:pt idx="10">
                  <c:v>3.11</c:v>
                </c:pt>
                <c:pt idx="11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2-4309-899B-7FE986C4295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ESTATICO'!$AE$10:$AP$10</c:f>
              <c:numCache>
                <c:formatCode>General</c:formatCode>
                <c:ptCount val="12"/>
                <c:pt idx="0" formatCode="0.00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2-4309-899B-7FE986C4295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ESTATICO'!$BO$10:$BZ$10</c:f>
              <c:numCache>
                <c:formatCode>General</c:formatCode>
                <c:ptCount val="12"/>
                <c:pt idx="3" formatCode="0.00">
                  <c:v>12.09</c:v>
                </c:pt>
                <c:pt idx="4">
                  <c:v>12.84</c:v>
                </c:pt>
                <c:pt idx="5">
                  <c:v>13.23</c:v>
                </c:pt>
                <c:pt idx="6">
                  <c:v>13.18</c:v>
                </c:pt>
                <c:pt idx="7">
                  <c:v>13.69</c:v>
                </c:pt>
                <c:pt idx="8">
                  <c:v>14.57</c:v>
                </c:pt>
                <c:pt idx="9">
                  <c:v>14.36</c:v>
                </c:pt>
                <c:pt idx="10">
                  <c:v>13.86</c:v>
                </c:pt>
                <c:pt idx="11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2-4309-899B-7FE986C4295B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ESTATICO'!$CA$10:$CL$10</c:f>
              <c:numCache>
                <c:formatCode>General</c:formatCode>
                <c:ptCount val="12"/>
                <c:pt idx="0">
                  <c:v>13.73</c:v>
                </c:pt>
                <c:pt idx="1">
                  <c:v>14.69</c:v>
                </c:pt>
                <c:pt idx="2">
                  <c:v>15.07</c:v>
                </c:pt>
                <c:pt idx="3">
                  <c:v>15.33</c:v>
                </c:pt>
                <c:pt idx="4">
                  <c:v>15.629999999999999</c:v>
                </c:pt>
                <c:pt idx="5">
                  <c:v>14.58</c:v>
                </c:pt>
                <c:pt idx="6">
                  <c:v>13.790000000000001</c:v>
                </c:pt>
                <c:pt idx="7">
                  <c:v>13.290000000000001</c:v>
                </c:pt>
                <c:pt idx="8">
                  <c:v>11.58</c:v>
                </c:pt>
                <c:pt idx="9">
                  <c:v>10.31</c:v>
                </c:pt>
                <c:pt idx="10">
                  <c:v>9.2799999999999994</c:v>
                </c:pt>
                <c:pt idx="11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2-4309-899B-7FE986C4295B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DINAMICO'!$CM$10:$CX$10</c:f>
              <c:numCache>
                <c:formatCode>General</c:formatCode>
                <c:ptCount val="12"/>
                <c:pt idx="11" formatCode="0.00">
                  <c:v>13.52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2-4309-899B-7FE986C4295B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ESTATICO'!$CY$10:$DJ$10</c:f>
              <c:numCache>
                <c:formatCode>0.00</c:formatCode>
                <c:ptCount val="12"/>
                <c:pt idx="0">
                  <c:v>6.61</c:v>
                </c:pt>
                <c:pt idx="1">
                  <c:v>7.8900000000000006</c:v>
                </c:pt>
                <c:pt idx="4">
                  <c:v>10.95</c:v>
                </c:pt>
                <c:pt idx="9">
                  <c:v>7.9600000000000009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52-4309-899B-7FE986C4295B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ESTATICO'!$DK$10:$DV$10</c:f>
              <c:numCache>
                <c:formatCode>0.00</c:formatCode>
                <c:ptCount val="12"/>
                <c:pt idx="2" formatCode="General">
                  <c:v>9.76</c:v>
                </c:pt>
                <c:pt idx="5" formatCode="General">
                  <c:v>9.08</c:v>
                </c:pt>
                <c:pt idx="6" formatCode="General">
                  <c:v>8.66</c:v>
                </c:pt>
                <c:pt idx="7" formatCode="General">
                  <c:v>8.66</c:v>
                </c:pt>
                <c:pt idx="8" formatCode="General">
                  <c:v>8.69</c:v>
                </c:pt>
                <c:pt idx="9" formatCode="General">
                  <c:v>6.33</c:v>
                </c:pt>
                <c:pt idx="10" formatCode="General">
                  <c:v>4.22</c:v>
                </c:pt>
                <c:pt idx="11" formatCode="General">
                  <c:v>4.3100000000000005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52-4309-899B-7FE986C4295B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ESTATICO'!$DW$10:$EH$10</c:f>
              <c:numCache>
                <c:formatCode>General</c:formatCode>
                <c:ptCount val="12"/>
                <c:pt idx="0">
                  <c:v>6.2</c:v>
                </c:pt>
                <c:pt idx="1">
                  <c:v>7.01</c:v>
                </c:pt>
                <c:pt idx="2">
                  <c:v>11.67</c:v>
                </c:pt>
                <c:pt idx="3">
                  <c:v>8.25</c:v>
                </c:pt>
                <c:pt idx="4">
                  <c:v>8.41</c:v>
                </c:pt>
                <c:pt idx="5">
                  <c:v>8.41</c:v>
                </c:pt>
                <c:pt idx="6">
                  <c:v>8.7900000000000009</c:v>
                </c:pt>
                <c:pt idx="7">
                  <c:v>6.45</c:v>
                </c:pt>
                <c:pt idx="8">
                  <c:v>2.46</c:v>
                </c:pt>
                <c:pt idx="9">
                  <c:v>1.6500000000000004</c:v>
                </c:pt>
                <c:pt idx="10">
                  <c:v>0.51000000000000012</c:v>
                </c:pt>
                <c:pt idx="1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52-4309-899B-7FE986C4295B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ESTATICO'!$EI$10:$ET$10</c:f>
              <c:numCache>
                <c:formatCode>General</c:formatCode>
                <c:ptCount val="12"/>
                <c:pt idx="0">
                  <c:v>3.96</c:v>
                </c:pt>
                <c:pt idx="1">
                  <c:v>5.68</c:v>
                </c:pt>
                <c:pt idx="2">
                  <c:v>7.6300000000000008</c:v>
                </c:pt>
                <c:pt idx="3">
                  <c:v>7.07</c:v>
                </c:pt>
                <c:pt idx="4">
                  <c:v>8.27</c:v>
                </c:pt>
                <c:pt idx="5">
                  <c:v>8.69</c:v>
                </c:pt>
                <c:pt idx="6">
                  <c:v>9.86</c:v>
                </c:pt>
                <c:pt idx="7">
                  <c:v>9.7900000000000009</c:v>
                </c:pt>
                <c:pt idx="8">
                  <c:v>9.82</c:v>
                </c:pt>
                <c:pt idx="9">
                  <c:v>5.68</c:v>
                </c:pt>
                <c:pt idx="11">
                  <c:v>5.8500000000000005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7-4EFF-82B3-4307656F81D6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ESTATICO'!$EU$10:$FF$10</c:f>
              <c:numCache>
                <c:formatCode>General</c:formatCode>
                <c:ptCount val="12"/>
                <c:pt idx="0">
                  <c:v>7.36</c:v>
                </c:pt>
                <c:pt idx="1">
                  <c:v>8.2799999999999994</c:v>
                </c:pt>
                <c:pt idx="2">
                  <c:v>8.75</c:v>
                </c:pt>
                <c:pt idx="4">
                  <c:v>9.1</c:v>
                </c:pt>
                <c:pt idx="5">
                  <c:v>8.73</c:v>
                </c:pt>
                <c:pt idx="6">
                  <c:v>5.2700000000000005</c:v>
                </c:pt>
                <c:pt idx="7">
                  <c:v>5.45</c:v>
                </c:pt>
                <c:pt idx="8">
                  <c:v>3.4699999999999998</c:v>
                </c:pt>
                <c:pt idx="9">
                  <c:v>5.15</c:v>
                </c:pt>
                <c:pt idx="10">
                  <c:v>2.4500000000000002</c:v>
                </c:pt>
                <c:pt idx="11">
                  <c:v>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640-AA8C-015B91E1BEE5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ESTATICO'!$FG$10:$FR$10</c:f>
              <c:numCache>
                <c:formatCode>General</c:formatCode>
                <c:ptCount val="12"/>
                <c:pt idx="0">
                  <c:v>5.83</c:v>
                </c:pt>
                <c:pt idx="1">
                  <c:v>7.33</c:v>
                </c:pt>
                <c:pt idx="2">
                  <c:v>8.65</c:v>
                </c:pt>
                <c:pt idx="3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0-4015-930C-6ACE0C65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8400"/>
        <c:axId val="492996632"/>
      </c:lineChart>
      <c:catAx>
        <c:axId val="4929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6632"/>
        <c:crosses val="max"/>
        <c:auto val="1"/>
        <c:lblAlgn val="ctr"/>
        <c:lblOffset val="100"/>
        <c:noMultiLvlLbl val="0"/>
      </c:catAx>
      <c:valAx>
        <c:axId val="4929966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3.8245849344561114E-2"/>
          <c:w val="0.1336328895248399"/>
          <c:h val="0.9435841791849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GENERAL'!$G$11:$R$11</c:f>
              <c:numCache>
                <c:formatCode>0.00</c:formatCode>
                <c:ptCount val="12"/>
                <c:pt idx="1">
                  <c:v>11.38</c:v>
                </c:pt>
                <c:pt idx="2">
                  <c:v>12.25</c:v>
                </c:pt>
                <c:pt idx="3">
                  <c:v>12.64</c:v>
                </c:pt>
                <c:pt idx="4">
                  <c:v>12.52</c:v>
                </c:pt>
                <c:pt idx="5">
                  <c:v>10.82</c:v>
                </c:pt>
                <c:pt idx="6">
                  <c:v>6.81</c:v>
                </c:pt>
                <c:pt idx="7">
                  <c:v>4.66</c:v>
                </c:pt>
                <c:pt idx="8">
                  <c:v>4.04</c:v>
                </c:pt>
                <c:pt idx="9">
                  <c:v>4.24</c:v>
                </c:pt>
                <c:pt idx="10">
                  <c:v>4.3</c:v>
                </c:pt>
                <c:pt idx="11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5-4A9D-AC79-BD90F952E96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GENERAL'!$S$11:$AD$11</c:f>
              <c:numCache>
                <c:formatCode>0.00</c:formatCode>
                <c:ptCount val="12"/>
                <c:pt idx="0">
                  <c:v>6.5</c:v>
                </c:pt>
                <c:pt idx="1">
                  <c:v>7.77</c:v>
                </c:pt>
                <c:pt idx="2">
                  <c:v>9</c:v>
                </c:pt>
                <c:pt idx="3">
                  <c:v>8.0299999999999994</c:v>
                </c:pt>
                <c:pt idx="4">
                  <c:v>10.44</c:v>
                </c:pt>
                <c:pt idx="5">
                  <c:v>9.6999999999999993</c:v>
                </c:pt>
                <c:pt idx="6">
                  <c:v>8.31</c:v>
                </c:pt>
                <c:pt idx="7">
                  <c:v>7.75</c:v>
                </c:pt>
                <c:pt idx="8">
                  <c:v>6.74</c:v>
                </c:pt>
                <c:pt idx="9">
                  <c:v>4.1900000000000004</c:v>
                </c:pt>
                <c:pt idx="10">
                  <c:v>4.5199999999999996</c:v>
                </c:pt>
                <c:pt idx="11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5-4A9D-AC79-BD90F952E96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GENERAL'!$AE$11:$AP$11</c:f>
              <c:numCache>
                <c:formatCode>General</c:formatCode>
                <c:ptCount val="12"/>
                <c:pt idx="0" formatCode="0.00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5-4A9D-AC79-BD90F952E96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GENERAL'!$BO$11:$BZ$11</c:f>
              <c:numCache>
                <c:formatCode>General</c:formatCode>
                <c:ptCount val="12"/>
                <c:pt idx="3" formatCode="0.00">
                  <c:v>13.059999999999999</c:v>
                </c:pt>
                <c:pt idx="4">
                  <c:v>13.75</c:v>
                </c:pt>
                <c:pt idx="5">
                  <c:v>13.75</c:v>
                </c:pt>
                <c:pt idx="6">
                  <c:v>12.569999999999999</c:v>
                </c:pt>
                <c:pt idx="7">
                  <c:v>14.25</c:v>
                </c:pt>
                <c:pt idx="8">
                  <c:v>12.79</c:v>
                </c:pt>
                <c:pt idx="9">
                  <c:v>14.27</c:v>
                </c:pt>
                <c:pt idx="10">
                  <c:v>13.76</c:v>
                </c:pt>
                <c:pt idx="11">
                  <c:v>12.799999999999999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5-4A9D-AC79-BD90F952E96C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GENERAL'!$CA$11:$CL$11</c:f>
              <c:numCache>
                <c:formatCode>General</c:formatCode>
                <c:ptCount val="12"/>
                <c:pt idx="0">
                  <c:v>14.52</c:v>
                </c:pt>
                <c:pt idx="1">
                  <c:v>14.67</c:v>
                </c:pt>
                <c:pt idx="2">
                  <c:v>14.459999999999999</c:v>
                </c:pt>
                <c:pt idx="3">
                  <c:v>14.659999999999998</c:v>
                </c:pt>
                <c:pt idx="4">
                  <c:v>14.879999999999999</c:v>
                </c:pt>
                <c:pt idx="5">
                  <c:v>13.899999999999999</c:v>
                </c:pt>
                <c:pt idx="6">
                  <c:v>13.069999999999999</c:v>
                </c:pt>
                <c:pt idx="7">
                  <c:v>12.819999999999999</c:v>
                </c:pt>
                <c:pt idx="8">
                  <c:v>11.219999999999999</c:v>
                </c:pt>
                <c:pt idx="9">
                  <c:v>9.9699999999999989</c:v>
                </c:pt>
                <c:pt idx="10">
                  <c:v>9.09</c:v>
                </c:pt>
                <c:pt idx="11">
                  <c:v>8.379999999999999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5-4A9D-AC79-BD90F952E96C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GENERAL'!$CM$11:$CX$11</c:f>
              <c:numCache>
                <c:formatCode>General</c:formatCode>
                <c:ptCount val="12"/>
                <c:pt idx="0">
                  <c:v>7.9899999999999993</c:v>
                </c:pt>
                <c:pt idx="1">
                  <c:v>8.7299999999999986</c:v>
                </c:pt>
                <c:pt idx="2" formatCode="0.00">
                  <c:v>9.6999999999999993</c:v>
                </c:pt>
                <c:pt idx="3" formatCode="0.00">
                  <c:v>10.489999999999998</c:v>
                </c:pt>
                <c:pt idx="4" formatCode="0.00">
                  <c:v>10.27</c:v>
                </c:pt>
                <c:pt idx="5" formatCode="0.00">
                  <c:v>9.3099999999999987</c:v>
                </c:pt>
                <c:pt idx="6" formatCode="0.00">
                  <c:v>8.27</c:v>
                </c:pt>
                <c:pt idx="7" formatCode="0.00">
                  <c:v>7.4</c:v>
                </c:pt>
                <c:pt idx="8" formatCode="0.00">
                  <c:v>5.62</c:v>
                </c:pt>
                <c:pt idx="9" formatCode="0.00">
                  <c:v>4.12</c:v>
                </c:pt>
                <c:pt idx="10" formatCode="0.00">
                  <c:v>4.2700000000000005</c:v>
                </c:pt>
                <c:pt idx="11" formatCode="0.00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5-4A9D-AC79-BD90F952E96C}"/>
            </c:ext>
          </c:extLst>
        </c:ser>
        <c:ser>
          <c:idx val="6"/>
          <c:order val="6"/>
          <c:tx>
            <c:v>2018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GENERAL'!$CY$11:$DJ$11</c:f>
              <c:numCache>
                <c:formatCode>0.00</c:formatCode>
                <c:ptCount val="12"/>
                <c:pt idx="0">
                  <c:v>6.72</c:v>
                </c:pt>
                <c:pt idx="1">
                  <c:v>7.89</c:v>
                </c:pt>
                <c:pt idx="3">
                  <c:v>10.119999999999999</c:v>
                </c:pt>
                <c:pt idx="4">
                  <c:v>10.809999999999999</c:v>
                </c:pt>
                <c:pt idx="5">
                  <c:v>10.719999999999999</c:v>
                </c:pt>
                <c:pt idx="6">
                  <c:v>10.92</c:v>
                </c:pt>
                <c:pt idx="7">
                  <c:v>11.08</c:v>
                </c:pt>
                <c:pt idx="9">
                  <c:v>7.87</c:v>
                </c:pt>
                <c:pt idx="10">
                  <c:v>6.42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5-4A9D-AC79-BD90F952E96C}"/>
            </c:ext>
          </c:extLst>
        </c:ser>
        <c:ser>
          <c:idx val="7"/>
          <c:order val="7"/>
          <c:tx>
            <c:v>2019</c:v>
          </c:tx>
          <c:val>
            <c:numRef>
              <c:f>'DATOS GENERAL'!$DK$11:$DV$11</c:f>
              <c:numCache>
                <c:formatCode>0.00</c:formatCode>
                <c:ptCount val="12"/>
                <c:pt idx="0">
                  <c:v>8.1199999999999992</c:v>
                </c:pt>
                <c:pt idx="1">
                  <c:v>8.9499999999999993</c:v>
                </c:pt>
                <c:pt idx="2" formatCode="General">
                  <c:v>7.8400000000000007</c:v>
                </c:pt>
                <c:pt idx="3">
                  <c:v>10.119999999999999</c:v>
                </c:pt>
                <c:pt idx="4" formatCode="General">
                  <c:v>8.16</c:v>
                </c:pt>
                <c:pt idx="5" formatCode="General">
                  <c:v>7.72</c:v>
                </c:pt>
                <c:pt idx="6" formatCode="General">
                  <c:v>7.34</c:v>
                </c:pt>
                <c:pt idx="7" formatCode="General">
                  <c:v>7.3100000000000005</c:v>
                </c:pt>
                <c:pt idx="8" formatCode="General">
                  <c:v>6.99</c:v>
                </c:pt>
                <c:pt idx="9" formatCode="General">
                  <c:v>5.38</c:v>
                </c:pt>
                <c:pt idx="10" formatCode="General">
                  <c:v>3.6799999999999997</c:v>
                </c:pt>
                <c:pt idx="11" formatCode="General">
                  <c:v>3.7700000000000005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05-4A9D-AC79-BD90F952E96C}"/>
            </c:ext>
          </c:extLst>
        </c:ser>
        <c:ser>
          <c:idx val="8"/>
          <c:order val="8"/>
          <c:tx>
            <c:v>2020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  <a:effectLst>
              <a:outerShdw blurRad="50800" dist="50800" dir="5400000" algn="ctr" rotWithShape="0">
                <a:schemeClr val="tx1">
                  <a:lumMod val="85000"/>
                  <a:lumOff val="15000"/>
                </a:schemeClr>
              </a:outerShdw>
            </a:effectLst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50800" dist="50800" dir="5400000" algn="ctr" rotWithShape="0">
                  <a:schemeClr val="tx1">
                    <a:lumMod val="85000"/>
                    <a:lumOff val="15000"/>
                  </a:schemeClr>
                </a:outerShdw>
              </a:effectLst>
            </c:spPr>
          </c:marker>
          <c:val>
            <c:numRef>
              <c:f>'NIVEL ESTATICO'!$DW$11:$EH$11</c:f>
              <c:numCache>
                <c:formatCode>General</c:formatCode>
                <c:ptCount val="12"/>
                <c:pt idx="0">
                  <c:v>5.37</c:v>
                </c:pt>
                <c:pt idx="5">
                  <c:v>7.32</c:v>
                </c:pt>
                <c:pt idx="8">
                  <c:v>2.96</c:v>
                </c:pt>
                <c:pt idx="9">
                  <c:v>2.06</c:v>
                </c:pt>
                <c:pt idx="10">
                  <c:v>1.3399999999999999</c:v>
                </c:pt>
                <c:pt idx="11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05-4A9D-AC79-BD90F952E96C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ESTATICO'!$EI$11:$ET$11</c:f>
              <c:numCache>
                <c:formatCode>General</c:formatCode>
                <c:ptCount val="12"/>
                <c:pt idx="0">
                  <c:v>3.46</c:v>
                </c:pt>
                <c:pt idx="1">
                  <c:v>4.82</c:v>
                </c:pt>
                <c:pt idx="2">
                  <c:v>5.78</c:v>
                </c:pt>
                <c:pt idx="3">
                  <c:v>6.29</c:v>
                </c:pt>
                <c:pt idx="4">
                  <c:v>6.98</c:v>
                </c:pt>
                <c:pt idx="5">
                  <c:v>7.22</c:v>
                </c:pt>
                <c:pt idx="6">
                  <c:v>7.53</c:v>
                </c:pt>
                <c:pt idx="7">
                  <c:v>7.48</c:v>
                </c:pt>
                <c:pt idx="8">
                  <c:v>9.9899999999999984</c:v>
                </c:pt>
                <c:pt idx="9">
                  <c:v>3.9000000000000004</c:v>
                </c:pt>
                <c:pt idx="10">
                  <c:v>4.12</c:v>
                </c:pt>
                <c:pt idx="11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4392-A5D8-49E150882ABC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ESTATICO'!$EU$11:$FF$11</c:f>
              <c:numCache>
                <c:formatCode>General</c:formatCode>
                <c:ptCount val="12"/>
                <c:pt idx="0">
                  <c:v>6.97</c:v>
                </c:pt>
                <c:pt idx="4">
                  <c:v>9.6399999999999988</c:v>
                </c:pt>
                <c:pt idx="9">
                  <c:v>3.63</c:v>
                </c:pt>
                <c:pt idx="10">
                  <c:v>2.8200000000000003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9-49B0-8D55-49AB40C5757D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ESTATICO'!$FG$11:$FR$11</c:f>
              <c:numCache>
                <c:formatCode>General</c:formatCode>
                <c:ptCount val="12"/>
                <c:pt idx="0">
                  <c:v>4.71</c:v>
                </c:pt>
                <c:pt idx="1">
                  <c:v>5.65</c:v>
                </c:pt>
                <c:pt idx="2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8-4130-92DE-C0CFA010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2320"/>
        <c:axId val="492988792"/>
      </c:lineChart>
      <c:catAx>
        <c:axId val="4929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8792"/>
        <c:crosses val="max"/>
        <c:auto val="1"/>
        <c:lblAlgn val="ctr"/>
        <c:lblOffset val="100"/>
        <c:noMultiLvlLbl val="0"/>
      </c:catAx>
      <c:valAx>
        <c:axId val="49298879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4.3087820003743948E-2"/>
          <c:w val="0.1336328895248399"/>
          <c:h val="0.95326812050330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4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ESTATICO'!$G$13:$R$13</c:f>
              <c:numCache>
                <c:formatCode>0.00</c:formatCode>
                <c:ptCount val="12"/>
                <c:pt idx="7">
                  <c:v>0.6</c:v>
                </c:pt>
                <c:pt idx="8">
                  <c:v>0.23</c:v>
                </c:pt>
                <c:pt idx="9">
                  <c:v>0.32</c:v>
                </c:pt>
                <c:pt idx="10">
                  <c:v>0.4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DDC-8DB6-4041A9A2C26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ESTATICO'!$S$13:$AD$13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0-4DDC-8DB6-4041A9A2C26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ESTATICO'!$AE$13:$AP$13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0-4DDC-8DB6-4041A9A2C26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ESTATICO'!$BO$13:$BZ$13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0-4DDC-8DB6-4041A9A2C26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ESTATICO'!$CA$13:$CL$13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0-4DDC-8DB6-4041A9A2C260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ESTATICO'!$CM$13:$CX$13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0-4DDC-8DB6-4041A9A2C26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ESTATICO'!$CY$13:$DJ$13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0-4DDC-8DB6-4041A9A2C260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ESTATICO'!$DK$13:$DV$13</c:f>
              <c:numCache>
                <c:formatCode>0.00</c:formatCode>
                <c:ptCount val="12"/>
                <c:pt idx="2" formatCode="General">
                  <c:v>5.91</c:v>
                </c:pt>
                <c:pt idx="3">
                  <c:v>6.45</c:v>
                </c:pt>
                <c:pt idx="4" formatCode="General">
                  <c:v>6.35</c:v>
                </c:pt>
                <c:pt idx="5" formatCode="General">
                  <c:v>5.85</c:v>
                </c:pt>
                <c:pt idx="7" formatCode="General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0-4DDC-8DB6-4041A9A2C260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ESTATICO'!$DW$13:$EH$13</c:f>
              <c:numCache>
                <c:formatCode>General</c:formatCode>
                <c:ptCount val="12"/>
                <c:pt idx="9">
                  <c:v>0.28999999999999992</c:v>
                </c:pt>
                <c:pt idx="1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E22-BE3C-C644AD776B92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ESTATICO'!$EI$13:$ET$13</c:f>
              <c:numCache>
                <c:formatCode>General</c:formatCode>
                <c:ptCount val="12"/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080-85DC-BB4DE75F8ADF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ESTATICO'!$EU$13:$FF$13</c:f>
              <c:numCache>
                <c:formatCode>General</c:formatCode>
                <c:ptCount val="12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  <c:pt idx="3">
                  <c:v>5.01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1.96</c:v>
                </c:pt>
                <c:pt idx="10">
                  <c:v>2.2000000000000002</c:v>
                </c:pt>
                <c:pt idx="11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1-49AC-82ED-33E3BF965DF9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ESTATICO'!$FG$13:$FR$13</c:f>
              <c:numCache>
                <c:formatCode>General</c:formatCode>
                <c:ptCount val="12"/>
                <c:pt idx="0">
                  <c:v>4.28</c:v>
                </c:pt>
                <c:pt idx="1">
                  <c:v>21.409999999999997</c:v>
                </c:pt>
                <c:pt idx="2">
                  <c:v>26.88</c:v>
                </c:pt>
                <c:pt idx="3">
                  <c:v>16.819999999999997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157-B0E9-A681653D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7416"/>
        <c:axId val="492998592"/>
      </c:lineChart>
      <c:catAx>
        <c:axId val="4929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8592"/>
        <c:crosses val="max"/>
        <c:auto val="1"/>
        <c:lblAlgn val="ctr"/>
        <c:lblOffset val="100"/>
        <c:noMultiLvlLbl val="0"/>
      </c:catAx>
      <c:valAx>
        <c:axId val="49299859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3129964714675574E-2"/>
          <c:w val="0.1336328895248399"/>
          <c:h val="0.8844904486276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2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ESTATICO'!$G$12:$R$12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F-4494-9621-2E9FA8E5AAF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ESTATICO'!$S$12:$AD$12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F-4494-9621-2E9FA8E5AAF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ESTATICO'!$AE$12:$AP$12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F-4494-9621-2E9FA8E5AAF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ESTATICO'!$BO$12:$BZ$12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F-4494-9621-2E9FA8E5AAF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ESTATICO'!$CA$12:$CL$12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1F-4494-9621-2E9FA8E5AAF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ESTATICO'!$CM$12:$CX$12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1F-4494-9621-2E9FA8E5AAF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ESTATICO'!$CY$12:$DJ$12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1F-4494-9621-2E9FA8E5AAF2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ESTATICO'!$DK$12:$DV$12</c:f>
              <c:numCache>
                <c:formatCode>0.00</c:formatCode>
                <c:ptCount val="12"/>
                <c:pt idx="4" formatCode="General">
                  <c:v>3.43</c:v>
                </c:pt>
                <c:pt idx="5" formatCode="General">
                  <c:v>3.43</c:v>
                </c:pt>
                <c:pt idx="6" formatCode="General">
                  <c:v>7.05</c:v>
                </c:pt>
                <c:pt idx="7" formatCode="General">
                  <c:v>3.43</c:v>
                </c:pt>
                <c:pt idx="8" formatCode="General">
                  <c:v>3.43</c:v>
                </c:pt>
                <c:pt idx="9" formatCode="General">
                  <c:v>5.1499999999999995</c:v>
                </c:pt>
                <c:pt idx="10" formatCode="General">
                  <c:v>3.47</c:v>
                </c:pt>
                <c:pt idx="11" formatCode="General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1F-4494-9621-2E9FA8E5AAF2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ESTATICO'!$DW$12:$EH$12</c:f>
              <c:numCache>
                <c:formatCode>General</c:formatCode>
                <c:ptCount val="12"/>
                <c:pt idx="0">
                  <c:v>4.55</c:v>
                </c:pt>
                <c:pt idx="3">
                  <c:v>7.09</c:v>
                </c:pt>
                <c:pt idx="4">
                  <c:v>7.4699999999999989</c:v>
                </c:pt>
                <c:pt idx="5">
                  <c:v>7</c:v>
                </c:pt>
                <c:pt idx="8">
                  <c:v>2.6300000000000003</c:v>
                </c:pt>
                <c:pt idx="9">
                  <c:v>1.7200000000000002</c:v>
                </c:pt>
                <c:pt idx="10">
                  <c:v>1.0300000000000002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1F-4494-9621-2E9FA8E5AAF2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ESTATICO'!$EI$12:$ET$12</c:f>
              <c:numCache>
                <c:formatCode>General</c:formatCode>
                <c:ptCount val="12"/>
                <c:pt idx="7">
                  <c:v>7.2299999999999995</c:v>
                </c:pt>
                <c:pt idx="8">
                  <c:v>5.9899999999999993</c:v>
                </c:pt>
                <c:pt idx="9">
                  <c:v>3.6700000000000004</c:v>
                </c:pt>
                <c:pt idx="10">
                  <c:v>3.8800000000000003</c:v>
                </c:pt>
                <c:pt idx="11">
                  <c:v>3.4499999999999997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49F-8401-A47A9EC1E9BB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ESTATICO'!$EU$12:$FF$12</c:f>
              <c:numCache>
                <c:formatCode>General</c:formatCode>
                <c:ptCount val="12"/>
                <c:pt idx="0">
                  <c:v>6.93</c:v>
                </c:pt>
                <c:pt idx="10">
                  <c:v>2.5900000000000003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4-4C4A-A395-75C5ECB06F12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ESTATICO'!$FG$12:$FR$12</c:f>
              <c:numCache>
                <c:formatCode>General</c:formatCode>
                <c:ptCount val="12"/>
                <c:pt idx="2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A-46BB-8AE4-C12BC262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6832"/>
        <c:axId val="493000552"/>
      </c:lineChart>
      <c:catAx>
        <c:axId val="4929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3000552"/>
        <c:crosses val="max"/>
        <c:auto val="1"/>
        <c:lblAlgn val="ctr"/>
        <c:lblOffset val="100"/>
        <c:noMultiLvlLbl val="0"/>
      </c:catAx>
      <c:valAx>
        <c:axId val="49300055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4.8247378187265315E-2"/>
          <c:w val="0.1336328895248399"/>
          <c:h val="0.9435841791849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Residencial Las Palmas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ESTATICO'!$G$14:$R$14</c:f>
              <c:numCache>
                <c:formatCode>0.00</c:formatCode>
                <c:ptCount val="12"/>
                <c:pt idx="1">
                  <c:v>4.92</c:v>
                </c:pt>
                <c:pt idx="2">
                  <c:v>5.25</c:v>
                </c:pt>
                <c:pt idx="3">
                  <c:v>5.33</c:v>
                </c:pt>
                <c:pt idx="4">
                  <c:v>4.9800000000000004</c:v>
                </c:pt>
                <c:pt idx="5">
                  <c:v>3</c:v>
                </c:pt>
                <c:pt idx="6">
                  <c:v>1.52</c:v>
                </c:pt>
                <c:pt idx="7">
                  <c:v>1.96</c:v>
                </c:pt>
                <c:pt idx="8">
                  <c:v>1.43</c:v>
                </c:pt>
                <c:pt idx="9">
                  <c:v>2.2999999999999998</c:v>
                </c:pt>
                <c:pt idx="10">
                  <c:v>2.46</c:v>
                </c:pt>
                <c:pt idx="11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A-4FD7-99C2-E5A303CE757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ESTATICO'!$S$14:$AD$14</c:f>
              <c:numCache>
                <c:formatCode>0.00</c:formatCode>
                <c:ptCount val="12"/>
                <c:pt idx="0">
                  <c:v>3.9</c:v>
                </c:pt>
                <c:pt idx="1">
                  <c:v>4.26</c:v>
                </c:pt>
                <c:pt idx="2">
                  <c:v>4.58</c:v>
                </c:pt>
                <c:pt idx="3">
                  <c:v>4.76</c:v>
                </c:pt>
                <c:pt idx="4">
                  <c:v>4.7</c:v>
                </c:pt>
                <c:pt idx="5">
                  <c:v>3.1</c:v>
                </c:pt>
                <c:pt idx="6">
                  <c:v>1.75</c:v>
                </c:pt>
                <c:pt idx="7">
                  <c:v>2.97</c:v>
                </c:pt>
                <c:pt idx="8">
                  <c:v>2.78</c:v>
                </c:pt>
                <c:pt idx="9">
                  <c:v>0.92</c:v>
                </c:pt>
                <c:pt idx="10">
                  <c:v>2.5299999999999998</c:v>
                </c:pt>
                <c:pt idx="11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A-4FD7-99C2-E5A303CE757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ESTATICO'!$AE$14:$AP$14</c:f>
              <c:numCache>
                <c:formatCode>General</c:formatCode>
                <c:ptCount val="12"/>
                <c:pt idx="0" formatCode="0.00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A-4FD7-99C2-E5A303CE757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ESTATICO'!$BO$14:$BZ$14</c:f>
              <c:numCache>
                <c:formatCode>General</c:formatCode>
                <c:ptCount val="12"/>
                <c:pt idx="3" formatCode="0.00">
                  <c:v>5.17</c:v>
                </c:pt>
                <c:pt idx="4">
                  <c:v>5.3</c:v>
                </c:pt>
                <c:pt idx="5">
                  <c:v>5.0999999999999996</c:v>
                </c:pt>
                <c:pt idx="6">
                  <c:v>5.3</c:v>
                </c:pt>
                <c:pt idx="7">
                  <c:v>5.43</c:v>
                </c:pt>
                <c:pt idx="8">
                  <c:v>5.48</c:v>
                </c:pt>
                <c:pt idx="9">
                  <c:v>4.5</c:v>
                </c:pt>
                <c:pt idx="10">
                  <c:v>3.95</c:v>
                </c:pt>
                <c:pt idx="11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A-4FD7-99C2-E5A303CE757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ESTATICO'!$CA$14:$CL$14</c:f>
              <c:numCache>
                <c:formatCode>General</c:formatCode>
                <c:ptCount val="12"/>
                <c:pt idx="0">
                  <c:v>5.15</c:v>
                </c:pt>
                <c:pt idx="1">
                  <c:v>5.52</c:v>
                </c:pt>
                <c:pt idx="2">
                  <c:v>5.7</c:v>
                </c:pt>
                <c:pt idx="3">
                  <c:v>5.3</c:v>
                </c:pt>
                <c:pt idx="4">
                  <c:v>5.72</c:v>
                </c:pt>
                <c:pt idx="5">
                  <c:v>4.04</c:v>
                </c:pt>
                <c:pt idx="6">
                  <c:v>3.91</c:v>
                </c:pt>
                <c:pt idx="7">
                  <c:v>4.13</c:v>
                </c:pt>
                <c:pt idx="8">
                  <c:v>2.58</c:v>
                </c:pt>
                <c:pt idx="9">
                  <c:v>2.9</c:v>
                </c:pt>
                <c:pt idx="10">
                  <c:v>3.3</c:v>
                </c:pt>
                <c:pt idx="11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A-4FD7-99C2-E5A303CE7570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ESTATICO'!$CM$14:$CX$14</c:f>
              <c:numCache>
                <c:formatCode>General</c:formatCode>
                <c:ptCount val="12"/>
                <c:pt idx="0">
                  <c:v>3.8</c:v>
                </c:pt>
                <c:pt idx="1">
                  <c:v>4.33</c:v>
                </c:pt>
                <c:pt idx="2" formatCode="0.00">
                  <c:v>4.75</c:v>
                </c:pt>
                <c:pt idx="3" formatCode="0.00">
                  <c:v>4.87</c:v>
                </c:pt>
                <c:pt idx="4" formatCode="0.00">
                  <c:v>3.74</c:v>
                </c:pt>
                <c:pt idx="5" formatCode="0.00">
                  <c:v>2.2000000000000002</c:v>
                </c:pt>
                <c:pt idx="6" formatCode="0.00">
                  <c:v>2.56</c:v>
                </c:pt>
                <c:pt idx="7" formatCode="0.00">
                  <c:v>2.98</c:v>
                </c:pt>
                <c:pt idx="8" formatCode="0.00">
                  <c:v>2.62</c:v>
                </c:pt>
                <c:pt idx="9" formatCode="0.00">
                  <c:v>1.37</c:v>
                </c:pt>
                <c:pt idx="10" formatCode="0.00">
                  <c:v>2.35</c:v>
                </c:pt>
                <c:pt idx="11" formatCode="0.00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A-4FD7-99C2-E5A303CE757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ESTATICO'!$CY$14:$DJ$14</c:f>
              <c:numCache>
                <c:formatCode>0.00</c:formatCode>
                <c:ptCount val="12"/>
                <c:pt idx="0">
                  <c:v>3.86</c:v>
                </c:pt>
                <c:pt idx="1">
                  <c:v>4.25</c:v>
                </c:pt>
                <c:pt idx="3">
                  <c:v>4.76</c:v>
                </c:pt>
                <c:pt idx="4">
                  <c:v>4.83</c:v>
                </c:pt>
                <c:pt idx="5">
                  <c:v>3.67</c:v>
                </c:pt>
                <c:pt idx="6">
                  <c:v>3.91</c:v>
                </c:pt>
                <c:pt idx="7">
                  <c:v>4.2300000000000004</c:v>
                </c:pt>
                <c:pt idx="9">
                  <c:v>1.08</c:v>
                </c:pt>
                <c:pt idx="10">
                  <c:v>2.38</c:v>
                </c:pt>
                <c:pt idx="11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A-4FD7-99C2-E5A303CE7570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ESTATICO'!$DK$14:$DV$14</c:f>
              <c:numCache>
                <c:formatCode>0.00</c:formatCode>
                <c:ptCount val="12"/>
                <c:pt idx="0">
                  <c:v>4.33</c:v>
                </c:pt>
                <c:pt idx="1">
                  <c:v>4.72</c:v>
                </c:pt>
                <c:pt idx="2" formatCode="General">
                  <c:v>4.82</c:v>
                </c:pt>
                <c:pt idx="3">
                  <c:v>5.12</c:v>
                </c:pt>
                <c:pt idx="4" formatCode="General">
                  <c:v>4.07</c:v>
                </c:pt>
                <c:pt idx="5" formatCode="General">
                  <c:v>3.5</c:v>
                </c:pt>
                <c:pt idx="6" formatCode="General">
                  <c:v>4</c:v>
                </c:pt>
                <c:pt idx="7" formatCode="General">
                  <c:v>4.4000000000000004</c:v>
                </c:pt>
                <c:pt idx="8" formatCode="General">
                  <c:v>4.46</c:v>
                </c:pt>
                <c:pt idx="9" formatCode="General">
                  <c:v>2.63</c:v>
                </c:pt>
                <c:pt idx="10" formatCode="General">
                  <c:v>2.97</c:v>
                </c:pt>
                <c:pt idx="11" formatCode="General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A-4FD7-99C2-E5A303CE7570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ESTATICO'!$DW$14:$EH$14</c:f>
              <c:numCache>
                <c:formatCode>General</c:formatCode>
                <c:ptCount val="12"/>
                <c:pt idx="0">
                  <c:v>4.3</c:v>
                </c:pt>
                <c:pt idx="1">
                  <c:v>4.57</c:v>
                </c:pt>
                <c:pt idx="2">
                  <c:v>4.76</c:v>
                </c:pt>
                <c:pt idx="3">
                  <c:v>4.8600000000000003</c:v>
                </c:pt>
                <c:pt idx="4">
                  <c:v>4.8600000000000003</c:v>
                </c:pt>
                <c:pt idx="5">
                  <c:v>3.4</c:v>
                </c:pt>
                <c:pt idx="6">
                  <c:v>3.61</c:v>
                </c:pt>
                <c:pt idx="7">
                  <c:v>1.61</c:v>
                </c:pt>
                <c:pt idx="8">
                  <c:v>1.78</c:v>
                </c:pt>
                <c:pt idx="9">
                  <c:v>2.16</c:v>
                </c:pt>
                <c:pt idx="10">
                  <c:v>0.42</c:v>
                </c:pt>
                <c:pt idx="11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A-4FD7-99C2-E5A303CE7570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ESTATICO'!$EI$14:$ET$14</c:f>
              <c:numCache>
                <c:formatCode>General</c:formatCode>
                <c:ptCount val="12"/>
                <c:pt idx="0">
                  <c:v>3.66</c:v>
                </c:pt>
                <c:pt idx="2">
                  <c:v>4.46</c:v>
                </c:pt>
                <c:pt idx="3">
                  <c:v>4.42</c:v>
                </c:pt>
                <c:pt idx="4">
                  <c:v>4.3099999999999996</c:v>
                </c:pt>
                <c:pt idx="5">
                  <c:v>3.88</c:v>
                </c:pt>
                <c:pt idx="6">
                  <c:v>3.91</c:v>
                </c:pt>
                <c:pt idx="7">
                  <c:v>3.88</c:v>
                </c:pt>
                <c:pt idx="8">
                  <c:v>2.34</c:v>
                </c:pt>
                <c:pt idx="9">
                  <c:v>1.91</c:v>
                </c:pt>
                <c:pt idx="11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2C8-A4B9-FC04B6AB3F6E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ESTATICO'!$EU$14:$FF$14</c:f>
              <c:numCache>
                <c:formatCode>General</c:formatCode>
                <c:ptCount val="12"/>
                <c:pt idx="0">
                  <c:v>4.2699999999999996</c:v>
                </c:pt>
                <c:pt idx="1">
                  <c:v>4.76</c:v>
                </c:pt>
                <c:pt idx="2">
                  <c:v>5.42</c:v>
                </c:pt>
                <c:pt idx="3">
                  <c:v>5.0599999999999996</c:v>
                </c:pt>
                <c:pt idx="4">
                  <c:v>4.26</c:v>
                </c:pt>
                <c:pt idx="5">
                  <c:v>3.24</c:v>
                </c:pt>
                <c:pt idx="6">
                  <c:v>1.93</c:v>
                </c:pt>
                <c:pt idx="7">
                  <c:v>1.72</c:v>
                </c:pt>
                <c:pt idx="8">
                  <c:v>2</c:v>
                </c:pt>
                <c:pt idx="9">
                  <c:v>3.22</c:v>
                </c:pt>
                <c:pt idx="10">
                  <c:v>2.4</c:v>
                </c:pt>
                <c:pt idx="11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3-4913-92C1-363593E39167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ESTATICO'!$FG$16:$FR$16</c:f>
              <c:numCache>
                <c:formatCode>General</c:formatCode>
                <c:ptCount val="12"/>
                <c:pt idx="0">
                  <c:v>4.18</c:v>
                </c:pt>
                <c:pt idx="1">
                  <c:v>4.6100000000000003</c:v>
                </c:pt>
                <c:pt idx="2">
                  <c:v>4.16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9-4689-8404-3AD8B0C1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02120"/>
        <c:axId val="492999768"/>
      </c:lineChart>
      <c:catAx>
        <c:axId val="4930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9768"/>
        <c:crosses val="max"/>
        <c:auto val="1"/>
        <c:lblAlgn val="ctr"/>
        <c:lblOffset val="100"/>
        <c:noMultiLvlLbl val="0"/>
      </c:catAx>
      <c:valAx>
        <c:axId val="49299976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30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3.8245849344561114E-2"/>
          <c:w val="0.1336328895248399"/>
          <c:h val="0.92905826720739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CN-289 Miguel Ángel Miranda Céspedes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ESTATICO'!$G$15:$R$15</c:f>
              <c:numCache>
                <c:formatCode>0.00</c:formatCode>
                <c:ptCount val="12"/>
                <c:pt idx="1">
                  <c:v>9.5500000000000007</c:v>
                </c:pt>
                <c:pt idx="2">
                  <c:v>9.9700000000000006</c:v>
                </c:pt>
                <c:pt idx="3">
                  <c:v>10.43</c:v>
                </c:pt>
                <c:pt idx="4">
                  <c:v>9.2899999999999991</c:v>
                </c:pt>
                <c:pt idx="5">
                  <c:v>4.6399999999999997</c:v>
                </c:pt>
                <c:pt idx="6">
                  <c:v>0.42</c:v>
                </c:pt>
                <c:pt idx="7">
                  <c:v>0.37</c:v>
                </c:pt>
                <c:pt idx="8">
                  <c:v>0.4</c:v>
                </c:pt>
                <c:pt idx="9">
                  <c:v>0.47</c:v>
                </c:pt>
                <c:pt idx="10">
                  <c:v>0.51</c:v>
                </c:pt>
                <c:pt idx="1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2-45A5-93E8-13D2249BDBF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ESTATICO'!$S$15:$AD$15</c:f>
              <c:numCache>
                <c:formatCode>0.00</c:formatCode>
                <c:ptCount val="12"/>
                <c:pt idx="0">
                  <c:v>2.02</c:v>
                </c:pt>
                <c:pt idx="1">
                  <c:v>3.42</c:v>
                </c:pt>
                <c:pt idx="2">
                  <c:v>4.71</c:v>
                </c:pt>
                <c:pt idx="3">
                  <c:v>5.51</c:v>
                </c:pt>
                <c:pt idx="4">
                  <c:v>6.43</c:v>
                </c:pt>
                <c:pt idx="5">
                  <c:v>6.81</c:v>
                </c:pt>
                <c:pt idx="6">
                  <c:v>2.7</c:v>
                </c:pt>
                <c:pt idx="7">
                  <c:v>0.67</c:v>
                </c:pt>
                <c:pt idx="8">
                  <c:v>0.46</c:v>
                </c:pt>
                <c:pt idx="9">
                  <c:v>0.3</c:v>
                </c:pt>
                <c:pt idx="10">
                  <c:v>0.5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2-45A5-93E8-13D2249BDBF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ESTATICO'!$AE$15:$AP$15</c:f>
              <c:numCache>
                <c:formatCode>General</c:formatCode>
                <c:ptCount val="12"/>
                <c:pt idx="0" formatCode="0.00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2-45A5-93E8-13D2249BDBF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ESTATICO'!$BO$15:$BZ$15</c:f>
              <c:numCache>
                <c:formatCode>General</c:formatCode>
                <c:ptCount val="12"/>
                <c:pt idx="3" formatCode="0.00">
                  <c:v>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2-45A5-93E8-13D2249BDBF4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ESTATICO'!$CA$10:$CL$10</c:f>
              <c:numCache>
                <c:formatCode>General</c:formatCode>
                <c:ptCount val="12"/>
                <c:pt idx="0">
                  <c:v>13.73</c:v>
                </c:pt>
                <c:pt idx="1">
                  <c:v>14.69</c:v>
                </c:pt>
                <c:pt idx="2">
                  <c:v>15.07</c:v>
                </c:pt>
                <c:pt idx="3">
                  <c:v>15.33</c:v>
                </c:pt>
                <c:pt idx="4">
                  <c:v>15.629999999999999</c:v>
                </c:pt>
                <c:pt idx="5">
                  <c:v>14.58</c:v>
                </c:pt>
                <c:pt idx="6">
                  <c:v>13.790000000000001</c:v>
                </c:pt>
                <c:pt idx="7">
                  <c:v>13.290000000000001</c:v>
                </c:pt>
                <c:pt idx="8">
                  <c:v>11.58</c:v>
                </c:pt>
                <c:pt idx="9">
                  <c:v>10.31</c:v>
                </c:pt>
                <c:pt idx="10">
                  <c:v>9.2799999999999994</c:v>
                </c:pt>
                <c:pt idx="11">
                  <c:v>8.2100000000000009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5A2-45A5-93E8-13D2249BDBF4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ESTATICO'!$CM$10:$CX$10</c:f>
              <c:numCache>
                <c:formatCode>General</c:formatCode>
                <c:ptCount val="12"/>
                <c:pt idx="0">
                  <c:v>7.5400000000000009</c:v>
                </c:pt>
                <c:pt idx="1">
                  <c:v>7.77</c:v>
                </c:pt>
                <c:pt idx="2" formatCode="0.00">
                  <c:v>9.7100000000000009</c:v>
                </c:pt>
                <c:pt idx="3" formatCode="0.00">
                  <c:v>10.71</c:v>
                </c:pt>
                <c:pt idx="4" formatCode="0.00">
                  <c:v>9.41</c:v>
                </c:pt>
                <c:pt idx="5" formatCode="0.00">
                  <c:v>9.34</c:v>
                </c:pt>
                <c:pt idx="6" formatCode="0.00">
                  <c:v>7.21</c:v>
                </c:pt>
                <c:pt idx="7" formatCode="0.00">
                  <c:v>7.4499999999999993</c:v>
                </c:pt>
                <c:pt idx="8" formatCode="0.00">
                  <c:v>7.16</c:v>
                </c:pt>
                <c:pt idx="9" formatCode="0.00">
                  <c:v>2.99</c:v>
                </c:pt>
                <c:pt idx="10" formatCode="0.00">
                  <c:v>3.3200000000000003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5A2-45A5-93E8-13D2249BDBF4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ESTATICO'!$DK$15:$DV$15</c:f>
              <c:numCache>
                <c:formatCode>General</c:formatCode>
                <c:ptCount val="12"/>
                <c:pt idx="9">
                  <c:v>0</c:v>
                </c:pt>
                <c:pt idx="10">
                  <c:v>0.45999999999999996</c:v>
                </c:pt>
                <c:pt idx="11">
                  <c:v>0.57000000000000006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2-45A5-93E8-13D2249B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99376"/>
        <c:axId val="493000160"/>
        <c:extLst/>
      </c:lineChart>
      <c:catAx>
        <c:axId val="4929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3000160"/>
        <c:crosses val="max"/>
        <c:auto val="1"/>
        <c:lblAlgn val="ctr"/>
        <c:lblOffset val="100"/>
        <c:noMultiLvlLbl val="0"/>
      </c:catAx>
      <c:valAx>
        <c:axId val="49300016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29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54411931225716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Ocotal Beach Resort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ESTATICO'!$G$17:$R$17</c:f>
              <c:numCache>
                <c:formatCode>0.00</c:formatCode>
                <c:ptCount val="12"/>
                <c:pt idx="3">
                  <c:v>4.83</c:v>
                </c:pt>
                <c:pt idx="4">
                  <c:v>3.33</c:v>
                </c:pt>
                <c:pt idx="7">
                  <c:v>0.42</c:v>
                </c:pt>
                <c:pt idx="9">
                  <c:v>0.74</c:v>
                </c:pt>
                <c:pt idx="10">
                  <c:v>0.7</c:v>
                </c:pt>
                <c:pt idx="11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A-43A2-BF96-7C4EBA94D9A5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ESTATICO'!$S$17:$AD$17</c:f>
              <c:numCache>
                <c:formatCode>0.00</c:formatCode>
                <c:ptCount val="12"/>
                <c:pt idx="4">
                  <c:v>4.4400000000000004</c:v>
                </c:pt>
                <c:pt idx="5">
                  <c:v>2.86</c:v>
                </c:pt>
                <c:pt idx="6">
                  <c:v>0.82</c:v>
                </c:pt>
                <c:pt idx="7">
                  <c:v>1.4</c:v>
                </c:pt>
                <c:pt idx="8">
                  <c:v>1.27</c:v>
                </c:pt>
                <c:pt idx="9">
                  <c:v>0.35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A-43A2-BF96-7C4EBA94D9A5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ESTATICO'!$AE$17:$AP$17</c:f>
              <c:numCache>
                <c:formatCode>General</c:formatCode>
                <c:ptCount val="12"/>
                <c:pt idx="0" formatCode="0.00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A-43A2-BF96-7C4EBA94D9A5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ESTATICO'!$BO$17:$BZ$17</c:f>
              <c:numCache>
                <c:formatCode>General</c:formatCode>
                <c:ptCount val="12"/>
                <c:pt idx="7">
                  <c:v>4.5600000000000005</c:v>
                </c:pt>
                <c:pt idx="8">
                  <c:v>4.58</c:v>
                </c:pt>
                <c:pt idx="9">
                  <c:v>3.3</c:v>
                </c:pt>
                <c:pt idx="10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A-43A2-BF96-7C4EBA94D9A5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ESTATICO'!$CA$17:$CL$17</c:f>
              <c:numCache>
                <c:formatCode>General</c:formatCode>
                <c:ptCount val="12"/>
                <c:pt idx="0">
                  <c:v>4.07</c:v>
                </c:pt>
                <c:pt idx="1">
                  <c:v>4.2600000000000007</c:v>
                </c:pt>
                <c:pt idx="2">
                  <c:v>4.3900000000000006</c:v>
                </c:pt>
                <c:pt idx="3">
                  <c:v>4.5</c:v>
                </c:pt>
                <c:pt idx="4">
                  <c:v>4.33</c:v>
                </c:pt>
                <c:pt idx="5">
                  <c:v>1.7599999999999998</c:v>
                </c:pt>
                <c:pt idx="6">
                  <c:v>1.73</c:v>
                </c:pt>
                <c:pt idx="7">
                  <c:v>2.5499999999999998</c:v>
                </c:pt>
                <c:pt idx="8">
                  <c:v>1.6</c:v>
                </c:pt>
                <c:pt idx="10">
                  <c:v>1.4499999999999997</c:v>
                </c:pt>
                <c:pt idx="11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A-43A2-BF96-7C4EBA94D9A5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ESTATICO'!$CM$17:$CX$17</c:f>
              <c:numCache>
                <c:formatCode>General</c:formatCode>
                <c:ptCount val="12"/>
                <c:pt idx="0">
                  <c:v>2.4699999999999998</c:v>
                </c:pt>
                <c:pt idx="1">
                  <c:v>3.36</c:v>
                </c:pt>
                <c:pt idx="2" formatCode="0.00">
                  <c:v>3.95</c:v>
                </c:pt>
                <c:pt idx="3" formatCode="0.00">
                  <c:v>4.2600000000000007</c:v>
                </c:pt>
                <c:pt idx="4" formatCode="0.00">
                  <c:v>3.8000000000000003</c:v>
                </c:pt>
                <c:pt idx="5" formatCode="0.00">
                  <c:v>1.5899999999999999</c:v>
                </c:pt>
                <c:pt idx="6" formatCode="0.00">
                  <c:v>0.66</c:v>
                </c:pt>
                <c:pt idx="7" formatCode="0.00">
                  <c:v>1.6099999999999999</c:v>
                </c:pt>
                <c:pt idx="8" formatCode="0.00">
                  <c:v>5.94</c:v>
                </c:pt>
                <c:pt idx="9" formatCode="0.00">
                  <c:v>-2.0000000000000018E-2</c:v>
                </c:pt>
                <c:pt idx="10" formatCode="0.00">
                  <c:v>0.66</c:v>
                </c:pt>
                <c:pt idx="11" formatCode="0.00">
                  <c:v>1.9499999999999997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A-43A2-BF96-7C4EBA94D9A5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ESTATICO'!$CY$17:$DJ$17</c:f>
              <c:numCache>
                <c:formatCode>0.00</c:formatCode>
                <c:ptCount val="12"/>
                <c:pt idx="0">
                  <c:v>3.08</c:v>
                </c:pt>
                <c:pt idx="1">
                  <c:v>3.78</c:v>
                </c:pt>
                <c:pt idx="3">
                  <c:v>4.4000000000000004</c:v>
                </c:pt>
                <c:pt idx="4">
                  <c:v>4.6500000000000004</c:v>
                </c:pt>
                <c:pt idx="5">
                  <c:v>3.4199999999999995</c:v>
                </c:pt>
                <c:pt idx="6">
                  <c:v>3.26</c:v>
                </c:pt>
                <c:pt idx="7">
                  <c:v>9.76</c:v>
                </c:pt>
                <c:pt idx="9">
                  <c:v>0.50000000000000011</c:v>
                </c:pt>
                <c:pt idx="1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3A-43A2-BF96-7C4EBA94D9A5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ESTATICO'!$DK$17:$DV$17</c:f>
              <c:numCache>
                <c:formatCode>0.00</c:formatCode>
                <c:ptCount val="12"/>
                <c:pt idx="0">
                  <c:v>3.82</c:v>
                </c:pt>
                <c:pt idx="1">
                  <c:v>4.45</c:v>
                </c:pt>
                <c:pt idx="2" formatCode="General">
                  <c:v>4.46</c:v>
                </c:pt>
                <c:pt idx="3">
                  <c:v>4.7600000000000007</c:v>
                </c:pt>
                <c:pt idx="4" formatCode="General">
                  <c:v>3.65</c:v>
                </c:pt>
                <c:pt idx="5" formatCode="General">
                  <c:v>1.75</c:v>
                </c:pt>
                <c:pt idx="6" formatCode="General">
                  <c:v>2.4299999999999997</c:v>
                </c:pt>
                <c:pt idx="7" formatCode="General">
                  <c:v>3.4199999999999995</c:v>
                </c:pt>
                <c:pt idx="8" formatCode="General">
                  <c:v>3.61</c:v>
                </c:pt>
                <c:pt idx="9" formatCode="General">
                  <c:v>1.0299999999999998</c:v>
                </c:pt>
                <c:pt idx="10" formatCode="General">
                  <c:v>1.2000000000000002</c:v>
                </c:pt>
                <c:pt idx="11" formatCode="General">
                  <c:v>2.1599999999999997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3A-43A2-BF96-7C4EBA94D9A5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ESTATICO'!$DW$17:$EH$17</c:f>
              <c:numCache>
                <c:formatCode>General</c:formatCode>
                <c:ptCount val="12"/>
                <c:pt idx="0">
                  <c:v>3.7099999999999995</c:v>
                </c:pt>
                <c:pt idx="1">
                  <c:v>4.24</c:v>
                </c:pt>
                <c:pt idx="2">
                  <c:v>4.5600000000000005</c:v>
                </c:pt>
                <c:pt idx="4">
                  <c:v>4.5</c:v>
                </c:pt>
                <c:pt idx="5">
                  <c:v>3.35</c:v>
                </c:pt>
                <c:pt idx="6">
                  <c:v>3.07</c:v>
                </c:pt>
                <c:pt idx="7">
                  <c:v>0.37</c:v>
                </c:pt>
                <c:pt idx="8">
                  <c:v>0.96000000000000008</c:v>
                </c:pt>
                <c:pt idx="9">
                  <c:v>0.78999999999999992</c:v>
                </c:pt>
                <c:pt idx="10">
                  <c:v>0.27</c:v>
                </c:pt>
                <c:pt idx="11">
                  <c:v>0.52000000000000013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3A-43A2-BF96-7C4EBA94D9A5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ESTATICO'!$EI$17:$ET$17</c:f>
              <c:numCache>
                <c:formatCode>General</c:formatCode>
                <c:ptCount val="12"/>
                <c:pt idx="0">
                  <c:v>2.87</c:v>
                </c:pt>
                <c:pt idx="1">
                  <c:v>3.9999999999999996</c:v>
                </c:pt>
                <c:pt idx="2">
                  <c:v>4.5</c:v>
                </c:pt>
                <c:pt idx="3">
                  <c:v>4.46</c:v>
                </c:pt>
                <c:pt idx="4">
                  <c:v>4.5100000000000007</c:v>
                </c:pt>
                <c:pt idx="5">
                  <c:v>4.1000000000000005</c:v>
                </c:pt>
                <c:pt idx="6">
                  <c:v>4.13</c:v>
                </c:pt>
                <c:pt idx="7">
                  <c:v>3.23</c:v>
                </c:pt>
                <c:pt idx="8">
                  <c:v>0.45000000000000007</c:v>
                </c:pt>
                <c:pt idx="9">
                  <c:v>0.73000000000000009</c:v>
                </c:pt>
                <c:pt idx="10">
                  <c:v>1.54</c:v>
                </c:pt>
                <c:pt idx="11">
                  <c:v>1.8399999999999999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0-4030-BD97-40D1C27F4CD1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ESTATICO'!$EU$17:$FF$17</c:f>
              <c:numCache>
                <c:formatCode>General</c:formatCode>
                <c:ptCount val="12"/>
                <c:pt idx="1">
                  <c:v>4.3500000000000005</c:v>
                </c:pt>
                <c:pt idx="2">
                  <c:v>4.66</c:v>
                </c:pt>
                <c:pt idx="3">
                  <c:v>4.6500000000000004</c:v>
                </c:pt>
                <c:pt idx="4">
                  <c:v>4.41</c:v>
                </c:pt>
                <c:pt idx="5">
                  <c:v>2.34</c:v>
                </c:pt>
                <c:pt idx="6">
                  <c:v>0.68</c:v>
                </c:pt>
                <c:pt idx="7">
                  <c:v>0.57999999999999996</c:v>
                </c:pt>
                <c:pt idx="8">
                  <c:v>2.46</c:v>
                </c:pt>
                <c:pt idx="9">
                  <c:v>2.1599999999999997</c:v>
                </c:pt>
                <c:pt idx="10">
                  <c:v>1.02</c:v>
                </c:pt>
                <c:pt idx="11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5-4C9B-B5EB-F1740A88658F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ESTATICO'!$FG$17:$FR$17</c:f>
              <c:numCache>
                <c:formatCode>General</c:formatCode>
                <c:ptCount val="12"/>
                <c:pt idx="0">
                  <c:v>3.12</c:v>
                </c:pt>
                <c:pt idx="1">
                  <c:v>5.94</c:v>
                </c:pt>
                <c:pt idx="2">
                  <c:v>2.92</c:v>
                </c:pt>
                <c:pt idx="3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C-4A6F-A17C-C68D6DF4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1776"/>
        <c:axId val="494575896"/>
      </c:lineChart>
      <c:catAx>
        <c:axId val="4945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5896"/>
        <c:crosses val="max"/>
        <c:auto val="1"/>
        <c:lblAlgn val="ctr"/>
        <c:lblOffset val="100"/>
        <c:noMultiLvlLbl val="0"/>
      </c:catAx>
      <c:valAx>
        <c:axId val="4945758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1823585277206637E-2"/>
          <c:w val="0.1336328895248399"/>
          <c:h val="0.88548053127474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2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GENERAL'!$H$12:$GD$12</c:f>
              <c:numCache>
                <c:formatCode>0.00</c:formatCode>
                <c:ptCount val="179"/>
                <c:pt idx="0">
                  <c:v>10.99</c:v>
                </c:pt>
                <c:pt idx="1">
                  <c:v>11.72</c:v>
                </c:pt>
                <c:pt idx="2">
                  <c:v>12.3</c:v>
                </c:pt>
                <c:pt idx="3">
                  <c:v>11.89</c:v>
                </c:pt>
                <c:pt idx="4">
                  <c:v>10.31</c:v>
                </c:pt>
                <c:pt idx="5">
                  <c:v>6.3</c:v>
                </c:pt>
                <c:pt idx="6">
                  <c:v>4.1399999999999997</c:v>
                </c:pt>
                <c:pt idx="7">
                  <c:v>3.57</c:v>
                </c:pt>
                <c:pt idx="8">
                  <c:v>3.68</c:v>
                </c:pt>
                <c:pt idx="9">
                  <c:v>3.77</c:v>
                </c:pt>
                <c:pt idx="10">
                  <c:v>4.3</c:v>
                </c:pt>
                <c:pt idx="11">
                  <c:v>6.05</c:v>
                </c:pt>
                <c:pt idx="12">
                  <c:v>7.34</c:v>
                </c:pt>
                <c:pt idx="13">
                  <c:v>8.36</c:v>
                </c:pt>
                <c:pt idx="14">
                  <c:v>9.1999999999999993</c:v>
                </c:pt>
                <c:pt idx="15">
                  <c:v>9.7799999999999994</c:v>
                </c:pt>
                <c:pt idx="16">
                  <c:v>9.17</c:v>
                </c:pt>
                <c:pt idx="17">
                  <c:v>7.74</c:v>
                </c:pt>
                <c:pt idx="18">
                  <c:v>7.18</c:v>
                </c:pt>
                <c:pt idx="19">
                  <c:v>5.92</c:v>
                </c:pt>
                <c:pt idx="20">
                  <c:v>3.28</c:v>
                </c:pt>
                <c:pt idx="21">
                  <c:v>3.94</c:v>
                </c:pt>
                <c:pt idx="22">
                  <c:v>4.3099999999999996</c:v>
                </c:pt>
                <c:pt idx="23">
                  <c:v>5.97</c:v>
                </c:pt>
                <c:pt idx="62">
                  <c:v>10.85</c:v>
                </c:pt>
                <c:pt idx="63" formatCode="General">
                  <c:v>11.49</c:v>
                </c:pt>
                <c:pt idx="64" formatCode="General">
                  <c:v>11.49</c:v>
                </c:pt>
                <c:pt idx="65" formatCode="General">
                  <c:v>7.01</c:v>
                </c:pt>
                <c:pt idx="66" formatCode="General">
                  <c:v>12.44</c:v>
                </c:pt>
                <c:pt idx="67" formatCode="General">
                  <c:v>9.14</c:v>
                </c:pt>
                <c:pt idx="68" formatCode="General">
                  <c:v>9.92</c:v>
                </c:pt>
                <c:pt idx="69" formatCode="General">
                  <c:v>9.6</c:v>
                </c:pt>
                <c:pt idx="70" formatCode="General">
                  <c:v>8.75</c:v>
                </c:pt>
                <c:pt idx="71" formatCode="General">
                  <c:v>10.09</c:v>
                </c:pt>
                <c:pt idx="72" formatCode="General">
                  <c:v>10.129999999999999</c:v>
                </c:pt>
                <c:pt idx="73" formatCode="General">
                  <c:v>13.28</c:v>
                </c:pt>
                <c:pt idx="74" formatCode="General">
                  <c:v>10.06</c:v>
                </c:pt>
                <c:pt idx="75" formatCode="General">
                  <c:v>13.69</c:v>
                </c:pt>
                <c:pt idx="76" formatCode="General">
                  <c:v>12.53</c:v>
                </c:pt>
                <c:pt idx="77" formatCode="General">
                  <c:v>13.629999999999999</c:v>
                </c:pt>
                <c:pt idx="78" formatCode="General">
                  <c:v>12.08</c:v>
                </c:pt>
                <c:pt idx="79" formatCode="General">
                  <c:v>10.43</c:v>
                </c:pt>
                <c:pt idx="80" formatCode="General">
                  <c:v>8.33</c:v>
                </c:pt>
                <c:pt idx="81" formatCode="General">
                  <c:v>7.12</c:v>
                </c:pt>
                <c:pt idx="82" formatCode="General">
                  <c:v>7.6099999999999994</c:v>
                </c:pt>
                <c:pt idx="83" formatCode="General">
                  <c:v>7.18</c:v>
                </c:pt>
                <c:pt idx="84" formatCode="General">
                  <c:v>7.91</c:v>
                </c:pt>
                <c:pt idx="85">
                  <c:v>8.82</c:v>
                </c:pt>
                <c:pt idx="86">
                  <c:v>9.76</c:v>
                </c:pt>
                <c:pt idx="87">
                  <c:v>9.5299999999999994</c:v>
                </c:pt>
                <c:pt idx="88">
                  <c:v>8.629999999999999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6.05</c:v>
                </c:pt>
                <c:pt idx="96">
                  <c:v>7.33</c:v>
                </c:pt>
                <c:pt idx="98">
                  <c:v>9.629999999999999</c:v>
                </c:pt>
                <c:pt idx="99">
                  <c:v>10.299999999999999</c:v>
                </c:pt>
                <c:pt idx="100">
                  <c:v>10.379999999999999</c:v>
                </c:pt>
                <c:pt idx="101">
                  <c:v>10.469999999999999</c:v>
                </c:pt>
                <c:pt idx="102">
                  <c:v>10.77</c:v>
                </c:pt>
                <c:pt idx="104">
                  <c:v>7.6099999999999994</c:v>
                </c:pt>
                <c:pt idx="105">
                  <c:v>6.21</c:v>
                </c:pt>
                <c:pt idx="106">
                  <c:v>6.56</c:v>
                </c:pt>
                <c:pt idx="107">
                  <c:v>8.0299999999999994</c:v>
                </c:pt>
                <c:pt idx="108">
                  <c:v>8.9699999999999989</c:v>
                </c:pt>
                <c:pt idx="109" formatCode="General">
                  <c:v>3.43</c:v>
                </c:pt>
                <c:pt idx="110">
                  <c:v>10.06</c:v>
                </c:pt>
                <c:pt idx="111" formatCode="General">
                  <c:v>3.43</c:v>
                </c:pt>
                <c:pt idx="112" formatCode="General">
                  <c:v>3.43</c:v>
                </c:pt>
                <c:pt idx="113" formatCode="General">
                  <c:v>7.05</c:v>
                </c:pt>
                <c:pt idx="114" formatCode="General">
                  <c:v>3.43</c:v>
                </c:pt>
                <c:pt idx="115" formatCode="General">
                  <c:v>3.43</c:v>
                </c:pt>
                <c:pt idx="116" formatCode="General">
                  <c:v>5.1499999999999995</c:v>
                </c:pt>
                <c:pt idx="117" formatCode="General">
                  <c:v>3.47</c:v>
                </c:pt>
                <c:pt idx="118" formatCode="General">
                  <c:v>3.53</c:v>
                </c:pt>
                <c:pt idx="119" formatCode="General">
                  <c:v>4.55</c:v>
                </c:pt>
                <c:pt idx="120" formatCode="General">
                  <c:v>5.5</c:v>
                </c:pt>
                <c:pt idx="121" formatCode="General">
                  <c:v>7.76</c:v>
                </c:pt>
                <c:pt idx="122" formatCode="General">
                  <c:v>7.09</c:v>
                </c:pt>
                <c:pt idx="123" formatCode="General">
                  <c:v>7.4699999999999989</c:v>
                </c:pt>
                <c:pt idx="124" formatCode="General">
                  <c:v>7</c:v>
                </c:pt>
                <c:pt idx="125" formatCode="General">
                  <c:v>8.7999999999999989</c:v>
                </c:pt>
                <c:pt idx="126" formatCode="General">
                  <c:v>5.3599999999999994</c:v>
                </c:pt>
                <c:pt idx="127" formatCode="General">
                  <c:v>2.6300000000000003</c:v>
                </c:pt>
                <c:pt idx="128" formatCode="General">
                  <c:v>1.7200000000000002</c:v>
                </c:pt>
                <c:pt idx="129" formatCode="General">
                  <c:v>1.0300000000000002</c:v>
                </c:pt>
                <c:pt idx="130" formatCode="General">
                  <c:v>1.9900000000000002</c:v>
                </c:pt>
                <c:pt idx="131" formatCode="General">
                  <c:v>4.54</c:v>
                </c:pt>
                <c:pt idx="132" formatCode="General">
                  <c:v>5.9899999999999993</c:v>
                </c:pt>
                <c:pt idx="133" formatCode="General">
                  <c:v>6.91</c:v>
                </c:pt>
                <c:pt idx="134" formatCode="General">
                  <c:v>7.4399999999999995</c:v>
                </c:pt>
                <c:pt idx="135" formatCode="General">
                  <c:v>8.1199999999999992</c:v>
                </c:pt>
                <c:pt idx="136" formatCode="General">
                  <c:v>8.25</c:v>
                </c:pt>
                <c:pt idx="137" formatCode="General">
                  <c:v>8.69</c:v>
                </c:pt>
                <c:pt idx="138" formatCode="General">
                  <c:v>7.2299999999999995</c:v>
                </c:pt>
                <c:pt idx="139" formatCode="General">
                  <c:v>5.9899999999999993</c:v>
                </c:pt>
                <c:pt idx="140" formatCode="General">
                  <c:v>3.6700000000000004</c:v>
                </c:pt>
                <c:pt idx="141" formatCode="General">
                  <c:v>3.8800000000000003</c:v>
                </c:pt>
                <c:pt idx="142" formatCode="General">
                  <c:v>3.4499999999999997</c:v>
                </c:pt>
                <c:pt idx="143" formatCode="General">
                  <c:v>6.93</c:v>
                </c:pt>
                <c:pt idx="144" formatCode="General">
                  <c:v>7.91</c:v>
                </c:pt>
                <c:pt idx="145" formatCode="General">
                  <c:v>8.9699999999999989</c:v>
                </c:pt>
                <c:pt idx="146" formatCode="General">
                  <c:v>9.27</c:v>
                </c:pt>
                <c:pt idx="147" formatCode="General">
                  <c:v>9.6999999999999993</c:v>
                </c:pt>
                <c:pt idx="148" formatCode="General">
                  <c:v>9.0299999999999994</c:v>
                </c:pt>
                <c:pt idx="149" formatCode="General">
                  <c:v>9.52</c:v>
                </c:pt>
                <c:pt idx="150" formatCode="General">
                  <c:v>9.64</c:v>
                </c:pt>
                <c:pt idx="151" formatCode="General">
                  <c:v>5.17</c:v>
                </c:pt>
                <c:pt idx="152" formatCode="General">
                  <c:v>5.38</c:v>
                </c:pt>
                <c:pt idx="153" formatCode="General">
                  <c:v>2.5900000000000003</c:v>
                </c:pt>
                <c:pt idx="154" formatCode="General">
                  <c:v>4.01</c:v>
                </c:pt>
                <c:pt idx="155" formatCode="General">
                  <c:v>6.0699999999999994</c:v>
                </c:pt>
                <c:pt idx="156" formatCode="General">
                  <c:v>6.88</c:v>
                </c:pt>
                <c:pt idx="157" formatCode="General">
                  <c:v>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7-4351-8FF9-FB3BF36F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53128"/>
        <c:axId val="424553520"/>
      </c:scatterChart>
      <c:valAx>
        <c:axId val="424553128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3520"/>
        <c:crosses val="max"/>
        <c:crossBetween val="midCat"/>
        <c:majorUnit val="100"/>
      </c:valAx>
      <c:valAx>
        <c:axId val="42455352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Comité de Vecinos Ocotal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ESTATICO'!$H$18:$R$18</c:f>
              <c:numCache>
                <c:formatCode>0.00</c:formatCode>
                <c:ptCount val="11"/>
                <c:pt idx="0">
                  <c:v>10.8</c:v>
                </c:pt>
                <c:pt idx="1">
                  <c:v>12.37</c:v>
                </c:pt>
                <c:pt idx="2">
                  <c:v>11.62</c:v>
                </c:pt>
                <c:pt idx="3">
                  <c:v>11.16</c:v>
                </c:pt>
                <c:pt idx="4">
                  <c:v>8.81</c:v>
                </c:pt>
                <c:pt idx="8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071-A3E5-1F2F3A7B8446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ESTATICO'!$S$18:$AD$18</c:f>
              <c:numCache>
                <c:formatCode>0.00</c:formatCode>
                <c:ptCount val="12"/>
                <c:pt idx="6">
                  <c:v>4.8600000000000003</c:v>
                </c:pt>
                <c:pt idx="8">
                  <c:v>1.67</c:v>
                </c:pt>
                <c:pt idx="9">
                  <c:v>1.1000000000000001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071-A3E5-1F2F3A7B8446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ESTATICO'!$AE$18:$AP$18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B-4071-A3E5-1F2F3A7B8446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ESTATICO'!$BO$18:$BZ$18</c:f>
              <c:numCache>
                <c:formatCode>General</c:formatCode>
                <c:ptCount val="12"/>
                <c:pt idx="3" formatCode="0.00">
                  <c:v>8.49</c:v>
                </c:pt>
                <c:pt idx="9">
                  <c:v>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B-4071-A3E5-1F2F3A7B8446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ESTATICO'!$CA$18:$CL$18</c:f>
              <c:numCache>
                <c:formatCode>General</c:formatCode>
                <c:ptCount val="12"/>
                <c:pt idx="5">
                  <c:v>11.16</c:v>
                </c:pt>
                <c:pt idx="9">
                  <c:v>4.66</c:v>
                </c:pt>
                <c:pt idx="10">
                  <c:v>2.5100000000000002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B-4071-A3E5-1F2F3A7B8446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ESTATICO'!$CM$18:$CX$18</c:f>
              <c:numCache>
                <c:formatCode>General</c:formatCode>
                <c:ptCount val="12"/>
                <c:pt idx="0">
                  <c:v>4.12</c:v>
                </c:pt>
                <c:pt idx="4" formatCode="0.00">
                  <c:v>5.36</c:v>
                </c:pt>
                <c:pt idx="7" formatCode="0.00">
                  <c:v>2.8000000000000003</c:v>
                </c:pt>
                <c:pt idx="8" formatCode="0.00">
                  <c:v>1.8599999999999999</c:v>
                </c:pt>
                <c:pt idx="9" formatCode="0.00">
                  <c:v>1.3800000000000001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B-4071-A3E5-1F2F3A7B8446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ESTATICO'!$CY$18:$DJ$18</c:f>
              <c:numCache>
                <c:formatCode>0.00</c:formatCode>
                <c:ptCount val="12"/>
                <c:pt idx="7">
                  <c:v>8.5500000000000007</c:v>
                </c:pt>
                <c:pt idx="9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B-4071-A3E5-1F2F3A7B8446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ESTATICO'!$DK$18:$DV$18</c:f>
              <c:numCache>
                <c:formatCode>0.00</c:formatCode>
                <c:ptCount val="12"/>
                <c:pt idx="7" formatCode="General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B-4071-A3E5-1F2F3A7B8446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ESTATICO'!$DW$18:$EH$18</c:f>
              <c:numCache>
                <c:formatCode>General</c:formatCode>
                <c:ptCount val="12"/>
                <c:pt idx="1">
                  <c:v>4.43</c:v>
                </c:pt>
                <c:pt idx="4">
                  <c:v>7.7700000000000005</c:v>
                </c:pt>
                <c:pt idx="5">
                  <c:v>8.36</c:v>
                </c:pt>
                <c:pt idx="7">
                  <c:v>5.49</c:v>
                </c:pt>
                <c:pt idx="8">
                  <c:v>1.9700000000000002</c:v>
                </c:pt>
                <c:pt idx="10">
                  <c:v>0.06</c:v>
                </c:pt>
                <c:pt idx="11">
                  <c:v>0.80999999999999994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6B-4071-A3E5-1F2F3A7B8446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ESTATICO'!$EI$18:$ET$18</c:f>
              <c:numCache>
                <c:formatCode>General</c:formatCode>
                <c:ptCount val="12"/>
                <c:pt idx="1">
                  <c:v>3.66</c:v>
                </c:pt>
                <c:pt idx="2">
                  <c:v>4.88</c:v>
                </c:pt>
                <c:pt idx="3">
                  <c:v>5.75</c:v>
                </c:pt>
                <c:pt idx="5">
                  <c:v>7.48</c:v>
                </c:pt>
                <c:pt idx="9">
                  <c:v>1.8900000000000001</c:v>
                </c:pt>
                <c:pt idx="10">
                  <c:v>1.98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6-4E7F-AD25-57E8F131DBED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ESTATICO'!$EU$18:$FF$18</c:f>
              <c:numCache>
                <c:formatCode>General</c:formatCode>
                <c:ptCount val="12"/>
                <c:pt idx="3">
                  <c:v>6.5200000000000005</c:v>
                </c:pt>
                <c:pt idx="5">
                  <c:v>6.93</c:v>
                </c:pt>
                <c:pt idx="8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C-4D83-A6E8-E5A64730EC8E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ESTATICO'!$FG$18:$FR$18</c:f>
              <c:numCache>
                <c:formatCode>General</c:formatCode>
                <c:ptCount val="12"/>
                <c:pt idx="1">
                  <c:v>3.8899999999999997</c:v>
                </c:pt>
                <c:pt idx="2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2-4574-A5D9-C011EF05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0992"/>
        <c:axId val="494585696"/>
      </c:lineChart>
      <c:catAx>
        <c:axId val="4945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5696"/>
        <c:crosses val="max"/>
        <c:auto val="1"/>
        <c:lblAlgn val="ctr"/>
        <c:lblOffset val="100"/>
        <c:noMultiLvlLbl val="0"/>
      </c:catAx>
      <c:valAx>
        <c:axId val="4945856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1.887796670782977E-2"/>
          <c:w val="0.1336328895248399"/>
          <c:h val="0.95326812050330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CN-342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ESTATICO'!$H$19:$R$19</c:f>
              <c:numCache>
                <c:formatCode>0.00</c:formatCode>
                <c:ptCount val="11"/>
                <c:pt idx="0">
                  <c:v>12.31</c:v>
                </c:pt>
                <c:pt idx="1">
                  <c:v>12.86</c:v>
                </c:pt>
                <c:pt idx="2">
                  <c:v>12.92</c:v>
                </c:pt>
                <c:pt idx="3">
                  <c:v>12.5</c:v>
                </c:pt>
                <c:pt idx="4">
                  <c:v>8.74</c:v>
                </c:pt>
                <c:pt idx="5">
                  <c:v>2.67</c:v>
                </c:pt>
                <c:pt idx="8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A-4BBE-8C4A-AAFFB8ABDD77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ESTATICO'!$S$19:$AD$19</c:f>
              <c:numCache>
                <c:formatCode>0.00</c:formatCode>
                <c:ptCount val="12"/>
                <c:pt idx="4">
                  <c:v>8.89</c:v>
                </c:pt>
                <c:pt idx="5">
                  <c:v>9.3000000000000007</c:v>
                </c:pt>
                <c:pt idx="9">
                  <c:v>2.38</c:v>
                </c:pt>
                <c:pt idx="1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A-4BBE-8C4A-AAFFB8ABDD77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ESTATICO'!$AE$19:$AP$19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A-4BBE-8C4A-AAFFB8ABDD77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ESTATICO'!$BO$19:$BZ$19</c:f>
              <c:numCache>
                <c:formatCode>General</c:formatCode>
                <c:ptCount val="12"/>
                <c:pt idx="3" formatCode="0.00">
                  <c:v>9.24</c:v>
                </c:pt>
                <c:pt idx="9">
                  <c:v>13.299999999999999</c:v>
                </c:pt>
                <c:pt idx="10">
                  <c:v>14.23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A-4BBE-8C4A-AAFFB8ABDD77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ESTATICO'!$CA$19:$CL$19</c:f>
              <c:numCache>
                <c:formatCode>General</c:formatCode>
                <c:ptCount val="12"/>
                <c:pt idx="7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A-4BBE-8C4A-AAFFB8ABDD77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ESTATICO'!$CM$19:$CX$19</c:f>
              <c:numCache>
                <c:formatCode>General</c:formatCode>
                <c:ptCount val="12"/>
                <c:pt idx="4" formatCode="0.00">
                  <c:v>7.8599999999999994</c:v>
                </c:pt>
                <c:pt idx="5" formatCode="0.00">
                  <c:v>7.01</c:v>
                </c:pt>
                <c:pt idx="6" formatCode="0.00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A-4BBE-8C4A-AAFFB8ABDD77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ESTATICO'!$CY$19:$DJ$19</c:f>
              <c:numCache>
                <c:formatCode>0.00</c:formatCode>
                <c:ptCount val="12"/>
                <c:pt idx="5">
                  <c:v>9.379999999999999</c:v>
                </c:pt>
                <c:pt idx="11">
                  <c:v>2.6100000000000003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A-4BBE-8C4A-AAFFB8ABDD77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ESTATICO'!$DK$19:$DV$19</c:f>
              <c:numCache>
                <c:formatCode>0.00</c:formatCode>
                <c:ptCount val="12"/>
                <c:pt idx="4" formatCode="General">
                  <c:v>9.65</c:v>
                </c:pt>
                <c:pt idx="6" formatCode="General">
                  <c:v>8.94</c:v>
                </c:pt>
                <c:pt idx="9" formatCode="General">
                  <c:v>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A-4BBE-8C4A-AAFFB8ABDD77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ESTATICO'!$DW$19:$EH$19</c:f>
              <c:numCache>
                <c:formatCode>General</c:formatCode>
                <c:ptCount val="12"/>
                <c:pt idx="1">
                  <c:v>6.3</c:v>
                </c:pt>
                <c:pt idx="4">
                  <c:v>9.32</c:v>
                </c:pt>
                <c:pt idx="5">
                  <c:v>9.58</c:v>
                </c:pt>
                <c:pt idx="6">
                  <c:v>9.83</c:v>
                </c:pt>
                <c:pt idx="7">
                  <c:v>4.3199999999999994</c:v>
                </c:pt>
                <c:pt idx="8">
                  <c:v>2.21</c:v>
                </c:pt>
                <c:pt idx="9">
                  <c:v>1.78</c:v>
                </c:pt>
                <c:pt idx="10">
                  <c:v>2.2400000000000002</c:v>
                </c:pt>
                <c:pt idx="11">
                  <c:v>2.8400000000000003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A-4BBE-8C4A-AAFFB8ABDD77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ESTATICO'!$EI$19:$ET$19</c:f>
              <c:numCache>
                <c:formatCode>General</c:formatCode>
                <c:ptCount val="12"/>
                <c:pt idx="1">
                  <c:v>5.42</c:v>
                </c:pt>
                <c:pt idx="7">
                  <c:v>9.2799999999999994</c:v>
                </c:pt>
                <c:pt idx="9">
                  <c:v>2.9000000000000004</c:v>
                </c:pt>
                <c:pt idx="10">
                  <c:v>3.1500000000000004</c:v>
                </c:pt>
                <c:pt idx="11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4-4BE1-9424-8502CB556FCE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ESTATICO'!$EU$19:$FF$19</c:f>
              <c:numCache>
                <c:formatCode>General</c:formatCode>
                <c:ptCount val="12"/>
                <c:pt idx="2">
                  <c:v>7.6999999999999993</c:v>
                </c:pt>
                <c:pt idx="5">
                  <c:v>7.7199999999999989</c:v>
                </c:pt>
                <c:pt idx="6">
                  <c:v>5.0999999999999996</c:v>
                </c:pt>
                <c:pt idx="7">
                  <c:v>4.9799999999999995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C-442B-BA71-89AF246007BA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ESTATICO'!$FG$19:$FR$19</c:f>
              <c:numCache>
                <c:formatCode>General</c:formatCode>
                <c:ptCount val="12"/>
                <c:pt idx="1">
                  <c:v>6.3999999999999995</c:v>
                </c:pt>
                <c:pt idx="2">
                  <c:v>6.8999999999999995</c:v>
                </c:pt>
                <c:pt idx="3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E-4322-9DF0-652D4250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6088"/>
        <c:axId val="494581384"/>
      </c:lineChart>
      <c:catAx>
        <c:axId val="4945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1384"/>
        <c:crosses val="max"/>
        <c:auto val="1"/>
        <c:lblAlgn val="ctr"/>
        <c:lblOffset val="100"/>
        <c:noMultiLvlLbl val="0"/>
      </c:catAx>
      <c:valAx>
        <c:axId val="4945813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2055935055066931"/>
          <c:w val="0.1336328895248399"/>
          <c:h val="0.83706082468291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Artesanal-Cabinas Marimar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ESTATICO'!$G$20:$R$20</c:f>
              <c:numCache>
                <c:formatCode>0.00</c:formatCode>
                <c:ptCount val="12"/>
                <c:pt idx="1">
                  <c:v>1.64</c:v>
                </c:pt>
                <c:pt idx="2">
                  <c:v>1.8</c:v>
                </c:pt>
                <c:pt idx="3">
                  <c:v>1.54</c:v>
                </c:pt>
                <c:pt idx="4">
                  <c:v>0.51</c:v>
                </c:pt>
                <c:pt idx="5">
                  <c:v>0.86</c:v>
                </c:pt>
                <c:pt idx="6">
                  <c:v>1.1399999999999999</c:v>
                </c:pt>
                <c:pt idx="7">
                  <c:v>0.92</c:v>
                </c:pt>
                <c:pt idx="8">
                  <c:v>1.04</c:v>
                </c:pt>
                <c:pt idx="9">
                  <c:v>0.98</c:v>
                </c:pt>
                <c:pt idx="10">
                  <c:v>1.53</c:v>
                </c:pt>
                <c:pt idx="11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1-4830-916F-F39AF546015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ESTATICO'!$S$20:$AD$20</c:f>
              <c:numCache>
                <c:formatCode>0.00</c:formatCode>
                <c:ptCount val="12"/>
                <c:pt idx="0">
                  <c:v>1.37</c:v>
                </c:pt>
                <c:pt idx="1">
                  <c:v>1.39</c:v>
                </c:pt>
                <c:pt idx="2">
                  <c:v>1.34</c:v>
                </c:pt>
                <c:pt idx="3">
                  <c:v>1.28</c:v>
                </c:pt>
                <c:pt idx="4">
                  <c:v>0.84</c:v>
                </c:pt>
                <c:pt idx="5">
                  <c:v>1</c:v>
                </c:pt>
                <c:pt idx="6">
                  <c:v>1.6</c:v>
                </c:pt>
                <c:pt idx="7">
                  <c:v>1.23</c:v>
                </c:pt>
                <c:pt idx="8">
                  <c:v>1.23</c:v>
                </c:pt>
                <c:pt idx="9">
                  <c:v>1.03</c:v>
                </c:pt>
                <c:pt idx="10">
                  <c:v>1.51</c:v>
                </c:pt>
                <c:pt idx="11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1-4830-916F-F39AF546015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ESTATICO'!$AE$20:$AP$20</c:f>
              <c:numCache>
                <c:formatCode>General</c:formatCode>
                <c:ptCount val="12"/>
                <c:pt idx="0" formatCode="0.00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1-4830-916F-F39AF546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77464"/>
        <c:axId val="4945864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2015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GENERAL'!$BO$18:$BZ$18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 formatCode="0.00">
                        <c:v>8.49</c:v>
                      </c:pt>
                      <c:pt idx="4">
                        <c:v>9.67</c:v>
                      </c:pt>
                      <c:pt idx="5">
                        <c:v>10.4</c:v>
                      </c:pt>
                      <c:pt idx="6">
                        <c:v>11.23</c:v>
                      </c:pt>
                      <c:pt idx="7">
                        <c:v>11.19</c:v>
                      </c:pt>
                      <c:pt idx="8">
                        <c:v>11.2</c:v>
                      </c:pt>
                      <c:pt idx="9">
                        <c:v>11.36</c:v>
                      </c:pt>
                      <c:pt idx="10">
                        <c:v>11.83</c:v>
                      </c:pt>
                      <c:pt idx="11">
                        <c:v>11.81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D1-4830-916F-F39AF54601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GENERAL'!$CA$18:$CL$18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12.36</c:v>
                      </c:pt>
                      <c:pt idx="1">
                        <c:v>12.69</c:v>
                      </c:pt>
                      <c:pt idx="2">
                        <c:v>12.98</c:v>
                      </c:pt>
                      <c:pt idx="3">
                        <c:v>13.37</c:v>
                      </c:pt>
                      <c:pt idx="4">
                        <c:v>13.6</c:v>
                      </c:pt>
                      <c:pt idx="5">
                        <c:v>11.16</c:v>
                      </c:pt>
                      <c:pt idx="6">
                        <c:v>11.03</c:v>
                      </c:pt>
                      <c:pt idx="7">
                        <c:v>9.7200000000000006</c:v>
                      </c:pt>
                      <c:pt idx="8">
                        <c:v>6.91</c:v>
                      </c:pt>
                      <c:pt idx="9">
                        <c:v>4.66</c:v>
                      </c:pt>
                      <c:pt idx="10">
                        <c:v>2.5100000000000002</c:v>
                      </c:pt>
                      <c:pt idx="11">
                        <c:v>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D1-4830-916F-F39AF54601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GENERAL'!$CM$18:$CX$18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</c:v>
                      </c:pt>
                      <c:pt idx="2" formatCode="0.00">
                        <c:v>4.63</c:v>
                      </c:pt>
                      <c:pt idx="3" formatCode="0.00">
                        <c:v>5.43</c:v>
                      </c:pt>
                      <c:pt idx="4" formatCode="0.00">
                        <c:v>5.36</c:v>
                      </c:pt>
                      <c:pt idx="5" formatCode="0.00">
                        <c:v>5.67</c:v>
                      </c:pt>
                      <c:pt idx="6" formatCode="0.00">
                        <c:v>3.96</c:v>
                      </c:pt>
                      <c:pt idx="7" formatCode="0.00">
                        <c:v>2.8000000000000003</c:v>
                      </c:pt>
                      <c:pt idx="8" formatCode="0.00">
                        <c:v>1.8599999999999999</c:v>
                      </c:pt>
                      <c:pt idx="9" formatCode="0.00">
                        <c:v>1.3800000000000001</c:v>
                      </c:pt>
                      <c:pt idx="10" formatCode="0.00">
                        <c:v>1.61</c:v>
                      </c:pt>
                      <c:pt idx="11" formatCode="0.00">
                        <c:v>1.83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D1-4830-916F-F39AF546015C}"/>
                  </c:ext>
                </c:extLst>
              </c15:ser>
            </c15:filteredLineSeries>
          </c:ext>
        </c:extLst>
      </c:lineChart>
      <c:catAx>
        <c:axId val="4945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6480"/>
        <c:crosses val="max"/>
        <c:auto val="1"/>
        <c:lblAlgn val="ctr"/>
        <c:lblOffset val="100"/>
        <c:noMultiLvlLbl val="0"/>
      </c:catAx>
      <c:valAx>
        <c:axId val="4945864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7418116165689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Artesanal-Dunia Sandí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ESTATICO'!$G$21:$R$21</c:f>
              <c:numCache>
                <c:formatCode>0.00</c:formatCode>
                <c:ptCount val="12"/>
                <c:pt idx="1">
                  <c:v>6.5</c:v>
                </c:pt>
                <c:pt idx="2">
                  <c:v>6.81</c:v>
                </c:pt>
                <c:pt idx="3">
                  <c:v>6.95</c:v>
                </c:pt>
                <c:pt idx="4">
                  <c:v>6.64</c:v>
                </c:pt>
                <c:pt idx="5">
                  <c:v>5.59</c:v>
                </c:pt>
                <c:pt idx="6">
                  <c:v>3.35</c:v>
                </c:pt>
                <c:pt idx="7">
                  <c:v>2.62</c:v>
                </c:pt>
                <c:pt idx="8">
                  <c:v>2.4</c:v>
                </c:pt>
                <c:pt idx="9">
                  <c:v>2.5</c:v>
                </c:pt>
                <c:pt idx="10">
                  <c:v>2.65</c:v>
                </c:pt>
                <c:pt idx="11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3B5-BE98-0B0C8E9658BE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ESTATICO'!$S$21:$AD$21</c:f>
              <c:numCache>
                <c:formatCode>0.00</c:formatCode>
                <c:ptCount val="12"/>
                <c:pt idx="0">
                  <c:v>3.4</c:v>
                </c:pt>
                <c:pt idx="1">
                  <c:v>3.98</c:v>
                </c:pt>
                <c:pt idx="2">
                  <c:v>4.62</c:v>
                </c:pt>
                <c:pt idx="3">
                  <c:v>5.2</c:v>
                </c:pt>
                <c:pt idx="4">
                  <c:v>5.38</c:v>
                </c:pt>
                <c:pt idx="5">
                  <c:v>4.67</c:v>
                </c:pt>
                <c:pt idx="6">
                  <c:v>4.04</c:v>
                </c:pt>
                <c:pt idx="7">
                  <c:v>3.91</c:v>
                </c:pt>
                <c:pt idx="8">
                  <c:v>3.4</c:v>
                </c:pt>
                <c:pt idx="9">
                  <c:v>2.2200000000000002</c:v>
                </c:pt>
                <c:pt idx="10">
                  <c:v>2.76</c:v>
                </c:pt>
                <c:pt idx="11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3B5-BE98-0B0C8E9658BE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ESTATICO'!$AE$21:$AP$21</c:f>
              <c:numCache>
                <c:formatCode>General</c:formatCode>
                <c:ptCount val="12"/>
                <c:pt idx="0" formatCode="0.0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3B5-BE98-0B0C8E9658BE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ESTATICO'!$BO$21:$BZ$21</c:f>
              <c:numCache>
                <c:formatCode>General</c:formatCode>
                <c:ptCount val="12"/>
                <c:pt idx="4">
                  <c:v>6.75</c:v>
                </c:pt>
                <c:pt idx="5">
                  <c:v>6.8599999999999994</c:v>
                </c:pt>
                <c:pt idx="6">
                  <c:v>7.2799999999999994</c:v>
                </c:pt>
                <c:pt idx="9">
                  <c:v>6.73</c:v>
                </c:pt>
                <c:pt idx="10">
                  <c:v>6.74</c:v>
                </c:pt>
                <c:pt idx="11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F-43B5-BE98-0B0C8E9658BE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ESTATICO'!$CA$21:$CL$21</c:f>
              <c:numCache>
                <c:formatCode>General</c:formatCode>
                <c:ptCount val="12"/>
                <c:pt idx="0">
                  <c:v>7.26</c:v>
                </c:pt>
                <c:pt idx="5">
                  <c:v>6.9</c:v>
                </c:pt>
                <c:pt idx="6">
                  <c:v>6.73</c:v>
                </c:pt>
                <c:pt idx="7">
                  <c:v>6.6099999999999994</c:v>
                </c:pt>
                <c:pt idx="8">
                  <c:v>5.68</c:v>
                </c:pt>
                <c:pt idx="9">
                  <c:v>5.2100000000000009</c:v>
                </c:pt>
                <c:pt idx="10">
                  <c:v>4.8800000000000008</c:v>
                </c:pt>
                <c:pt idx="11">
                  <c:v>4.3000000000000007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F-43B5-BE98-0B0C8E9658BE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ESTATICO'!$CM$21:$CX$21</c:f>
              <c:numCache>
                <c:formatCode>General</c:formatCode>
                <c:ptCount val="12"/>
                <c:pt idx="0">
                  <c:v>4.2200000000000006</c:v>
                </c:pt>
                <c:pt idx="1">
                  <c:v>4.5299999999999994</c:v>
                </c:pt>
                <c:pt idx="2" formatCode="0.00">
                  <c:v>5.0999999999999996</c:v>
                </c:pt>
                <c:pt idx="3" formatCode="0.00">
                  <c:v>5.5</c:v>
                </c:pt>
                <c:pt idx="4" formatCode="0.00">
                  <c:v>4.9600000000000009</c:v>
                </c:pt>
                <c:pt idx="5" formatCode="0.00">
                  <c:v>4.43</c:v>
                </c:pt>
                <c:pt idx="6" formatCode="0.00">
                  <c:v>4.0600000000000005</c:v>
                </c:pt>
                <c:pt idx="7" formatCode="0.00">
                  <c:v>3.86</c:v>
                </c:pt>
                <c:pt idx="8" formatCode="0.00">
                  <c:v>2.75</c:v>
                </c:pt>
                <c:pt idx="9" formatCode="0.00">
                  <c:v>2.68</c:v>
                </c:pt>
                <c:pt idx="10" formatCode="0.00">
                  <c:v>2.71</c:v>
                </c:pt>
                <c:pt idx="11" formatCode="0.0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F-43B5-BE98-0B0C8E9658BE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ESTATICO'!$CY$21:$DJ$21</c:f>
              <c:numCache>
                <c:formatCode>0.00</c:formatCode>
                <c:ptCount val="12"/>
                <c:pt idx="0">
                  <c:v>3.47</c:v>
                </c:pt>
                <c:pt idx="1">
                  <c:v>4.0999999999999996</c:v>
                </c:pt>
                <c:pt idx="3">
                  <c:v>5.4399999999999995</c:v>
                </c:pt>
                <c:pt idx="4">
                  <c:v>5.8000000000000007</c:v>
                </c:pt>
                <c:pt idx="5">
                  <c:v>5.51</c:v>
                </c:pt>
                <c:pt idx="6">
                  <c:v>5.74</c:v>
                </c:pt>
                <c:pt idx="7">
                  <c:v>5.99</c:v>
                </c:pt>
                <c:pt idx="9">
                  <c:v>3.6700000000000004</c:v>
                </c:pt>
                <c:pt idx="10">
                  <c:v>3.5100000000000002</c:v>
                </c:pt>
                <c:pt idx="11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F-43B5-BE98-0B0C8E9658BE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ESTATICO'!$DK$21:$DV$21</c:f>
              <c:numCache>
                <c:formatCode>0.00</c:formatCode>
                <c:ptCount val="12"/>
                <c:pt idx="0">
                  <c:v>4.3000000000000007</c:v>
                </c:pt>
                <c:pt idx="1">
                  <c:v>4.93</c:v>
                </c:pt>
                <c:pt idx="2" formatCode="General">
                  <c:v>5.3000000000000007</c:v>
                </c:pt>
                <c:pt idx="3">
                  <c:v>5.6</c:v>
                </c:pt>
                <c:pt idx="4" formatCode="General">
                  <c:v>5.1100000000000003</c:v>
                </c:pt>
                <c:pt idx="5" formatCode="General">
                  <c:v>5.18</c:v>
                </c:pt>
                <c:pt idx="7" formatCode="General">
                  <c:v>4.9700000000000006</c:v>
                </c:pt>
                <c:pt idx="8" formatCode="General">
                  <c:v>4.9700000000000006</c:v>
                </c:pt>
                <c:pt idx="9" formatCode="General">
                  <c:v>3.69</c:v>
                </c:pt>
                <c:pt idx="10" formatCode="General">
                  <c:v>4.1300000000000008</c:v>
                </c:pt>
                <c:pt idx="11" formatCode="General">
                  <c:v>3.2399999999999998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F-43B5-BE98-0B0C8E9658BE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ESTATICO'!$DW$21:$EH$21</c:f>
              <c:numCache>
                <c:formatCode>General</c:formatCode>
                <c:ptCount val="12"/>
                <c:pt idx="0">
                  <c:v>3.7600000000000002</c:v>
                </c:pt>
                <c:pt idx="1">
                  <c:v>4.01</c:v>
                </c:pt>
                <c:pt idx="2">
                  <c:v>4.4000000000000004</c:v>
                </c:pt>
                <c:pt idx="3">
                  <c:v>4.9600000000000009</c:v>
                </c:pt>
                <c:pt idx="4">
                  <c:v>5.16</c:v>
                </c:pt>
                <c:pt idx="5">
                  <c:v>4.8100000000000005</c:v>
                </c:pt>
                <c:pt idx="6">
                  <c:v>5</c:v>
                </c:pt>
                <c:pt idx="7">
                  <c:v>2.61</c:v>
                </c:pt>
                <c:pt idx="8">
                  <c:v>2.75</c:v>
                </c:pt>
                <c:pt idx="9">
                  <c:v>2.5299999999999998</c:v>
                </c:pt>
                <c:pt idx="10">
                  <c:v>0.98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F-43B5-BE98-0B0C8E9658BE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ESTATICO'!$EI$21:$ET$21</c:f>
              <c:numCache>
                <c:formatCode>General</c:formatCode>
                <c:ptCount val="12"/>
                <c:pt idx="0">
                  <c:v>3.03</c:v>
                </c:pt>
                <c:pt idx="1">
                  <c:v>3.48</c:v>
                </c:pt>
                <c:pt idx="2">
                  <c:v>3.9600000000000004</c:v>
                </c:pt>
                <c:pt idx="3">
                  <c:v>3.8000000000000003</c:v>
                </c:pt>
                <c:pt idx="4">
                  <c:v>4.5999999999999996</c:v>
                </c:pt>
                <c:pt idx="5">
                  <c:v>4.6500000000000004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4.09</c:v>
                </c:pt>
                <c:pt idx="9">
                  <c:v>3.23</c:v>
                </c:pt>
                <c:pt idx="10">
                  <c:v>3.08</c:v>
                </c:pt>
                <c:pt idx="11">
                  <c:v>3.5799999999999996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2-4857-8B54-DFA0B878A397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ESTATICO'!$EU$21:$FF$21</c:f>
              <c:numCache>
                <c:formatCode>General</c:formatCode>
                <c:ptCount val="12"/>
                <c:pt idx="0">
                  <c:v>3.9099999999999997</c:v>
                </c:pt>
                <c:pt idx="1">
                  <c:v>4.3800000000000008</c:v>
                </c:pt>
                <c:pt idx="2">
                  <c:v>4.6500000000000004</c:v>
                </c:pt>
                <c:pt idx="3">
                  <c:v>5.35</c:v>
                </c:pt>
                <c:pt idx="4">
                  <c:v>9.26</c:v>
                </c:pt>
                <c:pt idx="5">
                  <c:v>4.6400000000000006</c:v>
                </c:pt>
                <c:pt idx="6">
                  <c:v>3.52</c:v>
                </c:pt>
                <c:pt idx="7">
                  <c:v>3.34</c:v>
                </c:pt>
                <c:pt idx="8">
                  <c:v>3.38</c:v>
                </c:pt>
                <c:pt idx="9">
                  <c:v>3.38</c:v>
                </c:pt>
                <c:pt idx="10">
                  <c:v>3.1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49D5-AD4B-1C2D58AC00DC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ESTATICO'!$FG$21:$FR$21</c:f>
              <c:numCache>
                <c:formatCode>General</c:formatCode>
                <c:ptCount val="12"/>
                <c:pt idx="0">
                  <c:v>3.5399999999999996</c:v>
                </c:pt>
                <c:pt idx="1">
                  <c:v>3.9999999999999996</c:v>
                </c:pt>
                <c:pt idx="2">
                  <c:v>4.18</c:v>
                </c:pt>
                <c:pt idx="3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49B8-A617-1279BEE7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7264"/>
        <c:axId val="494580208"/>
      </c:lineChart>
      <c:catAx>
        <c:axId val="4945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0208"/>
        <c:crosses val="max"/>
        <c:auto val="1"/>
        <c:lblAlgn val="ctr"/>
        <c:lblOffset val="100"/>
        <c:noMultiLvlLbl val="0"/>
      </c:catAx>
      <c:valAx>
        <c:axId val="4945802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1823585277206637E-2"/>
          <c:w val="0.1336328895248399"/>
          <c:h val="0.8661126486380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Hotel Coco Beach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ESTATICO'!$G$22:$R$22</c:f>
              <c:numCache>
                <c:formatCode>0.00</c:formatCode>
                <c:ptCount val="12"/>
                <c:pt idx="1">
                  <c:v>6.87</c:v>
                </c:pt>
                <c:pt idx="3">
                  <c:v>7.36</c:v>
                </c:pt>
                <c:pt idx="4">
                  <c:v>6.92</c:v>
                </c:pt>
                <c:pt idx="5">
                  <c:v>6.24</c:v>
                </c:pt>
                <c:pt idx="6">
                  <c:v>4.59</c:v>
                </c:pt>
                <c:pt idx="7">
                  <c:v>3.88</c:v>
                </c:pt>
                <c:pt idx="8">
                  <c:v>3.72</c:v>
                </c:pt>
                <c:pt idx="9">
                  <c:v>3.78</c:v>
                </c:pt>
                <c:pt idx="10">
                  <c:v>3.92</c:v>
                </c:pt>
                <c:pt idx="11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74E-B4D3-B8B53E9B4C8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ESTATICO'!$S$22:$AD$22</c:f>
              <c:numCache>
                <c:formatCode>0.00</c:formatCode>
                <c:ptCount val="12"/>
                <c:pt idx="0">
                  <c:v>4.5199999999999996</c:v>
                </c:pt>
                <c:pt idx="1">
                  <c:v>5.01</c:v>
                </c:pt>
                <c:pt idx="2">
                  <c:v>5.55</c:v>
                </c:pt>
                <c:pt idx="4">
                  <c:v>5.95</c:v>
                </c:pt>
                <c:pt idx="5">
                  <c:v>5.58</c:v>
                </c:pt>
                <c:pt idx="6">
                  <c:v>5.1100000000000003</c:v>
                </c:pt>
                <c:pt idx="7">
                  <c:v>4.83</c:v>
                </c:pt>
                <c:pt idx="8">
                  <c:v>4.49</c:v>
                </c:pt>
                <c:pt idx="9">
                  <c:v>3.54</c:v>
                </c:pt>
                <c:pt idx="10">
                  <c:v>4.05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74E-B4D3-B8B53E9B4C8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ESTATICO'!$AE$22:$AP$22</c:f>
              <c:numCache>
                <c:formatCode>General</c:formatCode>
                <c:ptCount val="12"/>
                <c:pt idx="0" formatCode="0.00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74E-B4D3-B8B53E9B4C8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ESTATICO'!$BO$22:$BZ$22</c:f>
              <c:numCache>
                <c:formatCode>General</c:formatCode>
                <c:ptCount val="12"/>
                <c:pt idx="3" formatCode="0.00">
                  <c:v>6.72</c:v>
                </c:pt>
                <c:pt idx="4">
                  <c:v>7</c:v>
                </c:pt>
                <c:pt idx="5">
                  <c:v>7.13</c:v>
                </c:pt>
                <c:pt idx="6">
                  <c:v>7.35</c:v>
                </c:pt>
                <c:pt idx="7">
                  <c:v>7.55</c:v>
                </c:pt>
                <c:pt idx="8">
                  <c:v>7.57</c:v>
                </c:pt>
                <c:pt idx="9">
                  <c:v>7.2</c:v>
                </c:pt>
                <c:pt idx="10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74E-B4D3-B8B53E9B4C89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ESTATICO'!$CA$22:$CL$22</c:f>
              <c:numCache>
                <c:formatCode>General</c:formatCode>
                <c:ptCount val="12"/>
                <c:pt idx="0">
                  <c:v>7.73</c:v>
                </c:pt>
                <c:pt idx="2">
                  <c:v>7.94</c:v>
                </c:pt>
                <c:pt idx="3">
                  <c:v>8.11</c:v>
                </c:pt>
                <c:pt idx="5">
                  <c:v>7.2</c:v>
                </c:pt>
                <c:pt idx="6">
                  <c:v>7.05</c:v>
                </c:pt>
                <c:pt idx="7">
                  <c:v>7</c:v>
                </c:pt>
                <c:pt idx="8">
                  <c:v>6.08</c:v>
                </c:pt>
                <c:pt idx="9">
                  <c:v>5.74</c:v>
                </c:pt>
                <c:pt idx="10">
                  <c:v>5.47</c:v>
                </c:pt>
                <c:pt idx="1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0-474E-B4D3-B8B53E9B4C89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ESTATICO'!$CM$22:$CX$22</c:f>
              <c:numCache>
                <c:formatCode>General</c:formatCode>
                <c:ptCount val="12"/>
                <c:pt idx="0">
                  <c:v>5.08</c:v>
                </c:pt>
                <c:pt idx="1">
                  <c:v>5.49</c:v>
                </c:pt>
                <c:pt idx="2" formatCode="0.00">
                  <c:v>6.11</c:v>
                </c:pt>
                <c:pt idx="3" formatCode="0.00">
                  <c:v>6.55</c:v>
                </c:pt>
                <c:pt idx="4" formatCode="0.00">
                  <c:v>5.92</c:v>
                </c:pt>
                <c:pt idx="5" formatCode="0.00">
                  <c:v>5.32</c:v>
                </c:pt>
                <c:pt idx="6" formatCode="0.00">
                  <c:v>4.51</c:v>
                </c:pt>
                <c:pt idx="7" formatCode="0.00">
                  <c:v>4.3899999999999997</c:v>
                </c:pt>
                <c:pt idx="8" formatCode="0.00">
                  <c:v>5.4</c:v>
                </c:pt>
                <c:pt idx="9" formatCode="0.00">
                  <c:v>3.11</c:v>
                </c:pt>
                <c:pt idx="10" formatCode="0.00">
                  <c:v>3.1</c:v>
                </c:pt>
                <c:pt idx="11" formatCode="0.00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0-474E-B4D3-B8B53E9B4C89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ESTATICO'!$CY$22:$DJ$22</c:f>
              <c:numCache>
                <c:formatCode>0.00</c:formatCode>
                <c:ptCount val="12"/>
                <c:pt idx="0">
                  <c:v>4.47</c:v>
                </c:pt>
                <c:pt idx="1">
                  <c:v>5.18</c:v>
                </c:pt>
                <c:pt idx="3">
                  <c:v>6.35</c:v>
                </c:pt>
                <c:pt idx="4">
                  <c:v>6.22</c:v>
                </c:pt>
                <c:pt idx="5">
                  <c:v>5.95</c:v>
                </c:pt>
                <c:pt idx="6">
                  <c:v>6.16</c:v>
                </c:pt>
                <c:pt idx="7">
                  <c:v>6.32</c:v>
                </c:pt>
                <c:pt idx="9">
                  <c:v>4.68</c:v>
                </c:pt>
                <c:pt idx="10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0-474E-B4D3-B8B53E9B4C89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ESTATICO'!$DK$22:$DV$22</c:f>
              <c:numCache>
                <c:formatCode>0.00</c:formatCode>
                <c:ptCount val="12"/>
                <c:pt idx="0">
                  <c:v>5.09</c:v>
                </c:pt>
                <c:pt idx="1">
                  <c:v>5.75</c:v>
                </c:pt>
                <c:pt idx="2" formatCode="General">
                  <c:v>6.14</c:v>
                </c:pt>
                <c:pt idx="3">
                  <c:v>6.02</c:v>
                </c:pt>
                <c:pt idx="6" formatCode="General">
                  <c:v>5.6</c:v>
                </c:pt>
                <c:pt idx="7" formatCode="General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0-474E-B4D3-B8B53E9B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2560"/>
        <c:axId val="494580600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v>2020</c:v>
                </c:tx>
                <c:val>
                  <c:numRef>
                    <c:extLst>
                      <c:ext uri="{02D57815-91ED-43cb-92C2-25804820EDAC}">
                        <c15:formulaRef>
                          <c15:sqref>'NIVEL ESTATICO'!$DW$22:$EH$22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EF0-474E-B4D3-B8B53E9B4C89}"/>
                  </c:ext>
                </c:extLst>
              </c15:ser>
            </c15:filteredLineSeries>
          </c:ext>
        </c:extLst>
      </c:lineChart>
      <c:catAx>
        <c:axId val="4945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0600"/>
        <c:crosses val="max"/>
        <c:auto val="1"/>
        <c:lblAlgn val="ctr"/>
        <c:lblOffset val="100"/>
        <c:noMultiLvlLbl val="0"/>
      </c:catAx>
      <c:valAx>
        <c:axId val="4945806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6.729767329965812E-2"/>
          <c:w val="0.1336328895248399"/>
          <c:h val="0.876401264402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CN-651 Añadas S,A - Ricardo Sanfilippo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ESTATICO'!$G$23:$R$23</c:f>
              <c:numCache>
                <c:formatCode>0.00</c:formatCode>
                <c:ptCount val="12"/>
                <c:pt idx="1">
                  <c:v>20.41</c:v>
                </c:pt>
                <c:pt idx="2">
                  <c:v>20.63</c:v>
                </c:pt>
                <c:pt idx="3">
                  <c:v>20.73</c:v>
                </c:pt>
                <c:pt idx="4">
                  <c:v>20.79</c:v>
                </c:pt>
                <c:pt idx="5">
                  <c:v>10.14</c:v>
                </c:pt>
                <c:pt idx="6">
                  <c:v>7.9</c:v>
                </c:pt>
                <c:pt idx="7">
                  <c:v>8.49</c:v>
                </c:pt>
                <c:pt idx="8">
                  <c:v>7.78</c:v>
                </c:pt>
                <c:pt idx="9">
                  <c:v>9.25</c:v>
                </c:pt>
                <c:pt idx="10">
                  <c:v>9.1199999999999992</c:v>
                </c:pt>
                <c:pt idx="11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C4C-8562-61C68392FEA5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ESTATICO'!$S$23:$AD$23</c:f>
              <c:numCache>
                <c:formatCode>0.00</c:formatCode>
                <c:ptCount val="12"/>
                <c:pt idx="0">
                  <c:v>17.96</c:v>
                </c:pt>
                <c:pt idx="1">
                  <c:v>20.23</c:v>
                </c:pt>
                <c:pt idx="2">
                  <c:v>20.440000000000001</c:v>
                </c:pt>
                <c:pt idx="3">
                  <c:v>20.52</c:v>
                </c:pt>
                <c:pt idx="4">
                  <c:v>20.64</c:v>
                </c:pt>
                <c:pt idx="5">
                  <c:v>18.18</c:v>
                </c:pt>
                <c:pt idx="6">
                  <c:v>10.86</c:v>
                </c:pt>
                <c:pt idx="7">
                  <c:v>9.64</c:v>
                </c:pt>
                <c:pt idx="8">
                  <c:v>8.7799999999999994</c:v>
                </c:pt>
                <c:pt idx="9">
                  <c:v>5.2</c:v>
                </c:pt>
                <c:pt idx="10">
                  <c:v>9.9600000000000009</c:v>
                </c:pt>
                <c:pt idx="11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C4C-8562-61C68392FEA5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ESTATICO'!$AE$23:$AP$23</c:f>
              <c:numCache>
                <c:formatCode>General</c:formatCode>
                <c:ptCount val="12"/>
                <c:pt idx="0" formatCode="0.00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C4C-8562-61C68392FEA5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ESTATICO'!$BO$23:$BZ$23</c:f>
              <c:numCache>
                <c:formatCode>General</c:formatCode>
                <c:ptCount val="12"/>
                <c:pt idx="3" formatCode="0.00">
                  <c:v>20.78</c:v>
                </c:pt>
                <c:pt idx="4">
                  <c:v>20.88</c:v>
                </c:pt>
                <c:pt idx="5">
                  <c:v>20.96</c:v>
                </c:pt>
                <c:pt idx="6">
                  <c:v>21</c:v>
                </c:pt>
                <c:pt idx="7">
                  <c:v>21.01</c:v>
                </c:pt>
                <c:pt idx="8">
                  <c:v>21.09</c:v>
                </c:pt>
                <c:pt idx="9">
                  <c:v>20.87</c:v>
                </c:pt>
                <c:pt idx="10">
                  <c:v>18.13</c:v>
                </c:pt>
                <c:pt idx="11">
                  <c:v>18.010000000000002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C4C-8562-61C68392FEA5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ESTATICO'!$DK$23:$DV$23</c:f>
              <c:numCache>
                <c:formatCode>General</c:formatCode>
                <c:ptCount val="12"/>
                <c:pt idx="9">
                  <c:v>8.98</c:v>
                </c:pt>
                <c:pt idx="10">
                  <c:v>8.98</c:v>
                </c:pt>
                <c:pt idx="11">
                  <c:v>11.040000000000001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C4C-8562-61C68392FEA5}"/>
            </c:ext>
          </c:extLst>
        </c:ser>
        <c:ser>
          <c:idx val="7"/>
          <c:order val="7"/>
          <c:tx>
            <c:v>2020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ESTATICO'!$DW$23:$EH$23</c:f>
              <c:numCache>
                <c:formatCode>General</c:formatCode>
                <c:ptCount val="12"/>
                <c:pt idx="1">
                  <c:v>21.55</c:v>
                </c:pt>
                <c:pt idx="2">
                  <c:v>20.72</c:v>
                </c:pt>
                <c:pt idx="6">
                  <c:v>16.79</c:v>
                </c:pt>
                <c:pt idx="8">
                  <c:v>8.5500000000000007</c:v>
                </c:pt>
                <c:pt idx="9">
                  <c:v>7.8800000000000008</c:v>
                </c:pt>
                <c:pt idx="10">
                  <c:v>5.49</c:v>
                </c:pt>
                <c:pt idx="11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C4C-8562-61C68392FEA5}"/>
            </c:ext>
          </c:extLst>
        </c:ser>
        <c:ser>
          <c:idx val="8"/>
          <c:order val="8"/>
          <c:tx>
            <c:v>2021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ESTATICO'!$EI$23:$ET$23</c:f>
              <c:numCache>
                <c:formatCode>General</c:formatCode>
                <c:ptCount val="12"/>
                <c:pt idx="0">
                  <c:v>14.38</c:v>
                </c:pt>
                <c:pt idx="1">
                  <c:v>20.07</c:v>
                </c:pt>
                <c:pt idx="2">
                  <c:v>20.85</c:v>
                </c:pt>
                <c:pt idx="3">
                  <c:v>20.36</c:v>
                </c:pt>
                <c:pt idx="4">
                  <c:v>20.51</c:v>
                </c:pt>
                <c:pt idx="5">
                  <c:v>20.02</c:v>
                </c:pt>
                <c:pt idx="6">
                  <c:v>18.39</c:v>
                </c:pt>
                <c:pt idx="9">
                  <c:v>7.9</c:v>
                </c:pt>
                <c:pt idx="10">
                  <c:v>9.36</c:v>
                </c:pt>
                <c:pt idx="11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174-A061-E67FC487D9E9}"/>
            </c:ext>
          </c:extLst>
        </c:ser>
        <c:ser>
          <c:idx val="9"/>
          <c:order val="9"/>
          <c:tx>
            <c:v>2022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ESTATICO'!$EU$23:$FF$23</c:f>
              <c:numCache>
                <c:formatCode>General</c:formatCode>
                <c:ptCount val="12"/>
                <c:pt idx="4">
                  <c:v>20.29</c:v>
                </c:pt>
                <c:pt idx="5">
                  <c:v>12.66</c:v>
                </c:pt>
                <c:pt idx="6">
                  <c:v>7.38</c:v>
                </c:pt>
                <c:pt idx="7">
                  <c:v>7.2</c:v>
                </c:pt>
                <c:pt idx="8">
                  <c:v>10.08</c:v>
                </c:pt>
                <c:pt idx="9">
                  <c:v>10.620000000000001</c:v>
                </c:pt>
                <c:pt idx="10">
                  <c:v>8.68</c:v>
                </c:pt>
                <c:pt idx="11">
                  <c:v>9.7200000000000006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7-4B4C-A85B-7DC65817091C}"/>
            </c:ext>
          </c:extLst>
        </c:ser>
        <c:ser>
          <c:idx val="10"/>
          <c:order val="10"/>
          <c:tx>
            <c:v>2023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ESTATICO'!$FG$23:$FR$23</c:f>
              <c:numCache>
                <c:formatCode>General</c:formatCode>
                <c:ptCount val="12"/>
                <c:pt idx="0">
                  <c:v>15.58</c:v>
                </c:pt>
                <c:pt idx="1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B-4422-9AB8-D79F6258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4520"/>
        <c:axId val="494579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2016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'DATOS GENERAL'!$CA$23:$CL$23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23D-4C4C-8562-61C68392FEA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2017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GENERAL'!$L$45:$W$45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'DATOS GENERAL'!$CM$23:$CX$23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3D-4C4C-8562-61C68392FEA5}"/>
                  </c:ext>
                </c:extLst>
              </c15:ser>
            </c15:filteredLineSeries>
          </c:ext>
        </c:extLst>
      </c:lineChart>
      <c:catAx>
        <c:axId val="4945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9032"/>
        <c:crosses val="max"/>
        <c:auto val="1"/>
        <c:lblAlgn val="ctr"/>
        <c:lblOffset val="100"/>
        <c:noMultiLvlLbl val="0"/>
      </c:catAx>
      <c:valAx>
        <c:axId val="4945790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CN-537 Gavander S,A, - Dennis Mailloux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ESTATICO'!$G$24:$R$24</c:f>
              <c:numCache>
                <c:formatCode>0.00</c:formatCode>
                <c:ptCount val="12"/>
                <c:pt idx="1">
                  <c:v>23.63</c:v>
                </c:pt>
                <c:pt idx="2">
                  <c:v>22.37</c:v>
                </c:pt>
                <c:pt idx="3">
                  <c:v>21.37</c:v>
                </c:pt>
                <c:pt idx="4">
                  <c:v>19.46</c:v>
                </c:pt>
                <c:pt idx="5">
                  <c:v>14.65</c:v>
                </c:pt>
                <c:pt idx="6">
                  <c:v>9.19</c:v>
                </c:pt>
                <c:pt idx="7">
                  <c:v>8.92</c:v>
                </c:pt>
                <c:pt idx="8">
                  <c:v>8.3800000000000008</c:v>
                </c:pt>
                <c:pt idx="9">
                  <c:v>9.33</c:v>
                </c:pt>
                <c:pt idx="10">
                  <c:v>8.92</c:v>
                </c:pt>
                <c:pt idx="11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9-4403-8AF0-D03E78F5790A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ESTATICO'!$S$24:$AD$24</c:f>
              <c:numCache>
                <c:formatCode>0.00</c:formatCode>
                <c:ptCount val="12"/>
                <c:pt idx="0">
                  <c:v>14.83</c:v>
                </c:pt>
                <c:pt idx="1">
                  <c:v>18.079999999999998</c:v>
                </c:pt>
                <c:pt idx="2">
                  <c:v>19.190000000000001</c:v>
                </c:pt>
                <c:pt idx="3">
                  <c:v>23</c:v>
                </c:pt>
                <c:pt idx="4">
                  <c:v>18.260000000000002</c:v>
                </c:pt>
                <c:pt idx="5">
                  <c:v>16.63</c:v>
                </c:pt>
                <c:pt idx="6">
                  <c:v>12.86</c:v>
                </c:pt>
                <c:pt idx="7">
                  <c:v>11.18</c:v>
                </c:pt>
                <c:pt idx="8">
                  <c:v>10.14</c:v>
                </c:pt>
                <c:pt idx="9">
                  <c:v>8.76</c:v>
                </c:pt>
                <c:pt idx="11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403-8AF0-D03E78F5790A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ESTATICO'!$AE$24:$AP$24</c:f>
              <c:numCache>
                <c:formatCode>General</c:formatCode>
                <c:ptCount val="12"/>
                <c:pt idx="0" formatCode="0.00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403-8AF0-D03E78F5790A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'NIVEL ESTATICO'!$DK$24:$DV$24</c:f>
              <c:numCache>
                <c:formatCode>General</c:formatCode>
                <c:ptCount val="12"/>
                <c:pt idx="9">
                  <c:v>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403-8AF0-D03E78F5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76288"/>
        <c:axId val="494577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2020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'DATOS GENERAL'!$DW$24:$EH$24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59-4403-8AF0-D03E78F5790A}"/>
                  </c:ext>
                </c:extLst>
              </c15:ser>
            </c15:filteredLineSeries>
          </c:ext>
        </c:extLst>
      </c:lineChart>
      <c:catAx>
        <c:axId val="4945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7856"/>
        <c:crosses val="max"/>
        <c:auto val="1"/>
        <c:lblAlgn val="ctr"/>
        <c:lblOffset val="100"/>
        <c:noMultiLvlLbl val="0"/>
      </c:catAx>
      <c:valAx>
        <c:axId val="49457785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4672524561563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ESTATICO'!$G$25:$R$25</c:f>
              <c:numCache>
                <c:formatCode>0.00</c:formatCode>
                <c:ptCount val="12"/>
                <c:pt idx="1">
                  <c:v>2.97</c:v>
                </c:pt>
                <c:pt idx="2">
                  <c:v>3.77</c:v>
                </c:pt>
                <c:pt idx="3">
                  <c:v>2.33</c:v>
                </c:pt>
                <c:pt idx="4">
                  <c:v>1.93</c:v>
                </c:pt>
                <c:pt idx="5">
                  <c:v>1.18</c:v>
                </c:pt>
                <c:pt idx="6">
                  <c:v>0.37</c:v>
                </c:pt>
                <c:pt idx="7">
                  <c:v>0.47</c:v>
                </c:pt>
                <c:pt idx="8">
                  <c:v>0.27</c:v>
                </c:pt>
                <c:pt idx="9">
                  <c:v>0.47</c:v>
                </c:pt>
                <c:pt idx="10">
                  <c:v>0.85</c:v>
                </c:pt>
                <c:pt idx="11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9A-BE50-A934C714A37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ESTATICO'!$S$25:$AD$25</c:f>
              <c:numCache>
                <c:formatCode>0.00</c:formatCode>
                <c:ptCount val="12"/>
                <c:pt idx="0">
                  <c:v>1.96</c:v>
                </c:pt>
                <c:pt idx="1">
                  <c:v>2.74</c:v>
                </c:pt>
                <c:pt idx="3">
                  <c:v>3.34</c:v>
                </c:pt>
                <c:pt idx="4">
                  <c:v>2.09</c:v>
                </c:pt>
                <c:pt idx="5">
                  <c:v>1.25</c:v>
                </c:pt>
                <c:pt idx="6">
                  <c:v>0.97</c:v>
                </c:pt>
                <c:pt idx="7">
                  <c:v>1.17</c:v>
                </c:pt>
                <c:pt idx="8">
                  <c:v>1.37</c:v>
                </c:pt>
                <c:pt idx="9">
                  <c:v>0.28000000000000003</c:v>
                </c:pt>
                <c:pt idx="10">
                  <c:v>1.42</c:v>
                </c:pt>
                <c:pt idx="11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09A-BE50-A934C714A37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ESTATICO'!$AE$25:$AP$25</c:f>
              <c:numCache>
                <c:formatCode>General</c:formatCode>
                <c:ptCount val="12"/>
                <c:pt idx="0" formatCode="0.0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5-409A-BE50-A934C714A37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ESTATICO'!$BO$25:$BZ$25</c:f>
              <c:numCache>
                <c:formatCode>General</c:formatCode>
                <c:ptCount val="12"/>
                <c:pt idx="3" formatCode="0.00">
                  <c:v>3.39</c:v>
                </c:pt>
                <c:pt idx="4">
                  <c:v>3.85</c:v>
                </c:pt>
                <c:pt idx="5">
                  <c:v>3.0300000000000002</c:v>
                </c:pt>
                <c:pt idx="6">
                  <c:v>3.4200000000000004</c:v>
                </c:pt>
                <c:pt idx="7">
                  <c:v>2.8200000000000003</c:v>
                </c:pt>
                <c:pt idx="8">
                  <c:v>2.8400000000000003</c:v>
                </c:pt>
                <c:pt idx="9">
                  <c:v>1.63</c:v>
                </c:pt>
                <c:pt idx="1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5-409A-BE50-A934C714A374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ESTATICO'!$CA$25:$CL$25</c:f>
              <c:numCache>
                <c:formatCode>General</c:formatCode>
                <c:ptCount val="12"/>
                <c:pt idx="2">
                  <c:v>4.1399999999999997</c:v>
                </c:pt>
                <c:pt idx="3">
                  <c:v>4.22</c:v>
                </c:pt>
                <c:pt idx="4">
                  <c:v>3.6</c:v>
                </c:pt>
                <c:pt idx="5">
                  <c:v>2.1</c:v>
                </c:pt>
                <c:pt idx="6">
                  <c:v>2.06</c:v>
                </c:pt>
                <c:pt idx="7">
                  <c:v>2.16</c:v>
                </c:pt>
                <c:pt idx="8">
                  <c:v>1.76</c:v>
                </c:pt>
                <c:pt idx="9">
                  <c:v>1.38</c:v>
                </c:pt>
                <c:pt idx="10">
                  <c:v>1.72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5-409A-BE50-A934C714A374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ESTATICO'!$CM$25:$CX$25</c:f>
              <c:numCache>
                <c:formatCode>General</c:formatCode>
                <c:ptCount val="12"/>
                <c:pt idx="0">
                  <c:v>2.19</c:v>
                </c:pt>
                <c:pt idx="1">
                  <c:v>3.1500000000000004</c:v>
                </c:pt>
                <c:pt idx="2" formatCode="0.00">
                  <c:v>3.48</c:v>
                </c:pt>
                <c:pt idx="3" formatCode="0.00">
                  <c:v>3.78</c:v>
                </c:pt>
                <c:pt idx="4" formatCode="0.00">
                  <c:v>2.6300000000000003</c:v>
                </c:pt>
                <c:pt idx="5" formatCode="0.00">
                  <c:v>1.3099999999999998</c:v>
                </c:pt>
                <c:pt idx="6" formatCode="0.00">
                  <c:v>1.0799999999999998</c:v>
                </c:pt>
                <c:pt idx="7" formatCode="0.00">
                  <c:v>1.48</c:v>
                </c:pt>
                <c:pt idx="8" formatCode="0.00">
                  <c:v>1.21</c:v>
                </c:pt>
                <c:pt idx="9" formatCode="0.00">
                  <c:v>0.47000000000000003</c:v>
                </c:pt>
                <c:pt idx="10" formatCode="0.00">
                  <c:v>1.0999999999999999</c:v>
                </c:pt>
                <c:pt idx="11" formatCode="0.00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5-409A-BE50-A934C714A374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ESTATICO'!$CY$25:$DJ$25</c:f>
              <c:numCache>
                <c:formatCode>0.00</c:formatCode>
                <c:ptCount val="12"/>
                <c:pt idx="0">
                  <c:v>2.6100000000000003</c:v>
                </c:pt>
                <c:pt idx="1">
                  <c:v>2.8800000000000003</c:v>
                </c:pt>
                <c:pt idx="3">
                  <c:v>7.51</c:v>
                </c:pt>
                <c:pt idx="4">
                  <c:v>2.4300000000000002</c:v>
                </c:pt>
                <c:pt idx="5">
                  <c:v>2.7</c:v>
                </c:pt>
                <c:pt idx="6">
                  <c:v>1.91</c:v>
                </c:pt>
                <c:pt idx="7">
                  <c:v>2.0500000000000003</c:v>
                </c:pt>
                <c:pt idx="9">
                  <c:v>0.67999999999999994</c:v>
                </c:pt>
                <c:pt idx="10">
                  <c:v>1.21</c:v>
                </c:pt>
                <c:pt idx="1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5-409A-BE50-A934C714A374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ESTATICO'!$DK$25:$DV$25</c:f>
              <c:numCache>
                <c:formatCode>0.00</c:formatCode>
                <c:ptCount val="12"/>
                <c:pt idx="0">
                  <c:v>2.4000000000000004</c:v>
                </c:pt>
                <c:pt idx="1">
                  <c:v>2.98</c:v>
                </c:pt>
                <c:pt idx="2" formatCode="General">
                  <c:v>2.98</c:v>
                </c:pt>
                <c:pt idx="3">
                  <c:v>3.3400000000000003</c:v>
                </c:pt>
                <c:pt idx="4" formatCode="General">
                  <c:v>1.91</c:v>
                </c:pt>
                <c:pt idx="5" formatCode="General">
                  <c:v>1.9799999999999998</c:v>
                </c:pt>
                <c:pt idx="6" formatCode="General">
                  <c:v>1.91</c:v>
                </c:pt>
                <c:pt idx="7" formatCode="General">
                  <c:v>2.1100000000000003</c:v>
                </c:pt>
                <c:pt idx="8" formatCode="General">
                  <c:v>2.21</c:v>
                </c:pt>
                <c:pt idx="9" formatCode="General">
                  <c:v>1.3099999999999998</c:v>
                </c:pt>
                <c:pt idx="10" formatCode="General">
                  <c:v>1.5799999999999998</c:v>
                </c:pt>
                <c:pt idx="11" formatCode="General">
                  <c:v>1.9399999999999997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5-409A-BE50-A934C714A374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ESTATICO'!$DW$25:$EH$25</c:f>
              <c:numCache>
                <c:formatCode>General</c:formatCode>
                <c:ptCount val="12"/>
                <c:pt idx="0">
                  <c:v>2.68</c:v>
                </c:pt>
                <c:pt idx="1">
                  <c:v>2.8200000000000003</c:v>
                </c:pt>
                <c:pt idx="2">
                  <c:v>3.12</c:v>
                </c:pt>
                <c:pt idx="3">
                  <c:v>3.54</c:v>
                </c:pt>
                <c:pt idx="4">
                  <c:v>2.95</c:v>
                </c:pt>
                <c:pt idx="5">
                  <c:v>2.04</c:v>
                </c:pt>
                <c:pt idx="6">
                  <c:v>2.04</c:v>
                </c:pt>
                <c:pt idx="7">
                  <c:v>0.18</c:v>
                </c:pt>
                <c:pt idx="8">
                  <c:v>0.78</c:v>
                </c:pt>
                <c:pt idx="9">
                  <c:v>0.83999999999999986</c:v>
                </c:pt>
                <c:pt idx="10">
                  <c:v>8.0000000000000016E-2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5-409A-BE50-A934C714A374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ESTATICO'!$EI$25:$ET$25</c:f>
              <c:numCache>
                <c:formatCode>General</c:formatCode>
                <c:ptCount val="12"/>
                <c:pt idx="0">
                  <c:v>1.64</c:v>
                </c:pt>
                <c:pt idx="1">
                  <c:v>2.48</c:v>
                </c:pt>
                <c:pt idx="2">
                  <c:v>2.8200000000000003</c:v>
                </c:pt>
                <c:pt idx="3">
                  <c:v>2.7600000000000002</c:v>
                </c:pt>
                <c:pt idx="4">
                  <c:v>2.6</c:v>
                </c:pt>
                <c:pt idx="5">
                  <c:v>1.82</c:v>
                </c:pt>
                <c:pt idx="6">
                  <c:v>1.8699999999999999</c:v>
                </c:pt>
                <c:pt idx="7">
                  <c:v>1.93</c:v>
                </c:pt>
                <c:pt idx="8">
                  <c:v>1.1099999999999999</c:v>
                </c:pt>
                <c:pt idx="9">
                  <c:v>0.8</c:v>
                </c:pt>
                <c:pt idx="10">
                  <c:v>1.26</c:v>
                </c:pt>
                <c:pt idx="11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45BD-8719-354BB311972D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ESTATICO'!$EU$25:$FF$25</c:f>
              <c:numCache>
                <c:formatCode>General</c:formatCode>
                <c:ptCount val="12"/>
                <c:pt idx="0">
                  <c:v>2.66</c:v>
                </c:pt>
                <c:pt idx="1">
                  <c:v>3.0300000000000002</c:v>
                </c:pt>
                <c:pt idx="2">
                  <c:v>3.2</c:v>
                </c:pt>
                <c:pt idx="3">
                  <c:v>3.0300000000000002</c:v>
                </c:pt>
                <c:pt idx="4">
                  <c:v>2.68</c:v>
                </c:pt>
                <c:pt idx="5">
                  <c:v>1.44</c:v>
                </c:pt>
                <c:pt idx="6">
                  <c:v>0.67999999999999994</c:v>
                </c:pt>
                <c:pt idx="7">
                  <c:v>0.7</c:v>
                </c:pt>
                <c:pt idx="8">
                  <c:v>0.73</c:v>
                </c:pt>
                <c:pt idx="9">
                  <c:v>1.3599999999999999</c:v>
                </c:pt>
                <c:pt idx="10">
                  <c:v>1.22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0-4079-9021-03FEC6149D9C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ESTATICO'!$FG$25:$FR$25</c:f>
              <c:numCache>
                <c:formatCode>General</c:formatCode>
                <c:ptCount val="12"/>
                <c:pt idx="0">
                  <c:v>1.54</c:v>
                </c:pt>
                <c:pt idx="1">
                  <c:v>2.83</c:v>
                </c:pt>
                <c:pt idx="2">
                  <c:v>2.8800000000000003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4E2D-B3C5-D7F97275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7656"/>
        <c:axId val="494576680"/>
      </c:lineChart>
      <c:catAx>
        <c:axId val="4945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6680"/>
        <c:crosses val="max"/>
        <c:auto val="1"/>
        <c:lblAlgn val="ctr"/>
        <c:lblOffset val="100"/>
        <c:noMultiLvlLbl val="0"/>
      </c:catAx>
      <c:valAx>
        <c:axId val="4945766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6.7787589228559694E-2"/>
          <c:w val="0.1336328895248399"/>
          <c:h val="0.8467447660012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Artesanal-María Lurdes Quirce 2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ESTATICO'!$G$26:$R$26</c:f>
              <c:numCache>
                <c:formatCode>0.00</c:formatCode>
                <c:ptCount val="12"/>
                <c:pt idx="1">
                  <c:v>2.5499999999999998</c:v>
                </c:pt>
                <c:pt idx="2">
                  <c:v>2.76</c:v>
                </c:pt>
                <c:pt idx="3">
                  <c:v>2.69</c:v>
                </c:pt>
                <c:pt idx="4">
                  <c:v>2.29</c:v>
                </c:pt>
                <c:pt idx="5">
                  <c:v>1.62</c:v>
                </c:pt>
                <c:pt idx="6">
                  <c:v>0.6</c:v>
                </c:pt>
                <c:pt idx="7">
                  <c:v>0.83</c:v>
                </c:pt>
                <c:pt idx="8">
                  <c:v>0.61</c:v>
                </c:pt>
                <c:pt idx="9">
                  <c:v>0.8</c:v>
                </c:pt>
                <c:pt idx="10">
                  <c:v>1.18</c:v>
                </c:pt>
                <c:pt idx="11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A-40FC-A7B4-A601FB63D276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ESTATICO'!$S$26:$AD$26</c:f>
              <c:numCache>
                <c:formatCode>0.00</c:formatCode>
                <c:ptCount val="12"/>
                <c:pt idx="0">
                  <c:v>2.0699999999999998</c:v>
                </c:pt>
                <c:pt idx="1">
                  <c:v>1.72</c:v>
                </c:pt>
                <c:pt idx="3">
                  <c:v>2.17</c:v>
                </c:pt>
                <c:pt idx="4">
                  <c:v>2.1</c:v>
                </c:pt>
                <c:pt idx="5">
                  <c:v>0.83</c:v>
                </c:pt>
                <c:pt idx="6">
                  <c:v>1.2</c:v>
                </c:pt>
                <c:pt idx="7">
                  <c:v>1.2</c:v>
                </c:pt>
                <c:pt idx="8">
                  <c:v>1.31</c:v>
                </c:pt>
                <c:pt idx="9">
                  <c:v>0.48</c:v>
                </c:pt>
                <c:pt idx="10">
                  <c:v>1.1200000000000001</c:v>
                </c:pt>
                <c:pt idx="11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A-40FC-A7B4-A601FB63D276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ESTATICO'!$AE$26:$AP$26</c:f>
              <c:numCache>
                <c:formatCode>General</c:formatCode>
                <c:ptCount val="12"/>
                <c:pt idx="0" formatCode="0.00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A-40FC-A7B4-A601FB63D276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ESTATICO'!$BO$26:$BZ$26</c:f>
              <c:numCache>
                <c:formatCode>General</c:formatCode>
                <c:ptCount val="12"/>
                <c:pt idx="3" formatCode="0.00">
                  <c:v>2.5300000000000002</c:v>
                </c:pt>
                <c:pt idx="4">
                  <c:v>2.83</c:v>
                </c:pt>
                <c:pt idx="5">
                  <c:v>2.5199999999999996</c:v>
                </c:pt>
                <c:pt idx="6">
                  <c:v>2.5499999999999998</c:v>
                </c:pt>
                <c:pt idx="7">
                  <c:v>2.41</c:v>
                </c:pt>
                <c:pt idx="8">
                  <c:v>2.4400000000000004</c:v>
                </c:pt>
                <c:pt idx="9">
                  <c:v>1.8699999999999999</c:v>
                </c:pt>
                <c:pt idx="10">
                  <c:v>1.57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A-40FC-A7B4-A601FB63D276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ESTATICO'!$CA$26:$CL$26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2.7199999999999998</c:v>
                </c:pt>
                <c:pt idx="2">
                  <c:v>2.8</c:v>
                </c:pt>
                <c:pt idx="3">
                  <c:v>2.88</c:v>
                </c:pt>
                <c:pt idx="4">
                  <c:v>2.7699999999999996</c:v>
                </c:pt>
                <c:pt idx="5">
                  <c:v>2.0999999999999996</c:v>
                </c:pt>
                <c:pt idx="6">
                  <c:v>2.0099999999999998</c:v>
                </c:pt>
                <c:pt idx="7">
                  <c:v>2.2000000000000002</c:v>
                </c:pt>
                <c:pt idx="8">
                  <c:v>1.6700000000000002</c:v>
                </c:pt>
                <c:pt idx="9">
                  <c:v>1.41</c:v>
                </c:pt>
                <c:pt idx="10">
                  <c:v>1.7699999999999998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A-40FC-A7B4-A601FB63D276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ESTATICO'!$CM$26:$CX$26</c:f>
              <c:numCache>
                <c:formatCode>General</c:formatCode>
                <c:ptCount val="12"/>
                <c:pt idx="0">
                  <c:v>2.17</c:v>
                </c:pt>
                <c:pt idx="1">
                  <c:v>2.4500000000000002</c:v>
                </c:pt>
                <c:pt idx="2" formatCode="0.00">
                  <c:v>2.7299999999999995</c:v>
                </c:pt>
                <c:pt idx="3" formatCode="0.00">
                  <c:v>2.96</c:v>
                </c:pt>
                <c:pt idx="4" formatCode="0.00">
                  <c:v>1.7899999999999998</c:v>
                </c:pt>
                <c:pt idx="5" formatCode="0.00">
                  <c:v>1.3599999999999999</c:v>
                </c:pt>
                <c:pt idx="6" formatCode="0.00">
                  <c:v>1.1199999999999999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A-40FC-A7B4-A601FB63D276}"/>
            </c:ext>
          </c:extLst>
        </c:ser>
        <c:ser>
          <c:idx val="6"/>
          <c:order val="6"/>
          <c:tx>
            <c:v>2023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ESTATICO'!$FG$26:$FR$26</c:f>
              <c:numCache>
                <c:formatCode>0.00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4-4B65-B257-E73EA8D2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77072"/>
        <c:axId val="494578248"/>
      </c:lineChart>
      <c:catAx>
        <c:axId val="4945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8248"/>
        <c:crosses val="max"/>
        <c:auto val="1"/>
        <c:lblAlgn val="ctr"/>
        <c:lblOffset val="100"/>
        <c:noMultiLvlLbl val="0"/>
      </c:catAx>
      <c:valAx>
        <c:axId val="4945782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5710204624730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Artesanal-Plaza de Deportes El Coco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ESTATICO'!$H$27:$R$27</c:f>
              <c:numCache>
                <c:formatCode>0.00</c:formatCode>
                <c:ptCount val="11"/>
                <c:pt idx="0">
                  <c:v>1.83</c:v>
                </c:pt>
                <c:pt idx="1">
                  <c:v>2.06</c:v>
                </c:pt>
                <c:pt idx="2">
                  <c:v>2.04</c:v>
                </c:pt>
                <c:pt idx="3">
                  <c:v>1.56</c:v>
                </c:pt>
                <c:pt idx="4">
                  <c:v>1.07</c:v>
                </c:pt>
                <c:pt idx="7">
                  <c:v>0.24</c:v>
                </c:pt>
                <c:pt idx="9">
                  <c:v>0.4</c:v>
                </c:pt>
                <c:pt idx="1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6-49E0-B5EB-D07C09393EAB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ESTATICO'!$S$27:$AD$27</c:f>
              <c:numCache>
                <c:formatCode>0.00</c:formatCode>
                <c:ptCount val="12"/>
                <c:pt idx="0">
                  <c:v>0.62</c:v>
                </c:pt>
                <c:pt idx="1">
                  <c:v>0.79</c:v>
                </c:pt>
                <c:pt idx="2">
                  <c:v>1.1200000000000001</c:v>
                </c:pt>
                <c:pt idx="3">
                  <c:v>1.25</c:v>
                </c:pt>
                <c:pt idx="4">
                  <c:v>1.03</c:v>
                </c:pt>
                <c:pt idx="5">
                  <c:v>0.82</c:v>
                </c:pt>
                <c:pt idx="7">
                  <c:v>0.73</c:v>
                </c:pt>
                <c:pt idx="8">
                  <c:v>0.51</c:v>
                </c:pt>
                <c:pt idx="9">
                  <c:v>0.1</c:v>
                </c:pt>
                <c:pt idx="10">
                  <c:v>0.47</c:v>
                </c:pt>
                <c:pt idx="11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6-49E0-B5EB-D07C09393EAB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ESTATICO'!$AE$27:$AP$27</c:f>
              <c:numCache>
                <c:formatCode>General</c:formatCode>
                <c:ptCount val="12"/>
                <c:pt idx="0" formatCode="0.0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6-49E0-B5EB-D07C09393EAB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ESTATICO'!$BO$27:$BZ$27</c:f>
              <c:numCache>
                <c:formatCode>General</c:formatCode>
                <c:ptCount val="12"/>
                <c:pt idx="9">
                  <c:v>1.68</c:v>
                </c:pt>
                <c:pt idx="10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6-49E0-B5EB-D07C09393EAB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'NIVEL ESTATICO'!$DK$27:$DV$27</c:f>
              <c:numCache>
                <c:formatCode>General</c:formatCode>
                <c:ptCount val="12"/>
                <c:pt idx="10">
                  <c:v>0.65999999999999992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6-49E0-B5EB-D07C09393EAB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'DATOS GENERAL'!$DW$27:$EH$27</c:f>
              <c:numCache>
                <c:formatCode>General</c:formatCode>
                <c:ptCount val="12"/>
                <c:pt idx="0">
                  <c:v>1.02</c:v>
                </c:pt>
                <c:pt idx="1">
                  <c:v>1.46</c:v>
                </c:pt>
                <c:pt idx="6">
                  <c:v>1.89</c:v>
                </c:pt>
                <c:pt idx="7">
                  <c:v>2.9999999999999971E-2</c:v>
                </c:pt>
                <c:pt idx="8">
                  <c:v>0.3</c:v>
                </c:pt>
                <c:pt idx="9">
                  <c:v>0.10999999999999999</c:v>
                </c:pt>
                <c:pt idx="10">
                  <c:v>0.02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6-49E0-B5EB-D07C09393EAB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ESTATICO'!$EI$27:$ET$27</c:f>
              <c:numCache>
                <c:formatCode>General</c:formatCode>
                <c:ptCount val="12"/>
                <c:pt idx="1">
                  <c:v>1.0799999999999998</c:v>
                </c:pt>
                <c:pt idx="4">
                  <c:v>2.14</c:v>
                </c:pt>
                <c:pt idx="5">
                  <c:v>0.78</c:v>
                </c:pt>
                <c:pt idx="6">
                  <c:v>1.22</c:v>
                </c:pt>
                <c:pt idx="7">
                  <c:v>1.1499999999999999</c:v>
                </c:pt>
                <c:pt idx="11">
                  <c:v>0.85999999999999988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5-4AA3-8F1F-2DB57ADE9A44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ESTATICO'!$EU$27:$FF$27</c:f>
              <c:numCache>
                <c:formatCode>General</c:formatCode>
                <c:ptCount val="12"/>
                <c:pt idx="2">
                  <c:v>2.68</c:v>
                </c:pt>
                <c:pt idx="3">
                  <c:v>0</c:v>
                </c:pt>
                <c:pt idx="4">
                  <c:v>1.18</c:v>
                </c:pt>
                <c:pt idx="5">
                  <c:v>0.35999999999999993</c:v>
                </c:pt>
                <c:pt idx="6">
                  <c:v>0.21000000000000002</c:v>
                </c:pt>
                <c:pt idx="7">
                  <c:v>0.78</c:v>
                </c:pt>
                <c:pt idx="8">
                  <c:v>0.72</c:v>
                </c:pt>
                <c:pt idx="9">
                  <c:v>1.21</c:v>
                </c:pt>
                <c:pt idx="10">
                  <c:v>1.4</c:v>
                </c:pt>
                <c:pt idx="1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D31-9F12-4D70A5CCFB4E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ESTATICO'!$FG$27:$FR$27</c:f>
              <c:numCache>
                <c:formatCode>General</c:formatCode>
                <c:ptCount val="12"/>
                <c:pt idx="0">
                  <c:v>1.52</c:v>
                </c:pt>
                <c:pt idx="1">
                  <c:v>1.72</c:v>
                </c:pt>
                <c:pt idx="2">
                  <c:v>1.66</c:v>
                </c:pt>
                <c:pt idx="3">
                  <c:v>1.6899999999999997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4-4E15-8305-B2260427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79816"/>
        <c:axId val="494591576"/>
      </c:lineChart>
      <c:catAx>
        <c:axId val="49457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91576"/>
        <c:crosses val="max"/>
        <c:auto val="1"/>
        <c:lblAlgn val="ctr"/>
        <c:lblOffset val="100"/>
        <c:noMultiLvlLbl val="0"/>
      </c:catAx>
      <c:valAx>
        <c:axId val="49459157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4</a:t>
            </a:r>
            <a:r>
              <a:rPr lang="es-CR" sz="1400" b="0" i="0" u="none" strike="noStrike" baseline="0"/>
              <a:t>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GENERAL'!$H$12:$GD$12</c:f>
              <c:numCache>
                <c:formatCode>0.00</c:formatCode>
                <c:ptCount val="179"/>
                <c:pt idx="0">
                  <c:v>10.99</c:v>
                </c:pt>
                <c:pt idx="1">
                  <c:v>11.72</c:v>
                </c:pt>
                <c:pt idx="2">
                  <c:v>12.3</c:v>
                </c:pt>
                <c:pt idx="3">
                  <c:v>11.89</c:v>
                </c:pt>
                <c:pt idx="4">
                  <c:v>10.31</c:v>
                </c:pt>
                <c:pt idx="5">
                  <c:v>6.3</c:v>
                </c:pt>
                <c:pt idx="6">
                  <c:v>4.1399999999999997</c:v>
                </c:pt>
                <c:pt idx="7">
                  <c:v>3.57</c:v>
                </c:pt>
                <c:pt idx="8">
                  <c:v>3.68</c:v>
                </c:pt>
                <c:pt idx="9">
                  <c:v>3.77</c:v>
                </c:pt>
                <c:pt idx="10">
                  <c:v>4.3</c:v>
                </c:pt>
                <c:pt idx="11">
                  <c:v>6.05</c:v>
                </c:pt>
                <c:pt idx="12">
                  <c:v>7.34</c:v>
                </c:pt>
                <c:pt idx="13">
                  <c:v>8.36</c:v>
                </c:pt>
                <c:pt idx="14">
                  <c:v>9.1999999999999993</c:v>
                </c:pt>
                <c:pt idx="15">
                  <c:v>9.7799999999999994</c:v>
                </c:pt>
                <c:pt idx="16">
                  <c:v>9.17</c:v>
                </c:pt>
                <c:pt idx="17">
                  <c:v>7.74</c:v>
                </c:pt>
                <c:pt idx="18">
                  <c:v>7.18</c:v>
                </c:pt>
                <c:pt idx="19">
                  <c:v>5.92</c:v>
                </c:pt>
                <c:pt idx="20">
                  <c:v>3.28</c:v>
                </c:pt>
                <c:pt idx="21">
                  <c:v>3.94</c:v>
                </c:pt>
                <c:pt idx="22">
                  <c:v>4.3099999999999996</c:v>
                </c:pt>
                <c:pt idx="23">
                  <c:v>5.97</c:v>
                </c:pt>
                <c:pt idx="62">
                  <c:v>10.85</c:v>
                </c:pt>
                <c:pt idx="63" formatCode="General">
                  <c:v>11.49</c:v>
                </c:pt>
                <c:pt idx="64" formatCode="General">
                  <c:v>11.49</c:v>
                </c:pt>
                <c:pt idx="65" formatCode="General">
                  <c:v>7.01</c:v>
                </c:pt>
                <c:pt idx="66" formatCode="General">
                  <c:v>12.44</c:v>
                </c:pt>
                <c:pt idx="67" formatCode="General">
                  <c:v>9.14</c:v>
                </c:pt>
                <c:pt idx="68" formatCode="General">
                  <c:v>9.92</c:v>
                </c:pt>
                <c:pt idx="69" formatCode="General">
                  <c:v>9.6</c:v>
                </c:pt>
                <c:pt idx="70" formatCode="General">
                  <c:v>8.75</c:v>
                </c:pt>
                <c:pt idx="71" formatCode="General">
                  <c:v>10.09</c:v>
                </c:pt>
                <c:pt idx="72" formatCode="General">
                  <c:v>10.129999999999999</c:v>
                </c:pt>
                <c:pt idx="73" formatCode="General">
                  <c:v>13.28</c:v>
                </c:pt>
                <c:pt idx="74" formatCode="General">
                  <c:v>10.06</c:v>
                </c:pt>
                <c:pt idx="75" formatCode="General">
                  <c:v>13.69</c:v>
                </c:pt>
                <c:pt idx="76" formatCode="General">
                  <c:v>12.53</c:v>
                </c:pt>
                <c:pt idx="77" formatCode="General">
                  <c:v>13.629999999999999</c:v>
                </c:pt>
                <c:pt idx="78" formatCode="General">
                  <c:v>12.08</c:v>
                </c:pt>
                <c:pt idx="79" formatCode="General">
                  <c:v>10.43</c:v>
                </c:pt>
                <c:pt idx="80" formatCode="General">
                  <c:v>8.33</c:v>
                </c:pt>
                <c:pt idx="81" formatCode="General">
                  <c:v>7.12</c:v>
                </c:pt>
                <c:pt idx="82" formatCode="General">
                  <c:v>7.6099999999999994</c:v>
                </c:pt>
                <c:pt idx="83" formatCode="General">
                  <c:v>7.18</c:v>
                </c:pt>
                <c:pt idx="84" formatCode="General">
                  <c:v>7.91</c:v>
                </c:pt>
                <c:pt idx="85">
                  <c:v>8.82</c:v>
                </c:pt>
                <c:pt idx="86">
                  <c:v>9.76</c:v>
                </c:pt>
                <c:pt idx="87">
                  <c:v>9.5299999999999994</c:v>
                </c:pt>
                <c:pt idx="88">
                  <c:v>8.629999999999999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6.05</c:v>
                </c:pt>
                <c:pt idx="96">
                  <c:v>7.33</c:v>
                </c:pt>
                <c:pt idx="98">
                  <c:v>9.629999999999999</c:v>
                </c:pt>
                <c:pt idx="99">
                  <c:v>10.299999999999999</c:v>
                </c:pt>
                <c:pt idx="100">
                  <c:v>10.379999999999999</c:v>
                </c:pt>
                <c:pt idx="101">
                  <c:v>10.469999999999999</c:v>
                </c:pt>
                <c:pt idx="102">
                  <c:v>10.77</c:v>
                </c:pt>
                <c:pt idx="104">
                  <c:v>7.6099999999999994</c:v>
                </c:pt>
                <c:pt idx="105">
                  <c:v>6.21</c:v>
                </c:pt>
                <c:pt idx="106">
                  <c:v>6.56</c:v>
                </c:pt>
                <c:pt idx="107">
                  <c:v>8.0299999999999994</c:v>
                </c:pt>
                <c:pt idx="108">
                  <c:v>8.9699999999999989</c:v>
                </c:pt>
                <c:pt idx="109" formatCode="General">
                  <c:v>3.43</c:v>
                </c:pt>
                <c:pt idx="110">
                  <c:v>10.06</c:v>
                </c:pt>
                <c:pt idx="111" formatCode="General">
                  <c:v>3.43</c:v>
                </c:pt>
                <c:pt idx="112" formatCode="General">
                  <c:v>3.43</c:v>
                </c:pt>
                <c:pt idx="113" formatCode="General">
                  <c:v>7.05</c:v>
                </c:pt>
                <c:pt idx="114" formatCode="General">
                  <c:v>3.43</c:v>
                </c:pt>
                <c:pt idx="115" formatCode="General">
                  <c:v>3.43</c:v>
                </c:pt>
                <c:pt idx="116" formatCode="General">
                  <c:v>5.1499999999999995</c:v>
                </c:pt>
                <c:pt idx="117" formatCode="General">
                  <c:v>3.47</c:v>
                </c:pt>
                <c:pt idx="118" formatCode="General">
                  <c:v>3.53</c:v>
                </c:pt>
                <c:pt idx="119" formatCode="General">
                  <c:v>4.55</c:v>
                </c:pt>
                <c:pt idx="120" formatCode="General">
                  <c:v>5.5</c:v>
                </c:pt>
                <c:pt idx="121" formatCode="General">
                  <c:v>7.76</c:v>
                </c:pt>
                <c:pt idx="122" formatCode="General">
                  <c:v>7.09</c:v>
                </c:pt>
                <c:pt idx="123" formatCode="General">
                  <c:v>7.4699999999999989</c:v>
                </c:pt>
                <c:pt idx="124" formatCode="General">
                  <c:v>7</c:v>
                </c:pt>
                <c:pt idx="125" formatCode="General">
                  <c:v>8.7999999999999989</c:v>
                </c:pt>
                <c:pt idx="126" formatCode="General">
                  <c:v>5.3599999999999994</c:v>
                </c:pt>
                <c:pt idx="127" formatCode="General">
                  <c:v>2.6300000000000003</c:v>
                </c:pt>
                <c:pt idx="128" formatCode="General">
                  <c:v>1.7200000000000002</c:v>
                </c:pt>
                <c:pt idx="129" formatCode="General">
                  <c:v>1.0300000000000002</c:v>
                </c:pt>
                <c:pt idx="130" formatCode="General">
                  <c:v>1.9900000000000002</c:v>
                </c:pt>
                <c:pt idx="131" formatCode="General">
                  <c:v>4.54</c:v>
                </c:pt>
                <c:pt idx="132" formatCode="General">
                  <c:v>5.9899999999999993</c:v>
                </c:pt>
                <c:pt idx="133" formatCode="General">
                  <c:v>6.91</c:v>
                </c:pt>
                <c:pt idx="134" formatCode="General">
                  <c:v>7.4399999999999995</c:v>
                </c:pt>
                <c:pt idx="135" formatCode="General">
                  <c:v>8.1199999999999992</c:v>
                </c:pt>
                <c:pt idx="136" formatCode="General">
                  <c:v>8.25</c:v>
                </c:pt>
                <c:pt idx="137" formatCode="General">
                  <c:v>8.69</c:v>
                </c:pt>
                <c:pt idx="138" formatCode="General">
                  <c:v>7.2299999999999995</c:v>
                </c:pt>
                <c:pt idx="139" formatCode="General">
                  <c:v>5.9899999999999993</c:v>
                </c:pt>
                <c:pt idx="140" formatCode="General">
                  <c:v>3.6700000000000004</c:v>
                </c:pt>
                <c:pt idx="141" formatCode="General">
                  <c:v>3.8800000000000003</c:v>
                </c:pt>
                <c:pt idx="142" formatCode="General">
                  <c:v>3.4499999999999997</c:v>
                </c:pt>
                <c:pt idx="143" formatCode="General">
                  <c:v>6.93</c:v>
                </c:pt>
                <c:pt idx="144" formatCode="General">
                  <c:v>7.91</c:v>
                </c:pt>
                <c:pt idx="145" formatCode="General">
                  <c:v>8.9699999999999989</c:v>
                </c:pt>
                <c:pt idx="146" formatCode="General">
                  <c:v>9.27</c:v>
                </c:pt>
                <c:pt idx="147" formatCode="General">
                  <c:v>9.6999999999999993</c:v>
                </c:pt>
                <c:pt idx="148" formatCode="General">
                  <c:v>9.0299999999999994</c:v>
                </c:pt>
                <c:pt idx="149" formatCode="General">
                  <c:v>9.52</c:v>
                </c:pt>
                <c:pt idx="150" formatCode="General">
                  <c:v>9.64</c:v>
                </c:pt>
                <c:pt idx="151" formatCode="General">
                  <c:v>5.17</c:v>
                </c:pt>
                <c:pt idx="152" formatCode="General">
                  <c:v>5.38</c:v>
                </c:pt>
                <c:pt idx="153" formatCode="General">
                  <c:v>2.5900000000000003</c:v>
                </c:pt>
                <c:pt idx="154" formatCode="General">
                  <c:v>4.01</c:v>
                </c:pt>
                <c:pt idx="155" formatCode="General">
                  <c:v>6.0699999999999994</c:v>
                </c:pt>
                <c:pt idx="156" formatCode="General">
                  <c:v>6.88</c:v>
                </c:pt>
                <c:pt idx="157" formatCode="General">
                  <c:v>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6-482F-AEAF-9ACB2D6F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48816"/>
        <c:axId val="424549208"/>
      </c:scatterChart>
      <c:valAx>
        <c:axId val="424548816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49208"/>
        <c:crosses val="max"/>
        <c:crossBetween val="midCat"/>
        <c:majorUnit val="100"/>
      </c:valAx>
      <c:valAx>
        <c:axId val="4245492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4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Artesanal-Rosa Méndez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ESTATICO'!$G$28:$R$28</c:f>
              <c:numCache>
                <c:formatCode>0.00</c:formatCode>
                <c:ptCount val="12"/>
                <c:pt idx="1">
                  <c:v>14.2</c:v>
                </c:pt>
                <c:pt idx="4">
                  <c:v>13.27</c:v>
                </c:pt>
                <c:pt idx="5">
                  <c:v>12.77</c:v>
                </c:pt>
                <c:pt idx="6">
                  <c:v>8.2899999999999991</c:v>
                </c:pt>
                <c:pt idx="7">
                  <c:v>8.4700000000000006</c:v>
                </c:pt>
                <c:pt idx="8">
                  <c:v>8.9</c:v>
                </c:pt>
                <c:pt idx="9">
                  <c:v>9.18</c:v>
                </c:pt>
                <c:pt idx="10">
                  <c:v>9.17</c:v>
                </c:pt>
                <c:pt idx="11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C6F-ABAB-72406A292BDC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ESTATICO'!$S$28:$AD$28</c:f>
              <c:numCache>
                <c:formatCode>0.00</c:formatCode>
                <c:ptCount val="12"/>
                <c:pt idx="0">
                  <c:v>9.58</c:v>
                </c:pt>
                <c:pt idx="1">
                  <c:v>10.01</c:v>
                </c:pt>
                <c:pt idx="2">
                  <c:v>10.68</c:v>
                </c:pt>
                <c:pt idx="3">
                  <c:v>11.62</c:v>
                </c:pt>
                <c:pt idx="4">
                  <c:v>12.13</c:v>
                </c:pt>
                <c:pt idx="5">
                  <c:v>11.44</c:v>
                </c:pt>
                <c:pt idx="6">
                  <c:v>9.68</c:v>
                </c:pt>
                <c:pt idx="7">
                  <c:v>9.6999999999999993</c:v>
                </c:pt>
                <c:pt idx="8">
                  <c:v>9.2200000000000006</c:v>
                </c:pt>
                <c:pt idx="9">
                  <c:v>7.74</c:v>
                </c:pt>
                <c:pt idx="10">
                  <c:v>9.23</c:v>
                </c:pt>
                <c:pt idx="11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C6F-ABAB-72406A292BDC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ESTATICO'!$AE$28:$AP$28</c:f>
              <c:numCache>
                <c:formatCode>General</c:formatCode>
                <c:ptCount val="12"/>
                <c:pt idx="0" formatCode="0.00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6-4C6F-ABAB-72406A292BDC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ESTATICO'!$BO$28:$BZ$28</c:f>
              <c:numCache>
                <c:formatCode>General</c:formatCode>
                <c:ptCount val="12"/>
                <c:pt idx="3" formatCode="0.00">
                  <c:v>18.459999999999997</c:v>
                </c:pt>
                <c:pt idx="4">
                  <c:v>13.71</c:v>
                </c:pt>
                <c:pt idx="5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6-4C6F-ABAB-72406A292BDC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'NIVEL ESTATICO'!$DK$28:$DV$28</c:f>
              <c:numCache>
                <c:formatCode>General</c:formatCode>
                <c:ptCount val="12"/>
                <c:pt idx="9">
                  <c:v>8.99</c:v>
                </c:pt>
                <c:pt idx="10">
                  <c:v>9.2100000000000009</c:v>
                </c:pt>
                <c:pt idx="11">
                  <c:v>9.3600000000000012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6-4C6F-ABAB-72406A292BDC}"/>
            </c:ext>
          </c:extLst>
        </c:ser>
        <c:ser>
          <c:idx val="5"/>
          <c:order val="5"/>
          <c:tx>
            <c:v>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'NIVEL ESTATICO'!$DW$28:$EH$28</c:f>
              <c:numCache>
                <c:formatCode>General</c:formatCode>
                <c:ptCount val="12"/>
                <c:pt idx="1">
                  <c:v>10.23</c:v>
                </c:pt>
                <c:pt idx="2">
                  <c:v>10.91</c:v>
                </c:pt>
                <c:pt idx="3">
                  <c:v>11.93</c:v>
                </c:pt>
                <c:pt idx="4">
                  <c:v>12.110000000000001</c:v>
                </c:pt>
                <c:pt idx="5">
                  <c:v>11.65</c:v>
                </c:pt>
                <c:pt idx="6">
                  <c:v>12.280000000000001</c:v>
                </c:pt>
                <c:pt idx="7">
                  <c:v>4.8900000000000006</c:v>
                </c:pt>
                <c:pt idx="8">
                  <c:v>4.09</c:v>
                </c:pt>
                <c:pt idx="9">
                  <c:v>8.81</c:v>
                </c:pt>
                <c:pt idx="10">
                  <c:v>8.31</c:v>
                </c:pt>
                <c:pt idx="11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6-4C6F-ABAB-72406A292BDC}"/>
            </c:ext>
          </c:extLst>
        </c:ser>
        <c:ser>
          <c:idx val="6"/>
          <c:order val="6"/>
          <c:tx>
            <c:v>2021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ESTATICO'!$EI$28:$ET$28</c:f>
              <c:numCache>
                <c:formatCode>General</c:formatCode>
                <c:ptCount val="12"/>
                <c:pt idx="0">
                  <c:v>9.43</c:v>
                </c:pt>
                <c:pt idx="1">
                  <c:v>9.74</c:v>
                </c:pt>
                <c:pt idx="2">
                  <c:v>11.16</c:v>
                </c:pt>
                <c:pt idx="3">
                  <c:v>10.73</c:v>
                </c:pt>
                <c:pt idx="4">
                  <c:v>11.41</c:v>
                </c:pt>
                <c:pt idx="5">
                  <c:v>11.65</c:v>
                </c:pt>
                <c:pt idx="6">
                  <c:v>12.08</c:v>
                </c:pt>
                <c:pt idx="7">
                  <c:v>12.370000000000001</c:v>
                </c:pt>
                <c:pt idx="8">
                  <c:v>9.7200000000000006</c:v>
                </c:pt>
                <c:pt idx="9">
                  <c:v>8.9700000000000006</c:v>
                </c:pt>
                <c:pt idx="10">
                  <c:v>9.2700000000000014</c:v>
                </c:pt>
                <c:pt idx="11">
                  <c:v>11.690000000000001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F85-9A45-872E9451A94A}"/>
            </c:ext>
          </c:extLst>
        </c:ser>
        <c:ser>
          <c:idx val="7"/>
          <c:order val="7"/>
          <c:tx>
            <c:v>2022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ESTATICO'!$EU$28:$FF$28</c:f>
              <c:numCache>
                <c:formatCode>General</c:formatCode>
                <c:ptCount val="12"/>
                <c:pt idx="0">
                  <c:v>9.9700000000000006</c:v>
                </c:pt>
                <c:pt idx="1">
                  <c:v>11.67</c:v>
                </c:pt>
                <c:pt idx="2">
                  <c:v>11.450000000000001</c:v>
                </c:pt>
                <c:pt idx="3">
                  <c:v>12.5</c:v>
                </c:pt>
                <c:pt idx="4">
                  <c:v>12.38</c:v>
                </c:pt>
                <c:pt idx="5">
                  <c:v>11.25</c:v>
                </c:pt>
                <c:pt idx="6">
                  <c:v>8.91</c:v>
                </c:pt>
                <c:pt idx="7">
                  <c:v>8.56</c:v>
                </c:pt>
                <c:pt idx="8">
                  <c:v>9.59</c:v>
                </c:pt>
                <c:pt idx="9">
                  <c:v>9.5500000000000007</c:v>
                </c:pt>
                <c:pt idx="10">
                  <c:v>9.39</c:v>
                </c:pt>
                <c:pt idx="11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C55-A8CE-AF279BBBDBC9}"/>
            </c:ext>
          </c:extLst>
        </c:ser>
        <c:ser>
          <c:idx val="8"/>
          <c:order val="8"/>
          <c:tx>
            <c:v>2023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'NIVEL ESTATICO'!$FG$28:$FR$28</c:f>
              <c:numCache>
                <c:formatCode>General</c:formatCode>
                <c:ptCount val="12"/>
                <c:pt idx="0">
                  <c:v>9.49</c:v>
                </c:pt>
                <c:pt idx="1">
                  <c:v>10.050000000000001</c:v>
                </c:pt>
                <c:pt idx="2">
                  <c:v>10.71</c:v>
                </c:pt>
                <c:pt idx="3">
                  <c:v>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8E7-834E-19924AE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0792"/>
        <c:axId val="494591184"/>
      </c:lineChart>
      <c:catAx>
        <c:axId val="4945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91184"/>
        <c:crosses val="max"/>
        <c:auto val="1"/>
        <c:lblAlgn val="ctr"/>
        <c:lblOffset val="100"/>
        <c:noMultiLvlLbl val="0"/>
      </c:catAx>
      <c:valAx>
        <c:axId val="4945911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CN-523 Villaje Point Properties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ESTATICO'!$G$29:$R$29</c:f>
              <c:numCache>
                <c:formatCode>0.00</c:formatCode>
                <c:ptCount val="12"/>
                <c:pt idx="1">
                  <c:v>13.76</c:v>
                </c:pt>
                <c:pt idx="2">
                  <c:v>15.72</c:v>
                </c:pt>
                <c:pt idx="3">
                  <c:v>16</c:v>
                </c:pt>
                <c:pt idx="4">
                  <c:v>16.11</c:v>
                </c:pt>
                <c:pt idx="5">
                  <c:v>5.0599999999999996</c:v>
                </c:pt>
                <c:pt idx="6">
                  <c:v>1.9</c:v>
                </c:pt>
                <c:pt idx="7">
                  <c:v>2.09</c:v>
                </c:pt>
                <c:pt idx="8">
                  <c:v>1.93</c:v>
                </c:pt>
                <c:pt idx="9">
                  <c:v>2.56</c:v>
                </c:pt>
                <c:pt idx="10">
                  <c:v>2.41</c:v>
                </c:pt>
                <c:pt idx="11">
                  <c:v>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B-492C-81C9-0A872CC5A347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ESTATICO'!$S$29:$AD$29</c:f>
              <c:numCache>
                <c:formatCode>0.00</c:formatCode>
                <c:ptCount val="12"/>
                <c:pt idx="0">
                  <c:v>9.35</c:v>
                </c:pt>
                <c:pt idx="1">
                  <c:v>12.65</c:v>
                </c:pt>
                <c:pt idx="2">
                  <c:v>15.03</c:v>
                </c:pt>
                <c:pt idx="3">
                  <c:v>15.64</c:v>
                </c:pt>
                <c:pt idx="4">
                  <c:v>15.86</c:v>
                </c:pt>
                <c:pt idx="5">
                  <c:v>12.55</c:v>
                </c:pt>
                <c:pt idx="6">
                  <c:v>5.94</c:v>
                </c:pt>
                <c:pt idx="7">
                  <c:v>3.02</c:v>
                </c:pt>
                <c:pt idx="8">
                  <c:v>2.2000000000000002</c:v>
                </c:pt>
                <c:pt idx="9">
                  <c:v>1.35</c:v>
                </c:pt>
                <c:pt idx="10">
                  <c:v>3.23</c:v>
                </c:pt>
                <c:pt idx="11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B-492C-81C9-0A872CC5A347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ESTATICO'!$AE$29:$AP$29</c:f>
              <c:numCache>
                <c:formatCode>General</c:formatCode>
                <c:ptCount val="12"/>
                <c:pt idx="0" formatCode="0.00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B-492C-81C9-0A872CC5A347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ESTATICO'!$BO$29:$BZ$29</c:f>
              <c:numCache>
                <c:formatCode>General</c:formatCode>
                <c:ptCount val="12"/>
                <c:pt idx="4">
                  <c:v>11.17</c:v>
                </c:pt>
                <c:pt idx="5">
                  <c:v>16.170000000000002</c:v>
                </c:pt>
                <c:pt idx="6">
                  <c:v>16.32</c:v>
                </c:pt>
                <c:pt idx="7">
                  <c:v>16.440000000000001</c:v>
                </c:pt>
                <c:pt idx="8">
                  <c:v>16.490000000000002</c:v>
                </c:pt>
                <c:pt idx="9">
                  <c:v>15.450000000000001</c:v>
                </c:pt>
                <c:pt idx="10">
                  <c:v>13.37</c:v>
                </c:pt>
                <c:pt idx="11">
                  <c:v>12.17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B-492C-81C9-0A872CC5A347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ESTATICO'!$CA$29:$CL$29</c:f>
              <c:numCache>
                <c:formatCode>General</c:formatCode>
                <c:ptCount val="12"/>
                <c:pt idx="0">
                  <c:v>11.95</c:v>
                </c:pt>
                <c:pt idx="1">
                  <c:v>16.12</c:v>
                </c:pt>
                <c:pt idx="2">
                  <c:v>16.520000000000003</c:v>
                </c:pt>
                <c:pt idx="3">
                  <c:v>16.400000000000002</c:v>
                </c:pt>
                <c:pt idx="4">
                  <c:v>16.87</c:v>
                </c:pt>
                <c:pt idx="5">
                  <c:v>9.83</c:v>
                </c:pt>
                <c:pt idx="6">
                  <c:v>9.94</c:v>
                </c:pt>
                <c:pt idx="7">
                  <c:v>8.85</c:v>
                </c:pt>
                <c:pt idx="8">
                  <c:v>5.64</c:v>
                </c:pt>
                <c:pt idx="9">
                  <c:v>3.32</c:v>
                </c:pt>
                <c:pt idx="10">
                  <c:v>3.5700000000000003</c:v>
                </c:pt>
                <c:pt idx="11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B-492C-81C9-0A872CC5A347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ESTATICO'!$CM$29:$CX$29</c:f>
              <c:numCache>
                <c:formatCode>General</c:formatCode>
                <c:ptCount val="12"/>
                <c:pt idx="0">
                  <c:v>6.31</c:v>
                </c:pt>
                <c:pt idx="1">
                  <c:v>9.92</c:v>
                </c:pt>
                <c:pt idx="2" formatCode="0.00">
                  <c:v>10.37</c:v>
                </c:pt>
                <c:pt idx="3" formatCode="0.00">
                  <c:v>15.85</c:v>
                </c:pt>
                <c:pt idx="4" formatCode="0.00">
                  <c:v>11.77</c:v>
                </c:pt>
                <c:pt idx="5" formatCode="0.00">
                  <c:v>3.32</c:v>
                </c:pt>
                <c:pt idx="6">
                  <c:v>2.76</c:v>
                </c:pt>
                <c:pt idx="7">
                  <c:v>3.75</c:v>
                </c:pt>
                <c:pt idx="8" formatCode="0.00">
                  <c:v>3.32</c:v>
                </c:pt>
                <c:pt idx="9" formatCode="0.00">
                  <c:v>2.12</c:v>
                </c:pt>
                <c:pt idx="10" formatCode="0.00">
                  <c:v>2.63</c:v>
                </c:pt>
                <c:pt idx="11" formatCode="0.0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B-492C-81C9-0A872CC5A347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  <c:extLst xmlns:c15="http://schemas.microsoft.com/office/drawing/2012/chart"/>
            </c:strRef>
          </c:cat>
          <c:val>
            <c:numRef>
              <c:f>'NIVEL ESTATICO'!$CY$29:$DJ$29</c:f>
              <c:numCache>
                <c:formatCode>0.00</c:formatCode>
                <c:ptCount val="12"/>
                <c:pt idx="0">
                  <c:v>9.6</c:v>
                </c:pt>
                <c:pt idx="1">
                  <c:v>13.209999999999999</c:v>
                </c:pt>
                <c:pt idx="3">
                  <c:v>15.840000000000002</c:v>
                </c:pt>
                <c:pt idx="4">
                  <c:v>16.020000000000003</c:v>
                </c:pt>
                <c:pt idx="5">
                  <c:v>12.85</c:v>
                </c:pt>
                <c:pt idx="6">
                  <c:v>10.01</c:v>
                </c:pt>
                <c:pt idx="7">
                  <c:v>10.97</c:v>
                </c:pt>
                <c:pt idx="9">
                  <c:v>8.99</c:v>
                </c:pt>
                <c:pt idx="10">
                  <c:v>2.87</c:v>
                </c:pt>
                <c:pt idx="11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8B-492C-81C9-0A872CC5A347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ESTATICO'!$DK$29:$DV$29</c:f>
              <c:numCache>
                <c:formatCode>0.00</c:formatCode>
                <c:ptCount val="12"/>
                <c:pt idx="0">
                  <c:v>9.15</c:v>
                </c:pt>
                <c:pt idx="1">
                  <c:v>12.77</c:v>
                </c:pt>
                <c:pt idx="2" formatCode="General">
                  <c:v>15.49</c:v>
                </c:pt>
                <c:pt idx="3">
                  <c:v>15.860000000000001</c:v>
                </c:pt>
                <c:pt idx="4" formatCode="General">
                  <c:v>12.52</c:v>
                </c:pt>
                <c:pt idx="5" formatCode="General">
                  <c:v>8.56</c:v>
                </c:pt>
                <c:pt idx="6" formatCode="General">
                  <c:v>8.07</c:v>
                </c:pt>
                <c:pt idx="7" formatCode="General">
                  <c:v>10.62</c:v>
                </c:pt>
                <c:pt idx="8" formatCode="General">
                  <c:v>13.32</c:v>
                </c:pt>
                <c:pt idx="9" formatCode="General">
                  <c:v>2.17</c:v>
                </c:pt>
                <c:pt idx="10" formatCode="General">
                  <c:v>2.4</c:v>
                </c:pt>
                <c:pt idx="11" formatCode="General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8B-492C-81C9-0A872CC5A347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ESTATICO'!$DW$29:$EH$29</c:f>
              <c:numCache>
                <c:formatCode>General</c:formatCode>
                <c:ptCount val="12"/>
                <c:pt idx="0">
                  <c:v>8.86</c:v>
                </c:pt>
                <c:pt idx="1">
                  <c:v>12.49</c:v>
                </c:pt>
                <c:pt idx="2">
                  <c:v>15.29</c:v>
                </c:pt>
                <c:pt idx="3">
                  <c:v>15.819999999999999</c:v>
                </c:pt>
                <c:pt idx="4">
                  <c:v>15.97</c:v>
                </c:pt>
                <c:pt idx="5">
                  <c:v>12.62</c:v>
                </c:pt>
                <c:pt idx="6">
                  <c:v>10.97</c:v>
                </c:pt>
                <c:pt idx="7">
                  <c:v>4.22</c:v>
                </c:pt>
                <c:pt idx="8">
                  <c:v>2.1999999999999997</c:v>
                </c:pt>
                <c:pt idx="9">
                  <c:v>2</c:v>
                </c:pt>
                <c:pt idx="10">
                  <c:v>1.19</c:v>
                </c:pt>
                <c:pt idx="11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8B-492C-81C9-0A872CC5A347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ESTATICO'!$EI$29:$ET$29</c:f>
              <c:numCache>
                <c:formatCode>General</c:formatCode>
                <c:ptCount val="12"/>
                <c:pt idx="0">
                  <c:v>6.49</c:v>
                </c:pt>
                <c:pt idx="1">
                  <c:v>11.07</c:v>
                </c:pt>
                <c:pt idx="2">
                  <c:v>14.22</c:v>
                </c:pt>
                <c:pt idx="3">
                  <c:v>15.56</c:v>
                </c:pt>
                <c:pt idx="4">
                  <c:v>15.590000000000002</c:v>
                </c:pt>
                <c:pt idx="5">
                  <c:v>14.75</c:v>
                </c:pt>
                <c:pt idx="6">
                  <c:v>12.65</c:v>
                </c:pt>
                <c:pt idx="7">
                  <c:v>12.09</c:v>
                </c:pt>
                <c:pt idx="8">
                  <c:v>5.01</c:v>
                </c:pt>
                <c:pt idx="9">
                  <c:v>1.9299999999999997</c:v>
                </c:pt>
                <c:pt idx="10">
                  <c:v>2.69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782-981C-D05A25F22298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ESTATICO'!$EU$29:$FF$29</c:f>
              <c:numCache>
                <c:formatCode>General</c:formatCode>
                <c:ptCount val="12"/>
                <c:pt idx="0">
                  <c:v>10.19</c:v>
                </c:pt>
                <c:pt idx="1">
                  <c:v>13.18</c:v>
                </c:pt>
                <c:pt idx="2">
                  <c:v>15.58</c:v>
                </c:pt>
                <c:pt idx="3">
                  <c:v>15.790000000000001</c:v>
                </c:pt>
                <c:pt idx="4">
                  <c:v>14.52</c:v>
                </c:pt>
                <c:pt idx="5">
                  <c:v>8.32</c:v>
                </c:pt>
                <c:pt idx="6">
                  <c:v>1.7599999999999998</c:v>
                </c:pt>
                <c:pt idx="7">
                  <c:v>1.7799999999999998</c:v>
                </c:pt>
                <c:pt idx="8">
                  <c:v>2.94</c:v>
                </c:pt>
                <c:pt idx="9">
                  <c:v>0.64</c:v>
                </c:pt>
                <c:pt idx="10">
                  <c:v>0.87</c:v>
                </c:pt>
                <c:pt idx="1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7-4348-B3C4-84261F497205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ESTATICO'!$FG$29:$FR$29</c:f>
              <c:numCache>
                <c:formatCode>General</c:formatCode>
                <c:ptCount val="12"/>
                <c:pt idx="0">
                  <c:v>3.34</c:v>
                </c:pt>
                <c:pt idx="1">
                  <c:v>11.29</c:v>
                </c:pt>
                <c:pt idx="2">
                  <c:v>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4-4E7F-B814-DB240DFD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9224"/>
        <c:axId val="494590400"/>
      </c:lineChart>
      <c:catAx>
        <c:axId val="494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90400"/>
        <c:crosses val="max"/>
        <c:auto val="1"/>
        <c:lblAlgn val="ctr"/>
        <c:lblOffset val="100"/>
        <c:noMultiLvlLbl val="0"/>
      </c:catAx>
      <c:valAx>
        <c:axId val="4945904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508526252821781"/>
          <c:w val="0.1336328895248399"/>
          <c:h val="0.8176929420461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CN-552 Alturas de Carrizal Limitada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ESTATICO'!$G$30:$R$30</c:f>
              <c:numCache>
                <c:formatCode>0.00</c:formatCode>
                <c:ptCount val="12"/>
                <c:pt idx="1">
                  <c:v>11.56</c:v>
                </c:pt>
                <c:pt idx="2">
                  <c:v>11.88</c:v>
                </c:pt>
                <c:pt idx="3">
                  <c:v>12.15</c:v>
                </c:pt>
                <c:pt idx="4">
                  <c:v>12.94</c:v>
                </c:pt>
                <c:pt idx="5">
                  <c:v>3.15</c:v>
                </c:pt>
                <c:pt idx="6">
                  <c:v>0.97</c:v>
                </c:pt>
                <c:pt idx="7">
                  <c:v>2.15</c:v>
                </c:pt>
                <c:pt idx="8">
                  <c:v>1.45</c:v>
                </c:pt>
                <c:pt idx="9">
                  <c:v>4.34</c:v>
                </c:pt>
                <c:pt idx="10">
                  <c:v>3.88</c:v>
                </c:pt>
                <c:pt idx="11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0-403C-BB52-A687DB974DB1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ESTATICO'!$S$30:$AD$30</c:f>
              <c:numCache>
                <c:formatCode>0.00</c:formatCode>
                <c:ptCount val="12"/>
                <c:pt idx="0">
                  <c:v>11.36</c:v>
                </c:pt>
                <c:pt idx="1">
                  <c:v>11.52</c:v>
                </c:pt>
                <c:pt idx="2">
                  <c:v>11.7</c:v>
                </c:pt>
                <c:pt idx="3">
                  <c:v>0</c:v>
                </c:pt>
                <c:pt idx="4">
                  <c:v>12.13</c:v>
                </c:pt>
                <c:pt idx="5">
                  <c:v>9.5</c:v>
                </c:pt>
                <c:pt idx="6">
                  <c:v>3.49</c:v>
                </c:pt>
                <c:pt idx="7">
                  <c:v>4.5999999999999996</c:v>
                </c:pt>
                <c:pt idx="8">
                  <c:v>3.14</c:v>
                </c:pt>
                <c:pt idx="9">
                  <c:v>0.32</c:v>
                </c:pt>
                <c:pt idx="10">
                  <c:v>5.74</c:v>
                </c:pt>
                <c:pt idx="11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0-403C-BB52-A687DB974DB1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ESTATICO'!$AE$30:$AP$30</c:f>
              <c:numCache>
                <c:formatCode>General</c:formatCode>
                <c:ptCount val="12"/>
                <c:pt idx="0" formatCode="0.00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0-403C-BB52-A687DB974DB1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ESTATICO'!$BO$30:$BZ$30</c:f>
              <c:numCache>
                <c:formatCode>General</c:formatCode>
                <c:ptCount val="12"/>
                <c:pt idx="3" formatCode="0.00">
                  <c:v>12.45</c:v>
                </c:pt>
                <c:pt idx="4">
                  <c:v>12.629999999999999</c:v>
                </c:pt>
                <c:pt idx="5">
                  <c:v>12.69</c:v>
                </c:pt>
                <c:pt idx="6">
                  <c:v>12.62</c:v>
                </c:pt>
                <c:pt idx="7">
                  <c:v>12.75</c:v>
                </c:pt>
                <c:pt idx="8">
                  <c:v>12.879999999999999</c:v>
                </c:pt>
                <c:pt idx="9">
                  <c:v>11.909999999999998</c:v>
                </c:pt>
                <c:pt idx="10">
                  <c:v>10.29</c:v>
                </c:pt>
                <c:pt idx="11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0-403C-BB52-A687DB974DB1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ESTATICO'!$CA$30:$CL$30</c:f>
              <c:numCache>
                <c:formatCode>General</c:formatCode>
                <c:ptCount val="12"/>
                <c:pt idx="0">
                  <c:v>12.319999999999999</c:v>
                </c:pt>
                <c:pt idx="1">
                  <c:v>12.719999999999999</c:v>
                </c:pt>
                <c:pt idx="2">
                  <c:v>13.069999999999999</c:v>
                </c:pt>
                <c:pt idx="3">
                  <c:v>13.059999999999999</c:v>
                </c:pt>
                <c:pt idx="4">
                  <c:v>13.139999999999999</c:v>
                </c:pt>
                <c:pt idx="5">
                  <c:v>8.2799999999999994</c:v>
                </c:pt>
                <c:pt idx="6">
                  <c:v>8.3899999999999988</c:v>
                </c:pt>
                <c:pt idx="7">
                  <c:v>10</c:v>
                </c:pt>
                <c:pt idx="8">
                  <c:v>4.3</c:v>
                </c:pt>
                <c:pt idx="9">
                  <c:v>3.72</c:v>
                </c:pt>
                <c:pt idx="10">
                  <c:v>5.91</c:v>
                </c:pt>
                <c:pt idx="11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0-403C-BB52-A687DB974DB1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ESTATICO'!$CM$30:$CX$30</c:f>
              <c:numCache>
                <c:formatCode>General</c:formatCode>
                <c:ptCount val="12"/>
                <c:pt idx="0">
                  <c:v>10.309999999999999</c:v>
                </c:pt>
                <c:pt idx="1">
                  <c:v>11.76</c:v>
                </c:pt>
                <c:pt idx="2" formatCode="0.00">
                  <c:v>12.29</c:v>
                </c:pt>
                <c:pt idx="3" formatCode="0.00">
                  <c:v>12.389999999999999</c:v>
                </c:pt>
                <c:pt idx="4" formatCode="0.00">
                  <c:v>8.6199999999999992</c:v>
                </c:pt>
                <c:pt idx="5" formatCode="0.00">
                  <c:v>2.59</c:v>
                </c:pt>
                <c:pt idx="6">
                  <c:v>4.08</c:v>
                </c:pt>
                <c:pt idx="7">
                  <c:v>5.67</c:v>
                </c:pt>
                <c:pt idx="8" formatCode="0.00">
                  <c:v>4.59</c:v>
                </c:pt>
                <c:pt idx="9" formatCode="0.00">
                  <c:v>2.1800000000000002</c:v>
                </c:pt>
                <c:pt idx="10" formatCode="0.00">
                  <c:v>4.33</c:v>
                </c:pt>
                <c:pt idx="11" formatCode="0.0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E0-403C-BB52-A687DB974DB1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ESTATICO'!$CY$30:$DJ$30</c:f>
              <c:numCache>
                <c:formatCode>0.00</c:formatCode>
                <c:ptCount val="12"/>
                <c:pt idx="0">
                  <c:v>11.649999999999999</c:v>
                </c:pt>
                <c:pt idx="1">
                  <c:v>12.069999999999999</c:v>
                </c:pt>
                <c:pt idx="3">
                  <c:v>12.37</c:v>
                </c:pt>
                <c:pt idx="5">
                  <c:v>10.02</c:v>
                </c:pt>
                <c:pt idx="6">
                  <c:v>8.5699999999999985</c:v>
                </c:pt>
                <c:pt idx="7">
                  <c:v>10.909999999999998</c:v>
                </c:pt>
                <c:pt idx="10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E0-403C-BB52-A687DB974DB1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ESTATICO'!$DK$30:$DV$30</c:f>
              <c:numCache>
                <c:formatCode>0.00</c:formatCode>
                <c:ptCount val="12"/>
                <c:pt idx="0">
                  <c:v>11.659999999999998</c:v>
                </c:pt>
                <c:pt idx="1">
                  <c:v>12.09</c:v>
                </c:pt>
                <c:pt idx="2" formatCode="General">
                  <c:v>12.29</c:v>
                </c:pt>
                <c:pt idx="3">
                  <c:v>12.409999999999998</c:v>
                </c:pt>
                <c:pt idx="4" formatCode="General">
                  <c:v>9.56</c:v>
                </c:pt>
                <c:pt idx="5" formatCode="General">
                  <c:v>5.75</c:v>
                </c:pt>
                <c:pt idx="6" formatCode="General">
                  <c:v>9.0499999999999989</c:v>
                </c:pt>
                <c:pt idx="7" formatCode="General">
                  <c:v>11.42</c:v>
                </c:pt>
                <c:pt idx="8" formatCode="General">
                  <c:v>10.29</c:v>
                </c:pt>
                <c:pt idx="9" formatCode="General">
                  <c:v>1.33</c:v>
                </c:pt>
                <c:pt idx="10" formatCode="General">
                  <c:v>3.09</c:v>
                </c:pt>
                <c:pt idx="11" formatCode="General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E0-403C-BB52-A687DB974DB1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ESTATICO'!$DW$30:$EH$30</c:f>
              <c:numCache>
                <c:formatCode>General</c:formatCode>
                <c:ptCount val="12"/>
                <c:pt idx="0">
                  <c:v>11.649999999999999</c:v>
                </c:pt>
                <c:pt idx="1">
                  <c:v>3.91</c:v>
                </c:pt>
                <c:pt idx="2">
                  <c:v>18.059999999999999</c:v>
                </c:pt>
                <c:pt idx="4">
                  <c:v>12.36</c:v>
                </c:pt>
                <c:pt idx="5">
                  <c:v>9.36</c:v>
                </c:pt>
                <c:pt idx="6">
                  <c:v>9.0399999999999991</c:v>
                </c:pt>
                <c:pt idx="7">
                  <c:v>2.1800000000000002</c:v>
                </c:pt>
                <c:pt idx="8">
                  <c:v>2.06</c:v>
                </c:pt>
                <c:pt idx="9">
                  <c:v>1.71</c:v>
                </c:pt>
                <c:pt idx="10">
                  <c:v>0.36</c:v>
                </c:pt>
                <c:pt idx="11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E0-403C-BB52-A687DB974DB1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ESTATICO'!$EI$30:$ET$30</c:f>
              <c:numCache>
                <c:formatCode>General</c:formatCode>
                <c:ptCount val="12"/>
                <c:pt idx="0">
                  <c:v>10.719999999999999</c:v>
                </c:pt>
                <c:pt idx="1">
                  <c:v>11.85</c:v>
                </c:pt>
                <c:pt idx="2">
                  <c:v>12.19</c:v>
                </c:pt>
                <c:pt idx="3">
                  <c:v>12.209999999999999</c:v>
                </c:pt>
                <c:pt idx="4">
                  <c:v>9.85</c:v>
                </c:pt>
                <c:pt idx="5">
                  <c:v>11.209999999999999</c:v>
                </c:pt>
                <c:pt idx="6">
                  <c:v>10.899999999999999</c:v>
                </c:pt>
                <c:pt idx="7">
                  <c:v>10.389999999999999</c:v>
                </c:pt>
                <c:pt idx="8">
                  <c:v>3.19</c:v>
                </c:pt>
                <c:pt idx="9">
                  <c:v>1.4100000000000001</c:v>
                </c:pt>
                <c:pt idx="10">
                  <c:v>4.37</c:v>
                </c:pt>
                <c:pt idx="11">
                  <c:v>8.6599999999999984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FCB-8236-5C9BD28CABD3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ESTATICO'!$EU$30:$FF$30</c:f>
              <c:numCache>
                <c:formatCode>General</c:formatCode>
                <c:ptCount val="12"/>
                <c:pt idx="0">
                  <c:v>12.159999999999998</c:v>
                </c:pt>
                <c:pt idx="1">
                  <c:v>15.719999999999999</c:v>
                </c:pt>
                <c:pt idx="2">
                  <c:v>13.29</c:v>
                </c:pt>
                <c:pt idx="3">
                  <c:v>12.399999999999999</c:v>
                </c:pt>
                <c:pt idx="4">
                  <c:v>17.48</c:v>
                </c:pt>
                <c:pt idx="5">
                  <c:v>4.8899999999999997</c:v>
                </c:pt>
                <c:pt idx="6">
                  <c:v>6.5200000000000005</c:v>
                </c:pt>
                <c:pt idx="7">
                  <c:v>7.62</c:v>
                </c:pt>
                <c:pt idx="10">
                  <c:v>2.5300000000000002</c:v>
                </c:pt>
                <c:pt idx="11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2-4984-AD97-CAA93AC0110F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ESTATICO'!$FG$30:$FR$30</c:f>
              <c:numCache>
                <c:formatCode>General</c:formatCode>
                <c:ptCount val="12"/>
                <c:pt idx="0">
                  <c:v>6.57</c:v>
                </c:pt>
                <c:pt idx="1">
                  <c:v>12.139999999999999</c:v>
                </c:pt>
                <c:pt idx="2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1-4A46-AB44-D837F18A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9616"/>
        <c:axId val="494590008"/>
      </c:lineChart>
      <c:catAx>
        <c:axId val="494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90008"/>
        <c:crosses val="max"/>
        <c:auto val="1"/>
        <c:lblAlgn val="ctr"/>
        <c:lblOffset val="100"/>
        <c:noMultiLvlLbl val="0"/>
      </c:catAx>
      <c:valAx>
        <c:axId val="49459000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8515867366604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Artesanal - ADICOCO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ESTATICO'!$H$31:$R$31</c:f>
              <c:numCache>
                <c:formatCode>0.00</c:formatCode>
                <c:ptCount val="11"/>
                <c:pt idx="4">
                  <c:v>4.4000000000000004</c:v>
                </c:pt>
                <c:pt idx="6">
                  <c:v>1.1000000000000001</c:v>
                </c:pt>
                <c:pt idx="7">
                  <c:v>0.92</c:v>
                </c:pt>
                <c:pt idx="8">
                  <c:v>0.95</c:v>
                </c:pt>
                <c:pt idx="9">
                  <c:v>1.05</c:v>
                </c:pt>
                <c:pt idx="1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E-4577-8064-5F59A1125B8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ESTATICO'!$S$31:$AD$31</c:f>
              <c:numCache>
                <c:formatCode>0.00</c:formatCode>
                <c:ptCount val="12"/>
                <c:pt idx="0">
                  <c:v>1.88</c:v>
                </c:pt>
                <c:pt idx="5">
                  <c:v>3.33</c:v>
                </c:pt>
                <c:pt idx="6">
                  <c:v>2.7</c:v>
                </c:pt>
                <c:pt idx="7">
                  <c:v>2.2000000000000002</c:v>
                </c:pt>
                <c:pt idx="8">
                  <c:v>1.67</c:v>
                </c:pt>
                <c:pt idx="9">
                  <c:v>0.86</c:v>
                </c:pt>
                <c:pt idx="10">
                  <c:v>1.05</c:v>
                </c:pt>
                <c:pt idx="11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E-4577-8064-5F59A1125B8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ESTATICO'!$AE$31:$AP$31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E-4577-8064-5F59A1125B8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ESTATICO'!$BO$31:$BZ$31</c:f>
              <c:numCache>
                <c:formatCode>General</c:formatCode>
                <c:ptCount val="12"/>
                <c:pt idx="3" formatCode="0.00">
                  <c:v>10.32</c:v>
                </c:pt>
                <c:pt idx="4">
                  <c:v>5.4</c:v>
                </c:pt>
                <c:pt idx="5">
                  <c:v>5.66</c:v>
                </c:pt>
                <c:pt idx="6">
                  <c:v>5.95</c:v>
                </c:pt>
                <c:pt idx="9">
                  <c:v>4.24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E-4577-8064-5F59A1125B89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ESTATICO'!$CA$31:$CL$31</c:f>
              <c:numCache>
                <c:formatCode>General</c:formatCode>
                <c:ptCount val="12"/>
                <c:pt idx="5">
                  <c:v>5.92</c:v>
                </c:pt>
                <c:pt idx="6">
                  <c:v>5.98</c:v>
                </c:pt>
                <c:pt idx="7">
                  <c:v>5.52</c:v>
                </c:pt>
                <c:pt idx="8">
                  <c:v>4.8</c:v>
                </c:pt>
                <c:pt idx="9">
                  <c:v>3.6</c:v>
                </c:pt>
                <c:pt idx="10">
                  <c:v>3.6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E-4577-8064-5F59A1125B89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ESTATICO'!$CM$31:$CX$31</c:f>
              <c:numCache>
                <c:formatCode>General</c:formatCode>
                <c:ptCount val="12"/>
                <c:pt idx="0">
                  <c:v>3.42</c:v>
                </c:pt>
                <c:pt idx="1">
                  <c:v>5.53</c:v>
                </c:pt>
                <c:pt idx="2" formatCode="0.00">
                  <c:v>6.17</c:v>
                </c:pt>
                <c:pt idx="3" formatCode="0.00">
                  <c:v>6.61</c:v>
                </c:pt>
                <c:pt idx="4" formatCode="0.00">
                  <c:v>5.9</c:v>
                </c:pt>
                <c:pt idx="5" formatCode="0.00">
                  <c:v>4.1500000000000004</c:v>
                </c:pt>
                <c:pt idx="9" formatCode="0.00">
                  <c:v>0.86</c:v>
                </c:pt>
                <c:pt idx="10" formatCode="0.00">
                  <c:v>0.94</c:v>
                </c:pt>
                <c:pt idx="11" formatCode="0.0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E-4577-8064-5F59A1125B89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ESTATICO'!$CY$31:$DJ$31</c:f>
              <c:numCache>
                <c:formatCode>0.00</c:formatCode>
                <c:ptCount val="12"/>
                <c:pt idx="1">
                  <c:v>2.4500000000000002</c:v>
                </c:pt>
                <c:pt idx="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E-4577-8064-5F59A1125B89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ESTATICO'!$DK$31:$DV$31</c:f>
              <c:numCache>
                <c:formatCode>0.00</c:formatCode>
                <c:ptCount val="12"/>
                <c:pt idx="0">
                  <c:v>2.65</c:v>
                </c:pt>
                <c:pt idx="1">
                  <c:v>3.35</c:v>
                </c:pt>
                <c:pt idx="2" formatCode="General">
                  <c:v>3.67</c:v>
                </c:pt>
                <c:pt idx="3">
                  <c:v>4.16</c:v>
                </c:pt>
                <c:pt idx="4" formatCode="General">
                  <c:v>3.91</c:v>
                </c:pt>
                <c:pt idx="5" formatCode="General">
                  <c:v>3.91</c:v>
                </c:pt>
                <c:pt idx="9" formatCode="General">
                  <c:v>2.06</c:v>
                </c:pt>
                <c:pt idx="10" formatCode="General">
                  <c:v>1.26</c:v>
                </c:pt>
                <c:pt idx="11" formatCode="General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E-4577-8064-5F59A1125B89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ESTATICO'!$DW$31:$EH$31</c:f>
              <c:numCache>
                <c:formatCode>General</c:formatCode>
                <c:ptCount val="12"/>
                <c:pt idx="0">
                  <c:v>1.86</c:v>
                </c:pt>
                <c:pt idx="1">
                  <c:v>2.35</c:v>
                </c:pt>
                <c:pt idx="2">
                  <c:v>2.7</c:v>
                </c:pt>
                <c:pt idx="4">
                  <c:v>3.6</c:v>
                </c:pt>
                <c:pt idx="5">
                  <c:v>3.34</c:v>
                </c:pt>
                <c:pt idx="7">
                  <c:v>2.52</c:v>
                </c:pt>
                <c:pt idx="8">
                  <c:v>2.25</c:v>
                </c:pt>
                <c:pt idx="9">
                  <c:v>2.11</c:v>
                </c:pt>
                <c:pt idx="10">
                  <c:v>1.86</c:v>
                </c:pt>
                <c:pt idx="11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4E-4577-8064-5F59A1125B89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ESTATICO'!$EI$31:$ET$31</c:f>
              <c:numCache>
                <c:formatCode>General</c:formatCode>
                <c:ptCount val="12"/>
                <c:pt idx="0">
                  <c:v>2.46</c:v>
                </c:pt>
                <c:pt idx="1">
                  <c:v>1.65</c:v>
                </c:pt>
                <c:pt idx="2">
                  <c:v>2.2000000000000002</c:v>
                </c:pt>
                <c:pt idx="3">
                  <c:v>2.52</c:v>
                </c:pt>
                <c:pt idx="4">
                  <c:v>2.98</c:v>
                </c:pt>
                <c:pt idx="5">
                  <c:v>3.22</c:v>
                </c:pt>
                <c:pt idx="6">
                  <c:v>3.6</c:v>
                </c:pt>
                <c:pt idx="7">
                  <c:v>3.44</c:v>
                </c:pt>
                <c:pt idx="8">
                  <c:v>2.5299999999999998</c:v>
                </c:pt>
                <c:pt idx="9">
                  <c:v>1.83</c:v>
                </c:pt>
                <c:pt idx="10">
                  <c:v>1.98</c:v>
                </c:pt>
                <c:pt idx="11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F-4192-8B0B-26B435F7426C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ESTATICO'!$EU$31:$FF$31</c:f>
              <c:numCache>
                <c:formatCode>General</c:formatCode>
                <c:ptCount val="12"/>
                <c:pt idx="0">
                  <c:v>2.37</c:v>
                </c:pt>
                <c:pt idx="1">
                  <c:v>3.16</c:v>
                </c:pt>
                <c:pt idx="2">
                  <c:v>3.42</c:v>
                </c:pt>
                <c:pt idx="3">
                  <c:v>4.1399999999999997</c:v>
                </c:pt>
                <c:pt idx="4">
                  <c:v>3.84</c:v>
                </c:pt>
                <c:pt idx="5">
                  <c:v>3.16</c:v>
                </c:pt>
                <c:pt idx="6">
                  <c:v>1.96</c:v>
                </c:pt>
                <c:pt idx="7">
                  <c:v>2.02</c:v>
                </c:pt>
                <c:pt idx="8">
                  <c:v>3.24</c:v>
                </c:pt>
                <c:pt idx="9">
                  <c:v>1.82</c:v>
                </c:pt>
                <c:pt idx="10">
                  <c:v>3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9-47E7-B731-422D1CE5F489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ESTATICO'!$FG$31:$FR$31</c:f>
              <c:numCache>
                <c:formatCode>General</c:formatCode>
                <c:ptCount val="12"/>
                <c:pt idx="0">
                  <c:v>2.04</c:v>
                </c:pt>
                <c:pt idx="1">
                  <c:v>2.42</c:v>
                </c:pt>
                <c:pt idx="2">
                  <c:v>2.9</c:v>
                </c:pt>
                <c:pt idx="3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4865-96E1-6CF6AAE5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2448"/>
        <c:axId val="496558136"/>
      </c:lineChart>
      <c:catAx>
        <c:axId val="496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58136"/>
        <c:crosses val="max"/>
        <c:auto val="1"/>
        <c:lblAlgn val="ctr"/>
        <c:lblOffset val="100"/>
        <c:noMultiLvlLbl val="0"/>
      </c:catAx>
      <c:valAx>
        <c:axId val="49655813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992723318740066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1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ESTATICO'!$G$32:$R$32</c:f>
              <c:numCache>
                <c:formatCode>0.00</c:formatCode>
                <c:ptCount val="12"/>
                <c:pt idx="5">
                  <c:v>7.27</c:v>
                </c:pt>
                <c:pt idx="6">
                  <c:v>3.98</c:v>
                </c:pt>
                <c:pt idx="7">
                  <c:v>3.9</c:v>
                </c:pt>
                <c:pt idx="8">
                  <c:v>3.76</c:v>
                </c:pt>
                <c:pt idx="9">
                  <c:v>5.3</c:v>
                </c:pt>
                <c:pt idx="10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E-4DCF-9453-E2DE9EFDB80F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ESTATICO'!$S$32:$AD$32</c:f>
              <c:numCache>
                <c:formatCode>0.00</c:formatCode>
                <c:ptCount val="12"/>
                <c:pt idx="3">
                  <c:v>11.76</c:v>
                </c:pt>
                <c:pt idx="4">
                  <c:v>11.92</c:v>
                </c:pt>
                <c:pt idx="9">
                  <c:v>3.3</c:v>
                </c:pt>
                <c:pt idx="10">
                  <c:v>5.15</c:v>
                </c:pt>
                <c:pt idx="11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4DCF-9453-E2DE9EFDB80F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ESTATICO'!$AE$32:$AP$32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E-4DCF-9453-E2DE9EFDB80F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ESTATICO'!$BO$32:$BZ$32</c:f>
              <c:numCache>
                <c:formatCode>General</c:formatCode>
                <c:ptCount val="12"/>
                <c:pt idx="4">
                  <c:v>13.76</c:v>
                </c:pt>
                <c:pt idx="5">
                  <c:v>14.059999999999999</c:v>
                </c:pt>
                <c:pt idx="6">
                  <c:v>14.51</c:v>
                </c:pt>
                <c:pt idx="7">
                  <c:v>13.83</c:v>
                </c:pt>
                <c:pt idx="8">
                  <c:v>13.389999999999999</c:v>
                </c:pt>
                <c:pt idx="11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E-4DCF-9453-E2DE9EFDB80F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ESTATICO'!$CA$32:$CL$32</c:f>
              <c:numCache>
                <c:formatCode>General</c:formatCode>
                <c:ptCount val="12"/>
                <c:pt idx="0">
                  <c:v>12.229999999999999</c:v>
                </c:pt>
                <c:pt idx="4">
                  <c:v>15.36</c:v>
                </c:pt>
                <c:pt idx="6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E-4DCF-9453-E2DE9EFDB80F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ESTATICO'!$CM$32:$CX$32</c:f>
              <c:numCache>
                <c:formatCode>General</c:formatCode>
                <c:ptCount val="12"/>
                <c:pt idx="0">
                  <c:v>7.97</c:v>
                </c:pt>
                <c:pt idx="1">
                  <c:v>9.4599999999999991</c:v>
                </c:pt>
                <c:pt idx="3" formatCode="0.00">
                  <c:v>7.49</c:v>
                </c:pt>
                <c:pt idx="4" formatCode="0.00">
                  <c:v>11.209999999999999</c:v>
                </c:pt>
                <c:pt idx="5" formatCode="0.00">
                  <c:v>7.8000000000000007</c:v>
                </c:pt>
                <c:pt idx="6">
                  <c:v>7.3100000000000005</c:v>
                </c:pt>
                <c:pt idx="7">
                  <c:v>7.8100000000000005</c:v>
                </c:pt>
                <c:pt idx="8" formatCode="0.00">
                  <c:v>6.61</c:v>
                </c:pt>
                <c:pt idx="9" formatCode="0.00">
                  <c:v>3.26</c:v>
                </c:pt>
                <c:pt idx="10" formatCode="0.00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5E-4DCF-9453-E2DE9EFDB80F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ESTATICO'!$CY$32:$DJ$32</c:f>
              <c:numCache>
                <c:formatCode>0.00</c:formatCode>
                <c:ptCount val="12"/>
                <c:pt idx="0">
                  <c:v>9.0599999999999987</c:v>
                </c:pt>
                <c:pt idx="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5E-4DCF-9453-E2DE9EFDB80F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ESTATICO'!$DK$32:$DV$32</c:f>
              <c:numCache>
                <c:formatCode>0.00</c:formatCode>
                <c:ptCount val="12"/>
                <c:pt idx="1">
                  <c:v>10.57</c:v>
                </c:pt>
                <c:pt idx="2" formatCode="General">
                  <c:v>11.61</c:v>
                </c:pt>
                <c:pt idx="3">
                  <c:v>12.25</c:v>
                </c:pt>
                <c:pt idx="5" formatCode="General">
                  <c:v>10.53</c:v>
                </c:pt>
                <c:pt idx="6" formatCode="General">
                  <c:v>9.76</c:v>
                </c:pt>
                <c:pt idx="7" formatCode="General">
                  <c:v>11.149999999999999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5E-4DCF-9453-E2DE9EFDB80F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ESTATICO'!$DW$32:$EH$32</c:f>
              <c:numCache>
                <c:formatCode>General</c:formatCode>
                <c:ptCount val="12"/>
                <c:pt idx="0">
                  <c:v>9.6199999999999992</c:v>
                </c:pt>
                <c:pt idx="1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5E-4DCF-9453-E2DE9EFDB80F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ESTATICO'!$EI$32:$ET$32</c:f>
              <c:numCache>
                <c:formatCode>General</c:formatCode>
                <c:ptCount val="12"/>
                <c:pt idx="11">
                  <c:v>6.2600000000000007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2-48A4-ADFC-62BC93311E6B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ESTATICO'!$EU$32:$FF$32</c:f>
              <c:numCache>
                <c:formatCode>General</c:formatCode>
                <c:ptCount val="12"/>
                <c:pt idx="8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C-4B6B-9C7D-971898281B08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ESTATICO'!$FG$32:$FR$32</c:f>
              <c:numCache>
                <c:formatCode>General</c:formatCode>
                <c:ptCount val="12"/>
                <c:pt idx="1">
                  <c:v>13.809999999999999</c:v>
                </c:pt>
                <c:pt idx="2">
                  <c:v>22.349999999999998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EB7-A5DD-FFE3C747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4408"/>
        <c:axId val="496558528"/>
      </c:lineChart>
      <c:catAx>
        <c:axId val="4965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58528"/>
        <c:crosses val="max"/>
        <c:auto val="1"/>
        <c:lblAlgn val="ctr"/>
        <c:lblOffset val="100"/>
        <c:noMultiLvlLbl val="0"/>
      </c:catAx>
      <c:valAx>
        <c:axId val="4965585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0603343857312081"/>
          <c:w val="0.1336328895248399"/>
          <c:h val="0.861270677978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2</a:t>
            </a:r>
            <a:r>
              <a:rPr lang="es-CR" sz="1400" b="0" i="0" baseline="0">
                <a:effectLst/>
              </a:rPr>
              <a:t>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GENERAL'!$G$33:$R$33</c:f>
              <c:numCache>
                <c:formatCode>0.00</c:formatCode>
                <c:ptCount val="12"/>
                <c:pt idx="5">
                  <c:v>7.7</c:v>
                </c:pt>
                <c:pt idx="6">
                  <c:v>3.67</c:v>
                </c:pt>
                <c:pt idx="7">
                  <c:v>3.57</c:v>
                </c:pt>
                <c:pt idx="8">
                  <c:v>3.41</c:v>
                </c:pt>
                <c:pt idx="9">
                  <c:v>4.93</c:v>
                </c:pt>
                <c:pt idx="10">
                  <c:v>4.75</c:v>
                </c:pt>
                <c:pt idx="11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E-49DA-9C22-A754E909BD0A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GENERAL'!$S$33:$AD$33</c:f>
              <c:numCache>
                <c:formatCode>0.00</c:formatCode>
                <c:ptCount val="12"/>
                <c:pt idx="0">
                  <c:v>9.24</c:v>
                </c:pt>
                <c:pt idx="1">
                  <c:v>10.07</c:v>
                </c:pt>
                <c:pt idx="2">
                  <c:v>11.22</c:v>
                </c:pt>
                <c:pt idx="3">
                  <c:v>11.32</c:v>
                </c:pt>
                <c:pt idx="4">
                  <c:v>12.34</c:v>
                </c:pt>
                <c:pt idx="5">
                  <c:v>11.36</c:v>
                </c:pt>
                <c:pt idx="6">
                  <c:v>5.72</c:v>
                </c:pt>
                <c:pt idx="7">
                  <c:v>7.45</c:v>
                </c:pt>
                <c:pt idx="8">
                  <c:v>4.8499999999999996</c:v>
                </c:pt>
                <c:pt idx="9">
                  <c:v>2.94</c:v>
                </c:pt>
                <c:pt idx="10">
                  <c:v>4.7699999999999996</c:v>
                </c:pt>
                <c:pt idx="11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E-49DA-9C22-A754E909BD0A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GENERAL'!$AE$33:$AP$33</c:f>
              <c:numCache>
                <c:formatCode>General</c:formatCode>
                <c:ptCount val="12"/>
                <c:pt idx="0" formatCode="0.0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49DA-9C22-A754E909BD0A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ESTATICO'!$BO$33:$BZ$33</c:f>
              <c:numCache>
                <c:formatCode>General</c:formatCode>
                <c:ptCount val="12"/>
                <c:pt idx="3" formatCode="0.00">
                  <c:v>12.639999999999999</c:v>
                </c:pt>
                <c:pt idx="4">
                  <c:v>13.219999999999999</c:v>
                </c:pt>
                <c:pt idx="5">
                  <c:v>13.549999999999999</c:v>
                </c:pt>
                <c:pt idx="6">
                  <c:v>13.94</c:v>
                </c:pt>
                <c:pt idx="8">
                  <c:v>12.86</c:v>
                </c:pt>
                <c:pt idx="9">
                  <c:v>12.61</c:v>
                </c:pt>
                <c:pt idx="10">
                  <c:v>10.989999999999998</c:v>
                </c:pt>
                <c:pt idx="1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E-49DA-9C22-A754E909BD0A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ESTATICO'!$CA$33:$CL$33</c:f>
              <c:numCache>
                <c:formatCode>General</c:formatCode>
                <c:ptCount val="12"/>
                <c:pt idx="0">
                  <c:v>11.639999999999999</c:v>
                </c:pt>
                <c:pt idx="1">
                  <c:v>13.37</c:v>
                </c:pt>
                <c:pt idx="4">
                  <c:v>14.739999999999998</c:v>
                </c:pt>
                <c:pt idx="5">
                  <c:v>12.54</c:v>
                </c:pt>
                <c:pt idx="6">
                  <c:v>8.4899999999999984</c:v>
                </c:pt>
                <c:pt idx="7">
                  <c:v>9.2099999999999991</c:v>
                </c:pt>
                <c:pt idx="8">
                  <c:v>6</c:v>
                </c:pt>
                <c:pt idx="9">
                  <c:v>6.51</c:v>
                </c:pt>
                <c:pt idx="10">
                  <c:v>6.81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E-49DA-9C22-A754E909BD0A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ESTATICO'!$CM$33:$CX$33</c:f>
              <c:numCache>
                <c:formatCode>General</c:formatCode>
                <c:ptCount val="12"/>
                <c:pt idx="0">
                  <c:v>8.0699999999999985</c:v>
                </c:pt>
                <c:pt idx="1">
                  <c:v>8.9899999999999984</c:v>
                </c:pt>
                <c:pt idx="2" formatCode="0.00">
                  <c:v>10.079999999999998</c:v>
                </c:pt>
                <c:pt idx="3" formatCode="0.00">
                  <c:v>10.959999999999999</c:v>
                </c:pt>
                <c:pt idx="4" formatCode="0.00">
                  <c:v>10.639999999999999</c:v>
                </c:pt>
                <c:pt idx="5" formatCode="0.00">
                  <c:v>7.29</c:v>
                </c:pt>
                <c:pt idx="6">
                  <c:v>6.79</c:v>
                </c:pt>
                <c:pt idx="7">
                  <c:v>7.29</c:v>
                </c:pt>
                <c:pt idx="8" formatCode="0.00">
                  <c:v>6.11</c:v>
                </c:pt>
                <c:pt idx="9" formatCode="0.00">
                  <c:v>3.52</c:v>
                </c:pt>
                <c:pt idx="10" formatCode="0.00">
                  <c:v>4.6900000000000004</c:v>
                </c:pt>
                <c:pt idx="11" formatCode="0.00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5E-49DA-9C22-A754E909BD0A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ESTATICO'!$CY$33:$DJ$33</c:f>
              <c:numCache>
                <c:formatCode>0.00</c:formatCode>
                <c:ptCount val="12"/>
                <c:pt idx="0">
                  <c:v>8.5299999999999994</c:v>
                </c:pt>
                <c:pt idx="1">
                  <c:v>9.8899999999999988</c:v>
                </c:pt>
                <c:pt idx="3">
                  <c:v>12.03</c:v>
                </c:pt>
                <c:pt idx="4">
                  <c:v>12.079999999999998</c:v>
                </c:pt>
                <c:pt idx="5">
                  <c:v>11.889999999999999</c:v>
                </c:pt>
                <c:pt idx="6">
                  <c:v>10.18</c:v>
                </c:pt>
                <c:pt idx="7">
                  <c:v>10.409999999999998</c:v>
                </c:pt>
                <c:pt idx="9">
                  <c:v>2.97</c:v>
                </c:pt>
                <c:pt idx="10">
                  <c:v>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5E-49DA-9C22-A754E909BD0A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ESTATICO'!$DK$33:$DV$33</c:f>
              <c:numCache>
                <c:formatCode>0.00</c:formatCode>
                <c:ptCount val="12"/>
                <c:pt idx="0">
                  <c:v>9.09</c:v>
                </c:pt>
                <c:pt idx="1">
                  <c:v>9.09</c:v>
                </c:pt>
                <c:pt idx="2" formatCode="General">
                  <c:v>11.12</c:v>
                </c:pt>
                <c:pt idx="3">
                  <c:v>11.709999999999999</c:v>
                </c:pt>
                <c:pt idx="4" formatCode="General">
                  <c:v>11.82</c:v>
                </c:pt>
                <c:pt idx="5" formatCode="General">
                  <c:v>10.029999999999999</c:v>
                </c:pt>
                <c:pt idx="6" formatCode="General">
                  <c:v>9.35</c:v>
                </c:pt>
                <c:pt idx="7" formatCode="General">
                  <c:v>10.629999999999999</c:v>
                </c:pt>
                <c:pt idx="8" formatCode="General">
                  <c:v>11.35</c:v>
                </c:pt>
                <c:pt idx="9" formatCode="General">
                  <c:v>3.77</c:v>
                </c:pt>
                <c:pt idx="10" formatCode="General">
                  <c:v>5.28</c:v>
                </c:pt>
                <c:pt idx="11" formatCode="General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5E-49DA-9C22-A754E909BD0A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ESTATICO'!$DW$33:$EH$33</c:f>
              <c:numCache>
                <c:formatCode>General</c:formatCode>
                <c:ptCount val="12"/>
                <c:pt idx="0">
                  <c:v>9.09</c:v>
                </c:pt>
                <c:pt idx="1">
                  <c:v>10.02</c:v>
                </c:pt>
                <c:pt idx="2">
                  <c:v>11.12</c:v>
                </c:pt>
                <c:pt idx="3">
                  <c:v>12.26</c:v>
                </c:pt>
                <c:pt idx="4">
                  <c:v>12.94</c:v>
                </c:pt>
                <c:pt idx="5">
                  <c:v>12.09</c:v>
                </c:pt>
                <c:pt idx="6">
                  <c:v>10.37</c:v>
                </c:pt>
                <c:pt idx="7">
                  <c:v>4.0599999999999996</c:v>
                </c:pt>
                <c:pt idx="8">
                  <c:v>4.2300000000000004</c:v>
                </c:pt>
                <c:pt idx="9">
                  <c:v>3.13</c:v>
                </c:pt>
                <c:pt idx="10">
                  <c:v>2.62</c:v>
                </c:pt>
                <c:pt idx="11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5E-49DA-9C22-A754E909BD0A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ESTATICO'!$EI$33:$ET$33</c:f>
              <c:numCache>
                <c:formatCode>General</c:formatCode>
                <c:ptCount val="12"/>
                <c:pt idx="0">
                  <c:v>8.18</c:v>
                </c:pt>
                <c:pt idx="1">
                  <c:v>9.51</c:v>
                </c:pt>
                <c:pt idx="2">
                  <c:v>10.649999999999999</c:v>
                </c:pt>
                <c:pt idx="3">
                  <c:v>11.409999999999998</c:v>
                </c:pt>
                <c:pt idx="4">
                  <c:v>11.989999999999998</c:v>
                </c:pt>
                <c:pt idx="5">
                  <c:v>12.139999999999999</c:v>
                </c:pt>
                <c:pt idx="6">
                  <c:v>11.879999999999999</c:v>
                </c:pt>
                <c:pt idx="7">
                  <c:v>11.899999999999999</c:v>
                </c:pt>
                <c:pt idx="8">
                  <c:v>6.45</c:v>
                </c:pt>
                <c:pt idx="9">
                  <c:v>4.13</c:v>
                </c:pt>
                <c:pt idx="10">
                  <c:v>6.32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D-4A37-9F1E-8FBC459B2915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ESTATICO'!$EU$33:$FF$33</c:f>
              <c:numCache>
                <c:formatCode>General</c:formatCode>
                <c:ptCount val="12"/>
                <c:pt idx="0">
                  <c:v>9.84</c:v>
                </c:pt>
                <c:pt idx="1">
                  <c:v>10.739999999999998</c:v>
                </c:pt>
                <c:pt idx="2">
                  <c:v>12.03</c:v>
                </c:pt>
                <c:pt idx="3">
                  <c:v>12.25</c:v>
                </c:pt>
                <c:pt idx="4">
                  <c:v>13.09</c:v>
                </c:pt>
                <c:pt idx="5">
                  <c:v>9.51</c:v>
                </c:pt>
                <c:pt idx="8">
                  <c:v>6.69</c:v>
                </c:pt>
                <c:pt idx="9">
                  <c:v>5.39</c:v>
                </c:pt>
                <c:pt idx="10">
                  <c:v>4.3899999999999997</c:v>
                </c:pt>
                <c:pt idx="11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9-4F93-8CBE-EB7545A4CBB4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ESTATICO'!$FG$33:$FR$33</c:f>
              <c:numCache>
                <c:formatCode>General</c:formatCode>
                <c:ptCount val="12"/>
                <c:pt idx="2">
                  <c:v>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878-847A-71BA7FAC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7936"/>
        <c:axId val="496559312"/>
      </c:lineChart>
      <c:catAx>
        <c:axId val="4965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59312"/>
        <c:crosses val="max"/>
        <c:auto val="1"/>
        <c:lblAlgn val="ctr"/>
        <c:lblOffset val="100"/>
        <c:noMultiLvlLbl val="0"/>
      </c:catAx>
      <c:valAx>
        <c:axId val="4965593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2.3719937367012608E-2"/>
          <c:w val="0.1336328895248399"/>
          <c:h val="0.93874220852575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Coco Bay Estates 3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ESTATICO'!$G$34:$R$34</c:f>
              <c:numCache>
                <c:formatCode>0.00</c:formatCode>
                <c:ptCount val="12"/>
                <c:pt idx="1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C52-9730-A1DA7164617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ESTATICO'!$S$34:$AD$34</c:f>
              <c:numCache>
                <c:formatCode>0.00</c:formatCode>
                <c:ptCount val="12"/>
                <c:pt idx="2">
                  <c:v>3.82</c:v>
                </c:pt>
                <c:pt idx="5">
                  <c:v>4.12</c:v>
                </c:pt>
                <c:pt idx="6">
                  <c:v>2.78</c:v>
                </c:pt>
                <c:pt idx="7">
                  <c:v>2.9</c:v>
                </c:pt>
                <c:pt idx="8">
                  <c:v>2.36</c:v>
                </c:pt>
                <c:pt idx="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C52-9730-A1DA7164617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DINAMICO'!$AE$34:$AP$34</c:f>
              <c:numCache>
                <c:formatCode>General</c:formatCode>
                <c:ptCount val="12"/>
                <c:pt idx="0" formatCode="0.00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C52-9730-A1DA7164617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ESTATICO'!$BO$34:$BZ$34</c:f>
              <c:numCache>
                <c:formatCode>General</c:formatCode>
                <c:ptCount val="12"/>
                <c:pt idx="8">
                  <c:v>7.08</c:v>
                </c:pt>
                <c:pt idx="11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C-4C52-9730-A1DA7164617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ESTATICO'!$CA$34:$CL$34</c:f>
              <c:numCache>
                <c:formatCode>General</c:formatCode>
                <c:ptCount val="12"/>
                <c:pt idx="1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C-4C52-9730-A1DA7164617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ESTATICO'!$CM$34:$CX$34</c:f>
              <c:numCache>
                <c:formatCode>General</c:formatCode>
                <c:ptCount val="12"/>
                <c:pt idx="1">
                  <c:v>3.83</c:v>
                </c:pt>
                <c:pt idx="5" formatCode="0.00">
                  <c:v>3.27</c:v>
                </c:pt>
                <c:pt idx="6">
                  <c:v>2.98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C-4C52-9730-A1DA7164617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ESTATICO'!$CY$34:$DJ$34</c:f>
              <c:numCache>
                <c:formatCode>0.00</c:formatCode>
                <c:ptCount val="12"/>
                <c:pt idx="0">
                  <c:v>3.03</c:v>
                </c:pt>
                <c:pt idx="1">
                  <c:v>3.28</c:v>
                </c:pt>
                <c:pt idx="9">
                  <c:v>1.83</c:v>
                </c:pt>
                <c:pt idx="11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C-4C52-9730-A1DA71646172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ESTATICO'!$DK$34:$DV$34</c:f>
              <c:numCache>
                <c:formatCode>0.00</c:formatCode>
                <c:ptCount val="12"/>
                <c:pt idx="3">
                  <c:v>5.13</c:v>
                </c:pt>
                <c:pt idx="5" formatCode="General">
                  <c:v>4.45</c:v>
                </c:pt>
                <c:pt idx="6" formatCode="General">
                  <c:v>4.58</c:v>
                </c:pt>
                <c:pt idx="7" formatCode="General">
                  <c:v>4.82</c:v>
                </c:pt>
                <c:pt idx="8" formatCode="General">
                  <c:v>4.71</c:v>
                </c:pt>
                <c:pt idx="9" formatCode="General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C-4C52-9730-A1DA71646172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ESTATICO'!$DW$34:$EH$34</c:f>
              <c:numCache>
                <c:formatCode>General</c:formatCode>
                <c:ptCount val="12"/>
                <c:pt idx="0">
                  <c:v>3.16</c:v>
                </c:pt>
                <c:pt idx="2">
                  <c:v>3.8899999999999997</c:v>
                </c:pt>
                <c:pt idx="6">
                  <c:v>11.24</c:v>
                </c:pt>
                <c:pt idx="8">
                  <c:v>2.09</c:v>
                </c:pt>
                <c:pt idx="9">
                  <c:v>2.0699999999999998</c:v>
                </c:pt>
                <c:pt idx="10">
                  <c:v>1.3</c:v>
                </c:pt>
                <c:pt idx="1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C-4C52-9730-A1DA71646172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ESTATICO'!$EI$34:$ET$34</c:f>
              <c:numCache>
                <c:formatCode>General</c:formatCode>
                <c:ptCount val="12"/>
                <c:pt idx="3">
                  <c:v>3.6</c:v>
                </c:pt>
                <c:pt idx="4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7-405D-8C74-4724E3DF0530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ESTATICO'!$EU$34:$FF$34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B-4100-8A1C-C2237C077536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ESTATICO'!$FG$34:$FR$34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C2D-85AF-57797963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7152"/>
        <c:axId val="496567544"/>
      </c:lineChart>
      <c:catAx>
        <c:axId val="4965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7544"/>
        <c:crosses val="max"/>
        <c:auto val="1"/>
        <c:lblAlgn val="ctr"/>
        <c:lblOffset val="100"/>
        <c:noMultiLvlLbl val="0"/>
      </c:catAx>
      <c:valAx>
        <c:axId val="49656754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024329186903499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Hotel Playa Vista Ocotal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ESTATICO'!$G$16:$R$16</c:f>
              <c:numCache>
                <c:formatCode>0.00</c:formatCode>
                <c:ptCount val="12"/>
                <c:pt idx="1">
                  <c:v>6.33</c:v>
                </c:pt>
                <c:pt idx="2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6-4216-AFEE-EE557E969858}"/>
            </c:ext>
          </c:extLst>
        </c:ser>
        <c:ser>
          <c:idx val="2"/>
          <c:order val="1"/>
          <c:tx>
            <c:v>2011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ESTATICO'!$S$16:$AD$16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6-4216-AFEE-EE557E969858}"/>
            </c:ext>
          </c:extLst>
        </c:ser>
        <c:ser>
          <c:idx val="0"/>
          <c:order val="2"/>
          <c:tx>
            <c:v>2012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ESTATICO'!$AE$16:$AP$16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6-4216-AFEE-EE557E969858}"/>
            </c:ext>
          </c:extLst>
        </c:ser>
        <c:ser>
          <c:idx val="3"/>
          <c:order val="3"/>
          <c:tx>
            <c:v>2015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ESTATICO'!$BO$16:$BZ$16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6-4216-AFEE-EE557E969858}"/>
            </c:ext>
          </c:extLst>
        </c:ser>
        <c:ser>
          <c:idx val="4"/>
          <c:order val="4"/>
          <c:tx>
            <c:v>2016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ESTATICO'!$CA$16:$CL$16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6-4216-AFEE-EE557E969858}"/>
            </c:ext>
          </c:extLst>
        </c:ser>
        <c:ser>
          <c:idx val="5"/>
          <c:order val="5"/>
          <c:tx>
            <c:v>2017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ESTATICO'!$CM$16:$CX$16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D6-4216-AFEE-EE557E969858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ESTATICO'!$CY$16:$DJ$16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D6-4216-AFEE-EE557E969858}"/>
            </c:ext>
          </c:extLst>
        </c:ser>
        <c:ser>
          <c:idx val="7"/>
          <c:order val="7"/>
          <c:tx>
            <c:v>2019</c:v>
          </c:tx>
          <c:val>
            <c:numRef>
              <c:f>'NIVEL ESTATICO'!$DK$16:$DV$16</c:f>
              <c:numCache>
                <c:formatCode>General</c:formatCode>
                <c:ptCount val="12"/>
                <c:pt idx="9">
                  <c:v>1.45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D6-4216-AFEE-EE557E969858}"/>
            </c:ext>
          </c:extLst>
        </c:ser>
        <c:ser>
          <c:idx val="8"/>
          <c:order val="8"/>
          <c:tx>
            <c:v>2020</c:v>
          </c:tx>
          <c:val>
            <c:numRef>
              <c:f>'NIVEL ESTATICO'!$DW$16:$EH$16</c:f>
              <c:numCache>
                <c:formatCode>General</c:formatCode>
                <c:ptCount val="12"/>
                <c:pt idx="0">
                  <c:v>7.38</c:v>
                </c:pt>
                <c:pt idx="1">
                  <c:v>6.73</c:v>
                </c:pt>
                <c:pt idx="3">
                  <c:v>8.83</c:v>
                </c:pt>
                <c:pt idx="6">
                  <c:v>5.97</c:v>
                </c:pt>
                <c:pt idx="7">
                  <c:v>2.4900000000000002</c:v>
                </c:pt>
                <c:pt idx="8">
                  <c:v>2.16</c:v>
                </c:pt>
                <c:pt idx="9">
                  <c:v>1.57</c:v>
                </c:pt>
                <c:pt idx="10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D6-4216-AFEE-EE557E969858}"/>
            </c:ext>
          </c:extLst>
        </c:ser>
        <c:ser>
          <c:idx val="9"/>
          <c:order val="9"/>
          <c:tx>
            <c:v>2021</c:v>
          </c:tx>
          <c:val>
            <c:numRef>
              <c:f>'NIVEL ESTATICO'!$EI$16:$ET$16</c:f>
              <c:numCache>
                <c:formatCode>General</c:formatCode>
                <c:ptCount val="12"/>
                <c:pt idx="2">
                  <c:v>5.76</c:v>
                </c:pt>
                <c:pt idx="3">
                  <c:v>6.98</c:v>
                </c:pt>
                <c:pt idx="5">
                  <c:v>6.5</c:v>
                </c:pt>
                <c:pt idx="6">
                  <c:v>6.57</c:v>
                </c:pt>
                <c:pt idx="7">
                  <c:v>5.72</c:v>
                </c:pt>
                <c:pt idx="8">
                  <c:v>1.82</c:v>
                </c:pt>
                <c:pt idx="9">
                  <c:v>1.65</c:v>
                </c:pt>
                <c:pt idx="10">
                  <c:v>1.88</c:v>
                </c:pt>
                <c:pt idx="11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0-48F7-9139-65F61BA98575}"/>
            </c:ext>
          </c:extLst>
        </c:ser>
        <c:ser>
          <c:idx val="10"/>
          <c:order val="10"/>
          <c:tx>
            <c:v>2022</c:v>
          </c:tx>
          <c:val>
            <c:numRef>
              <c:f>'NIVEL ESTATICO'!$EU$16:$FF$16</c:f>
              <c:numCache>
                <c:formatCode>General</c:formatCode>
                <c:ptCount val="12"/>
                <c:pt idx="1">
                  <c:v>6.69</c:v>
                </c:pt>
                <c:pt idx="2">
                  <c:v>6.69</c:v>
                </c:pt>
                <c:pt idx="3">
                  <c:v>7.27</c:v>
                </c:pt>
                <c:pt idx="4">
                  <c:v>7.05</c:v>
                </c:pt>
                <c:pt idx="5">
                  <c:v>4.93</c:v>
                </c:pt>
                <c:pt idx="6">
                  <c:v>3.23</c:v>
                </c:pt>
                <c:pt idx="7">
                  <c:v>3.14</c:v>
                </c:pt>
                <c:pt idx="8">
                  <c:v>3.24</c:v>
                </c:pt>
                <c:pt idx="9">
                  <c:v>2.98</c:v>
                </c:pt>
                <c:pt idx="10">
                  <c:v>2.98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756-BD86-E45F873E3CE3}"/>
            </c:ext>
          </c:extLst>
        </c:ser>
        <c:ser>
          <c:idx val="11"/>
          <c:order val="11"/>
          <c:tx>
            <c:v>2023</c:v>
          </c:tx>
          <c:val>
            <c:numRef>
              <c:f>'NIVEL ESTATICO'!$FG$16:$FR$16</c:f>
              <c:numCache>
                <c:formatCode>General</c:formatCode>
                <c:ptCount val="12"/>
                <c:pt idx="0">
                  <c:v>4.18</c:v>
                </c:pt>
                <c:pt idx="1">
                  <c:v>4.6100000000000003</c:v>
                </c:pt>
                <c:pt idx="2">
                  <c:v>4.16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8-4B52-8C64-506B052B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1272"/>
        <c:axId val="496568328"/>
      </c:lineChart>
      <c:catAx>
        <c:axId val="49656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8328"/>
        <c:crosses val="max"/>
        <c:auto val="1"/>
        <c:lblAlgn val="ctr"/>
        <c:lblOffset val="100"/>
        <c:noMultiLvlLbl val="0"/>
      </c:catAx>
      <c:valAx>
        <c:axId val="49656832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2139643958840968E-2"/>
          <c:w val="0.1336328895248399"/>
          <c:h val="0.8515867366604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CBS Coco Beach School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DINAMICO'!$G$6:$R$6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4C-B17C-5CD27CD26A2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DINAMICO'!$S$6:$AD$6</c:f>
              <c:numCache>
                <c:formatCode>0.00</c:formatCode>
                <c:ptCount val="12"/>
                <c:pt idx="11">
                  <c:v>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4C-B17C-5CD27CD26A2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DINAMICO'!$AE$6:$AP$6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E4C-B17C-5CD27CD26A2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DINAMICO'!$BO$6:$BZ$6</c:f>
              <c:numCache>
                <c:formatCode>General</c:formatCode>
                <c:ptCount val="12"/>
                <c:pt idx="6">
                  <c:v>22.669999999999998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E4C-B17C-5CD27CD26A2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DINAMICO'!$CA$6:$CL$6</c:f>
              <c:numCache>
                <c:formatCode>General</c:formatCode>
                <c:ptCount val="12"/>
                <c:pt idx="0">
                  <c:v>20.13</c:v>
                </c:pt>
                <c:pt idx="10">
                  <c:v>13.53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0-4E4C-B17C-5CD27CD26A20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DINAMICO'!$CM$6:$CX$6</c:f>
              <c:numCache>
                <c:formatCode>General</c:formatCode>
                <c:ptCount val="12"/>
                <c:pt idx="0">
                  <c:v>13.149999999999999</c:v>
                </c:pt>
                <c:pt idx="1">
                  <c:v>14.879999999999999</c:v>
                </c:pt>
                <c:pt idx="2" formatCode="0.00">
                  <c:v>16.71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0-4E4C-B17C-5CD27CD26A2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DINAMICO'!$CY$6:$DJ$6</c:f>
              <c:numCache>
                <c:formatCode>0.00</c:formatCode>
                <c:ptCount val="12"/>
                <c:pt idx="1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A0-4E4C-B17C-5CD27CD26A20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DINAMICO'!$DK$6:$DV$6</c:f>
              <c:numCache>
                <c:formatCode>0.00</c:formatCode>
                <c:ptCount val="12"/>
                <c:pt idx="1">
                  <c:v>9.8999999999999986</c:v>
                </c:pt>
                <c:pt idx="3">
                  <c:v>21.37</c:v>
                </c:pt>
                <c:pt idx="6" formatCode="General">
                  <c:v>17.64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A0-4E4C-B17C-5CD27CD26A20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DINAMICO'!$DW$6:$EM$6</c:f>
              <c:numCache>
                <c:formatCode>General</c:formatCode>
                <c:ptCount val="17"/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A0-4E4C-B17C-5CD27CD26A20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DINAMICO'!$EI$6:$ET$6</c:f>
              <c:numCache>
                <c:formatCode>General</c:formatCode>
                <c:ptCount val="12"/>
                <c:pt idx="9">
                  <c:v>11.11</c:v>
                </c:pt>
                <c:pt idx="10">
                  <c:v>11.43</c:v>
                </c:pt>
                <c:pt idx="11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D9C-AF8D-D25A4AC8CF1F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DINAMICO'!$EU$6:$FF$6</c:f>
              <c:numCache>
                <c:formatCode>General</c:formatCode>
                <c:ptCount val="12"/>
                <c:pt idx="0">
                  <c:v>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3-4503-A6E6-B267D7AF2377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DINAMICO'!$EU$6:$FF$6</c:f>
              <c:numCache>
                <c:formatCode>General</c:formatCode>
                <c:ptCount val="12"/>
                <c:pt idx="0">
                  <c:v>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E-4BAE-A297-25949A69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3624"/>
        <c:axId val="496569112"/>
      </c:lineChart>
      <c:catAx>
        <c:axId val="4965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9112"/>
        <c:crosses val="max"/>
        <c:auto val="1"/>
        <c:lblAlgn val="ctr"/>
        <c:lblOffset val="100"/>
        <c:noMultiLvlLbl val="0"/>
      </c:catAx>
      <c:valAx>
        <c:axId val="4965691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1823585277206637E-2"/>
          <c:w val="0.1336328895248399"/>
          <c:h val="0.86611264863801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DINAMICO'!$G$7:$R$7</c:f>
              <c:numCache>
                <c:formatCode>0.00</c:formatCode>
                <c:ptCount val="12"/>
                <c:pt idx="2">
                  <c:v>18.13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B-4BFB-AC97-F3CFD9E0725F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DINAMICO'!$S$7:$AD$7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B-4BFB-AC97-F3CFD9E0725F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DINAMICO'!$AE$7:$AP$7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B-4BFB-AC97-F3CFD9E0725F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DINAMICO'!$BO$7:$BZ$7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B-4BFB-AC97-F3CFD9E0725F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DINAMICO'!$CA$7:$CL$7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B-4BFB-AC97-F3CFD9E0725F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DINAMICO'!$CM$7:$CX$7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B-4BFB-AC97-F3CFD9E0725F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DINAMICO'!$CY$7:$DJ$7</c:f>
              <c:numCache>
                <c:formatCode>0.00</c:formatCode>
                <c:ptCount val="12"/>
                <c:pt idx="6">
                  <c:v>15.47</c:v>
                </c:pt>
                <c:pt idx="11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8B-4BFB-AC97-F3CFD9E0725F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DINAMICO'!$DK$7:$DV$7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8B-4BFB-AC97-F3CFD9E0725F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DINAMICO'!$DW$7:$EH$7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8B-4BFB-AC97-F3CFD9E0725F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DINAMICO'!$EI$7:$ET$7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4-435C-94F5-CB0074078585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DINAMICO'!$EU$7:$FF$7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F-449E-A792-E848F14855CA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DINAMICO'!$EU$7:$FF$7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7EF-88E6-5027EA62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9504"/>
        <c:axId val="496563232"/>
      </c:lineChart>
      <c:catAx>
        <c:axId val="4965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3232"/>
        <c:crosses val="max"/>
        <c:auto val="1"/>
        <c:lblAlgn val="ctr"/>
        <c:lblOffset val="100"/>
        <c:noMultiLvlLbl val="0"/>
      </c:catAx>
      <c:valAx>
        <c:axId val="49656323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024329186903499"/>
          <c:w val="0.1336328895248399"/>
          <c:h val="0.735379440840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Residencial Las Palmas</a:t>
            </a:r>
            <a:r>
              <a:rPr lang="es-CR" sz="1400" b="0" i="0" u="none" strike="noStrike" baseline="0"/>
              <a:t>  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7.3605664321138159E-2"/>
          <c:y val="0.22912603566781808"/>
          <c:w val="0.88817793006352053"/>
          <c:h val="0.5867313471593691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'DATOS GENERAL'!$H$5:$GD$5</c:f>
              <c:numCache>
                <c:formatCode>mmm\-yy</c:formatCode>
                <c:ptCount val="17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  <c:pt idx="119">
                  <c:v>43831</c:v>
                </c:pt>
                <c:pt idx="120">
                  <c:v>43862</c:v>
                </c:pt>
                <c:pt idx="121">
                  <c:v>43891</c:v>
                </c:pt>
                <c:pt idx="122">
                  <c:v>43922</c:v>
                </c:pt>
                <c:pt idx="123">
                  <c:v>43952</c:v>
                </c:pt>
                <c:pt idx="124">
                  <c:v>43983</c:v>
                </c:pt>
                <c:pt idx="125">
                  <c:v>44013</c:v>
                </c:pt>
                <c:pt idx="126">
                  <c:v>44044</c:v>
                </c:pt>
                <c:pt idx="127">
                  <c:v>44075</c:v>
                </c:pt>
                <c:pt idx="128">
                  <c:v>44105</c:v>
                </c:pt>
                <c:pt idx="129">
                  <c:v>44136</c:v>
                </c:pt>
                <c:pt idx="130">
                  <c:v>44166</c:v>
                </c:pt>
                <c:pt idx="131">
                  <c:v>44197</c:v>
                </c:pt>
                <c:pt idx="132">
                  <c:v>44228</c:v>
                </c:pt>
                <c:pt idx="133">
                  <c:v>44256</c:v>
                </c:pt>
                <c:pt idx="134">
                  <c:v>44287</c:v>
                </c:pt>
                <c:pt idx="135">
                  <c:v>44317</c:v>
                </c:pt>
                <c:pt idx="136">
                  <c:v>44348</c:v>
                </c:pt>
                <c:pt idx="137">
                  <c:v>44378</c:v>
                </c:pt>
                <c:pt idx="138">
                  <c:v>44409</c:v>
                </c:pt>
                <c:pt idx="139">
                  <c:v>44440</c:v>
                </c:pt>
                <c:pt idx="140">
                  <c:v>44470</c:v>
                </c:pt>
                <c:pt idx="141">
                  <c:v>44501</c:v>
                </c:pt>
                <c:pt idx="142">
                  <c:v>44531</c:v>
                </c:pt>
                <c:pt idx="143">
                  <c:v>44562</c:v>
                </c:pt>
                <c:pt idx="144">
                  <c:v>44593</c:v>
                </c:pt>
                <c:pt idx="145">
                  <c:v>44621</c:v>
                </c:pt>
                <c:pt idx="146">
                  <c:v>44652</c:v>
                </c:pt>
                <c:pt idx="147">
                  <c:v>44682</c:v>
                </c:pt>
                <c:pt idx="148">
                  <c:v>44713</c:v>
                </c:pt>
                <c:pt idx="149">
                  <c:v>44743</c:v>
                </c:pt>
                <c:pt idx="150">
                  <c:v>44774</c:v>
                </c:pt>
                <c:pt idx="151">
                  <c:v>44805</c:v>
                </c:pt>
                <c:pt idx="152">
                  <c:v>44835</c:v>
                </c:pt>
                <c:pt idx="153">
                  <c:v>44866</c:v>
                </c:pt>
                <c:pt idx="154">
                  <c:v>44896</c:v>
                </c:pt>
                <c:pt idx="155">
                  <c:v>44927</c:v>
                </c:pt>
                <c:pt idx="156">
                  <c:v>44958</c:v>
                </c:pt>
                <c:pt idx="157">
                  <c:v>44986</c:v>
                </c:pt>
                <c:pt idx="158">
                  <c:v>45017</c:v>
                </c:pt>
                <c:pt idx="159">
                  <c:v>45047</c:v>
                </c:pt>
                <c:pt idx="160">
                  <c:v>45078</c:v>
                </c:pt>
                <c:pt idx="161">
                  <c:v>45108</c:v>
                </c:pt>
                <c:pt idx="162">
                  <c:v>45139</c:v>
                </c:pt>
                <c:pt idx="163">
                  <c:v>45170</c:v>
                </c:pt>
                <c:pt idx="164">
                  <c:v>45200</c:v>
                </c:pt>
                <c:pt idx="165">
                  <c:v>45231</c:v>
                </c:pt>
                <c:pt idx="166">
                  <c:v>45261</c:v>
                </c:pt>
                <c:pt idx="167">
                  <c:v>45292</c:v>
                </c:pt>
                <c:pt idx="168">
                  <c:v>45323</c:v>
                </c:pt>
                <c:pt idx="169">
                  <c:v>45352</c:v>
                </c:pt>
                <c:pt idx="170">
                  <c:v>45383</c:v>
                </c:pt>
                <c:pt idx="171">
                  <c:v>45413</c:v>
                </c:pt>
                <c:pt idx="172">
                  <c:v>45444</c:v>
                </c:pt>
                <c:pt idx="173">
                  <c:v>45474</c:v>
                </c:pt>
                <c:pt idx="174">
                  <c:v>45505</c:v>
                </c:pt>
                <c:pt idx="175">
                  <c:v>45536</c:v>
                </c:pt>
                <c:pt idx="176">
                  <c:v>45566</c:v>
                </c:pt>
                <c:pt idx="177">
                  <c:v>45597</c:v>
                </c:pt>
                <c:pt idx="178">
                  <c:v>45627</c:v>
                </c:pt>
              </c:numCache>
            </c:numRef>
          </c:xVal>
          <c:yVal>
            <c:numRef>
              <c:f>'DATOS GENERAL'!$H$14:$GD$14</c:f>
              <c:numCache>
                <c:formatCode>0.00</c:formatCode>
                <c:ptCount val="179"/>
                <c:pt idx="0">
                  <c:v>4.92</c:v>
                </c:pt>
                <c:pt idx="1">
                  <c:v>5.25</c:v>
                </c:pt>
                <c:pt idx="2">
                  <c:v>5.33</c:v>
                </c:pt>
                <c:pt idx="3">
                  <c:v>4.9800000000000004</c:v>
                </c:pt>
                <c:pt idx="4">
                  <c:v>3</c:v>
                </c:pt>
                <c:pt idx="5">
                  <c:v>1.52</c:v>
                </c:pt>
                <c:pt idx="6">
                  <c:v>1.96</c:v>
                </c:pt>
                <c:pt idx="7">
                  <c:v>1.43</c:v>
                </c:pt>
                <c:pt idx="8">
                  <c:v>2.2999999999999998</c:v>
                </c:pt>
                <c:pt idx="9">
                  <c:v>2.46</c:v>
                </c:pt>
                <c:pt idx="10">
                  <c:v>3.16</c:v>
                </c:pt>
                <c:pt idx="11">
                  <c:v>3.9</c:v>
                </c:pt>
                <c:pt idx="12">
                  <c:v>4.26</c:v>
                </c:pt>
                <c:pt idx="13">
                  <c:v>4.58</c:v>
                </c:pt>
                <c:pt idx="14">
                  <c:v>4.76</c:v>
                </c:pt>
                <c:pt idx="15">
                  <c:v>4.7</c:v>
                </c:pt>
                <c:pt idx="16">
                  <c:v>3.1</c:v>
                </c:pt>
                <c:pt idx="17">
                  <c:v>1.75</c:v>
                </c:pt>
                <c:pt idx="18">
                  <c:v>2.97</c:v>
                </c:pt>
                <c:pt idx="19">
                  <c:v>2.78</c:v>
                </c:pt>
                <c:pt idx="20">
                  <c:v>0.92</c:v>
                </c:pt>
                <c:pt idx="21">
                  <c:v>2.5299999999999998</c:v>
                </c:pt>
                <c:pt idx="22">
                  <c:v>3.22</c:v>
                </c:pt>
                <c:pt idx="23">
                  <c:v>4.01</c:v>
                </c:pt>
                <c:pt idx="62">
                  <c:v>5.17</c:v>
                </c:pt>
                <c:pt idx="63" formatCode="General">
                  <c:v>5.3</c:v>
                </c:pt>
                <c:pt idx="64" formatCode="General">
                  <c:v>5.0999999999999996</c:v>
                </c:pt>
                <c:pt idx="65" formatCode="General">
                  <c:v>5.3</c:v>
                </c:pt>
                <c:pt idx="66" formatCode="General">
                  <c:v>5.43</c:v>
                </c:pt>
                <c:pt idx="67" formatCode="General">
                  <c:v>5.48</c:v>
                </c:pt>
                <c:pt idx="68" formatCode="General">
                  <c:v>4.5</c:v>
                </c:pt>
                <c:pt idx="69" formatCode="General">
                  <c:v>3.95</c:v>
                </c:pt>
                <c:pt idx="70" formatCode="General">
                  <c:v>4.18</c:v>
                </c:pt>
                <c:pt idx="71" formatCode="General">
                  <c:v>5.15</c:v>
                </c:pt>
                <c:pt idx="72" formatCode="General">
                  <c:v>5.52</c:v>
                </c:pt>
                <c:pt idx="73" formatCode="General">
                  <c:v>5.7</c:v>
                </c:pt>
                <c:pt idx="74" formatCode="General">
                  <c:v>5.3</c:v>
                </c:pt>
                <c:pt idx="75" formatCode="General">
                  <c:v>5.72</c:v>
                </c:pt>
                <c:pt idx="76" formatCode="General">
                  <c:v>4.04</c:v>
                </c:pt>
                <c:pt idx="77" formatCode="General">
                  <c:v>3.91</c:v>
                </c:pt>
                <c:pt idx="78" formatCode="General">
                  <c:v>4.13</c:v>
                </c:pt>
                <c:pt idx="79" formatCode="General">
                  <c:v>2.58</c:v>
                </c:pt>
                <c:pt idx="80" formatCode="General">
                  <c:v>2.9</c:v>
                </c:pt>
                <c:pt idx="81" formatCode="General">
                  <c:v>3.3</c:v>
                </c:pt>
                <c:pt idx="82" formatCode="General">
                  <c:v>2.95</c:v>
                </c:pt>
                <c:pt idx="83" formatCode="General">
                  <c:v>3.8</c:v>
                </c:pt>
                <c:pt idx="84" formatCode="General">
                  <c:v>4.33</c:v>
                </c:pt>
                <c:pt idx="85">
                  <c:v>4.75</c:v>
                </c:pt>
                <c:pt idx="86">
                  <c:v>4.87</c:v>
                </c:pt>
                <c:pt idx="87">
                  <c:v>3.74</c:v>
                </c:pt>
                <c:pt idx="88">
                  <c:v>2.2000000000000002</c:v>
                </c:pt>
                <c:pt idx="89">
                  <c:v>2.56</c:v>
                </c:pt>
                <c:pt idx="90">
                  <c:v>2.98</c:v>
                </c:pt>
                <c:pt idx="91">
                  <c:v>2.62</c:v>
                </c:pt>
                <c:pt idx="92">
                  <c:v>1.37</c:v>
                </c:pt>
                <c:pt idx="93">
                  <c:v>2.35</c:v>
                </c:pt>
                <c:pt idx="94">
                  <c:v>3.06</c:v>
                </c:pt>
                <c:pt idx="95">
                  <c:v>3.86</c:v>
                </c:pt>
                <c:pt idx="96">
                  <c:v>4.25</c:v>
                </c:pt>
                <c:pt idx="98">
                  <c:v>4.76</c:v>
                </c:pt>
                <c:pt idx="99">
                  <c:v>4.83</c:v>
                </c:pt>
                <c:pt idx="100">
                  <c:v>3.67</c:v>
                </c:pt>
                <c:pt idx="101">
                  <c:v>3.91</c:v>
                </c:pt>
                <c:pt idx="102">
                  <c:v>4.2300000000000004</c:v>
                </c:pt>
                <c:pt idx="104">
                  <c:v>1.08</c:v>
                </c:pt>
                <c:pt idx="105">
                  <c:v>2.38</c:v>
                </c:pt>
                <c:pt idx="106">
                  <c:v>3.42</c:v>
                </c:pt>
                <c:pt idx="107">
                  <c:v>4.33</c:v>
                </c:pt>
                <c:pt idx="108">
                  <c:v>4.72</c:v>
                </c:pt>
                <c:pt idx="109" formatCode="General">
                  <c:v>4.82</c:v>
                </c:pt>
                <c:pt idx="110">
                  <c:v>5.12</c:v>
                </c:pt>
                <c:pt idx="111" formatCode="General">
                  <c:v>4.07</c:v>
                </c:pt>
                <c:pt idx="112" formatCode="General">
                  <c:v>3.5</c:v>
                </c:pt>
                <c:pt idx="113" formatCode="General">
                  <c:v>4</c:v>
                </c:pt>
                <c:pt idx="114" formatCode="General">
                  <c:v>4.4000000000000004</c:v>
                </c:pt>
                <c:pt idx="115" formatCode="General">
                  <c:v>4.46</c:v>
                </c:pt>
                <c:pt idx="116" formatCode="General">
                  <c:v>2.63</c:v>
                </c:pt>
                <c:pt idx="117" formatCode="General">
                  <c:v>2.97</c:v>
                </c:pt>
                <c:pt idx="118" formatCode="General">
                  <c:v>3.59</c:v>
                </c:pt>
                <c:pt idx="119" formatCode="General">
                  <c:v>4.3</c:v>
                </c:pt>
                <c:pt idx="120" formatCode="General">
                  <c:v>4.57</c:v>
                </c:pt>
                <c:pt idx="121" formatCode="General">
                  <c:v>4.76</c:v>
                </c:pt>
                <c:pt idx="122" formatCode="General">
                  <c:v>4.8600000000000003</c:v>
                </c:pt>
                <c:pt idx="123" formatCode="General">
                  <c:v>4.8600000000000003</c:v>
                </c:pt>
                <c:pt idx="124" formatCode="General">
                  <c:v>3.4</c:v>
                </c:pt>
                <c:pt idx="125" formatCode="General">
                  <c:v>3.61</c:v>
                </c:pt>
                <c:pt idx="126" formatCode="General">
                  <c:v>1.61</c:v>
                </c:pt>
                <c:pt idx="127" formatCode="General">
                  <c:v>1.78</c:v>
                </c:pt>
                <c:pt idx="128" formatCode="General">
                  <c:v>2.16</c:v>
                </c:pt>
                <c:pt idx="129" formatCode="General">
                  <c:v>0.42</c:v>
                </c:pt>
                <c:pt idx="130" formatCode="General">
                  <c:v>2.1800000000000002</c:v>
                </c:pt>
                <c:pt idx="131" formatCode="General">
                  <c:v>3.66</c:v>
                </c:pt>
                <c:pt idx="132" formatCode="General">
                  <c:v>4.17</c:v>
                </c:pt>
                <c:pt idx="133" formatCode="General">
                  <c:v>4.46</c:v>
                </c:pt>
                <c:pt idx="134" formatCode="General">
                  <c:v>4.42</c:v>
                </c:pt>
                <c:pt idx="135" formatCode="General">
                  <c:v>4.3099999999999996</c:v>
                </c:pt>
                <c:pt idx="136" formatCode="General">
                  <c:v>3.88</c:v>
                </c:pt>
                <c:pt idx="137" formatCode="General">
                  <c:v>3.91</c:v>
                </c:pt>
                <c:pt idx="138" formatCode="General">
                  <c:v>3.88</c:v>
                </c:pt>
                <c:pt idx="139" formatCode="General">
                  <c:v>2.34</c:v>
                </c:pt>
                <c:pt idx="140" formatCode="General">
                  <c:v>1.91</c:v>
                </c:pt>
                <c:pt idx="141" formatCode="General">
                  <c:v>3.06</c:v>
                </c:pt>
                <c:pt idx="142" formatCode="General">
                  <c:v>3.65</c:v>
                </c:pt>
                <c:pt idx="143" formatCode="General">
                  <c:v>4.2699999999999996</c:v>
                </c:pt>
                <c:pt idx="144" formatCode="General">
                  <c:v>4.76</c:v>
                </c:pt>
                <c:pt idx="145" formatCode="General">
                  <c:v>5.42</c:v>
                </c:pt>
                <c:pt idx="146" formatCode="General">
                  <c:v>5.0599999999999996</c:v>
                </c:pt>
                <c:pt idx="147" formatCode="General">
                  <c:v>4.26</c:v>
                </c:pt>
                <c:pt idx="148" formatCode="General">
                  <c:v>3.24</c:v>
                </c:pt>
                <c:pt idx="149" formatCode="General">
                  <c:v>1.93</c:v>
                </c:pt>
                <c:pt idx="150" formatCode="General">
                  <c:v>1.72</c:v>
                </c:pt>
                <c:pt idx="151" formatCode="General">
                  <c:v>2</c:v>
                </c:pt>
                <c:pt idx="152" formatCode="General">
                  <c:v>3.22</c:v>
                </c:pt>
                <c:pt idx="153" formatCode="General">
                  <c:v>2.4</c:v>
                </c:pt>
                <c:pt idx="154" formatCode="General">
                  <c:v>3.16</c:v>
                </c:pt>
                <c:pt idx="155" formatCode="General">
                  <c:v>4.08</c:v>
                </c:pt>
                <c:pt idx="156" formatCode="General">
                  <c:v>4.41</c:v>
                </c:pt>
                <c:pt idx="157" formatCode="General">
                  <c:v>4.58</c:v>
                </c:pt>
                <c:pt idx="158" formatCode="General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7-45DC-AA0F-F41A07B7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49992"/>
        <c:axId val="425140800"/>
      </c:scatterChart>
      <c:valAx>
        <c:axId val="424549992"/>
        <c:scaling>
          <c:orientation val="minMax"/>
          <c:min val="40200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5140800"/>
        <c:crosses val="max"/>
        <c:crossBetween val="midCat"/>
        <c:majorUnit val="100"/>
      </c:valAx>
      <c:valAx>
        <c:axId val="42514080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2454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Flor de Itabo 2</a:t>
            </a:r>
            <a:r>
              <a:rPr lang="es-CR" sz="1400" b="0" i="0" u="none" strike="noStrike" baseline="0"/>
              <a:t> 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DINAMICO'!$G$8:$R$8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C-4FE3-8296-B2F31631FBD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DINAMICO'!$S$8:$AD$8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C-4FE3-8296-B2F31631FBD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DINAMICO'!$AE$8:$AP$8</c:f>
              <c:numCache>
                <c:formatCode>General</c:formatCode>
                <c:ptCount val="12"/>
                <c:pt idx="0" formatCode="0.00">
                  <c:v>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C-4FE3-8296-B2F31631FBD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DINAMICO'!$BO$8:$BZ$8</c:f>
              <c:numCache>
                <c:formatCode>General</c:formatCode>
                <c:ptCount val="12"/>
                <c:pt idx="3" formatCode="0.00">
                  <c:v>18.440000000000001</c:v>
                </c:pt>
                <c:pt idx="4">
                  <c:v>16.07</c:v>
                </c:pt>
                <c:pt idx="6">
                  <c:v>23.05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C-4FE3-8296-B2F31631FBD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DINAMICO'!$CA$8:$CL$8</c:f>
              <c:numCache>
                <c:formatCode>General</c:formatCode>
                <c:ptCount val="12"/>
                <c:pt idx="0">
                  <c:v>19.03</c:v>
                </c:pt>
                <c:pt idx="1">
                  <c:v>18.68</c:v>
                </c:pt>
                <c:pt idx="2">
                  <c:v>19.7</c:v>
                </c:pt>
                <c:pt idx="10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C-4FE3-8296-B2F31631FBD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DINAMICO'!$CM$8:$CX$8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C-4FE3-8296-B2F31631FBD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DINAMICO'!$CY$8:$DJ$8</c:f>
              <c:numCache>
                <c:formatCode>0.00</c:formatCode>
                <c:ptCount val="12"/>
                <c:pt idx="1">
                  <c:v>11.610000000000001</c:v>
                </c:pt>
                <c:pt idx="3">
                  <c:v>14.690000000000001</c:v>
                </c:pt>
                <c:pt idx="4">
                  <c:v>16.080000000000002</c:v>
                </c:pt>
                <c:pt idx="6">
                  <c:v>16.150000000000002</c:v>
                </c:pt>
                <c:pt idx="7">
                  <c:v>16.32</c:v>
                </c:pt>
                <c:pt idx="9">
                  <c:v>9.33</c:v>
                </c:pt>
                <c:pt idx="10">
                  <c:v>8.09</c:v>
                </c:pt>
                <c:pt idx="11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C-4FE3-8296-B2F31631FBD2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DINAMICO'!$DK$8:$DV$8</c:f>
              <c:numCache>
                <c:formatCode>0.00</c:formatCode>
                <c:ptCount val="12"/>
                <c:pt idx="0">
                  <c:v>12.57</c:v>
                </c:pt>
                <c:pt idx="1">
                  <c:v>13.97</c:v>
                </c:pt>
                <c:pt idx="3">
                  <c:v>16.55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C-4FE3-8296-B2F31631FBD2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DINAMICO'!$DW$8:$EH$8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7C-4FE3-8296-B2F31631FBD2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DINAMICO'!$EI$8:$ET$8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E-439C-9A6D-FE340733E960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DINAMICO'!$EU$8:$FF$8</c:f>
              <c:numCache>
                <c:formatCode>General</c:formatCode>
                <c:ptCount val="12"/>
                <c:pt idx="1">
                  <c:v>11.25</c:v>
                </c:pt>
                <c:pt idx="2">
                  <c:v>12.52</c:v>
                </c:pt>
                <c:pt idx="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F-4319-A905-92E60F3142A3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DINAMICO'!$FG$8:$FR$8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3-4875-8849-78F3EA6B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9896"/>
        <c:axId val="496560880"/>
      </c:lineChart>
      <c:catAx>
        <c:axId val="4965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0880"/>
        <c:crosses val="max"/>
        <c:auto val="1"/>
        <c:lblAlgn val="ctr"/>
        <c:lblOffset val="100"/>
        <c:noMultiLvlLbl val="0"/>
      </c:catAx>
      <c:valAx>
        <c:axId val="49656088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6665555936389471E-2"/>
          <c:w val="0.1336328895248399"/>
          <c:h val="0.8176929420461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5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DINAMICO'!$G$9:$R$9</c:f>
              <c:numCache>
                <c:formatCode>0.00</c:formatCode>
                <c:ptCount val="12"/>
                <c:pt idx="1">
                  <c:v>14.36</c:v>
                </c:pt>
                <c:pt idx="2">
                  <c:v>15.89</c:v>
                </c:pt>
                <c:pt idx="3">
                  <c:v>15.45</c:v>
                </c:pt>
                <c:pt idx="4">
                  <c:v>15.16</c:v>
                </c:pt>
                <c:pt idx="5">
                  <c:v>12.96</c:v>
                </c:pt>
                <c:pt idx="6">
                  <c:v>8.35</c:v>
                </c:pt>
                <c:pt idx="7">
                  <c:v>5.59</c:v>
                </c:pt>
                <c:pt idx="8">
                  <c:v>4.59</c:v>
                </c:pt>
                <c:pt idx="9">
                  <c:v>6.15</c:v>
                </c:pt>
                <c:pt idx="10">
                  <c:v>4.75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2-40E5-8978-C9692F1A5FFE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DINAMICO'!$S$9:$AD$9</c:f>
              <c:numCache>
                <c:formatCode>0.00</c:formatCode>
                <c:ptCount val="12"/>
                <c:pt idx="0">
                  <c:v>8.0299999999999994</c:v>
                </c:pt>
                <c:pt idx="1">
                  <c:v>9.34</c:v>
                </c:pt>
                <c:pt idx="2">
                  <c:v>11</c:v>
                </c:pt>
                <c:pt idx="3">
                  <c:v>12.03</c:v>
                </c:pt>
                <c:pt idx="4">
                  <c:v>11.12</c:v>
                </c:pt>
                <c:pt idx="5">
                  <c:v>8.68</c:v>
                </c:pt>
                <c:pt idx="6">
                  <c:v>7.31</c:v>
                </c:pt>
                <c:pt idx="8">
                  <c:v>6.67</c:v>
                </c:pt>
                <c:pt idx="9">
                  <c:v>4.0599999999999996</c:v>
                </c:pt>
                <c:pt idx="10">
                  <c:v>3.88</c:v>
                </c:pt>
                <c:pt idx="11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2-40E5-8978-C9692F1A5FFE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DINAMICO'!$AE$9:$AP$9</c:f>
              <c:numCache>
                <c:formatCode>General</c:formatCode>
                <c:ptCount val="12"/>
                <c:pt idx="0" formatCode="0.00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2-40E5-8978-C9692F1A5FFE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DINAMICO'!$BO$9:$BZ$9</c:f>
              <c:numCache>
                <c:formatCode>General</c:formatCode>
                <c:ptCount val="12"/>
                <c:pt idx="3" formatCode="0.00">
                  <c:v>16.079999999999998</c:v>
                </c:pt>
                <c:pt idx="4">
                  <c:v>16.68</c:v>
                </c:pt>
                <c:pt idx="6">
                  <c:v>18.459999999999997</c:v>
                </c:pt>
                <c:pt idx="7">
                  <c:v>19.27</c:v>
                </c:pt>
                <c:pt idx="8">
                  <c:v>19.41</c:v>
                </c:pt>
                <c:pt idx="9">
                  <c:v>19.38</c:v>
                </c:pt>
                <c:pt idx="10">
                  <c:v>18.619999999999997</c:v>
                </c:pt>
                <c:pt idx="11">
                  <c:v>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2-40E5-8978-C9692F1A5FFE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DINAMICO'!$CA$9:$CL$9</c:f>
              <c:numCache>
                <c:formatCode>General</c:formatCode>
                <c:ptCount val="12"/>
                <c:pt idx="0">
                  <c:v>20.22</c:v>
                </c:pt>
                <c:pt idx="1">
                  <c:v>21.73</c:v>
                </c:pt>
                <c:pt idx="2">
                  <c:v>22.34</c:v>
                </c:pt>
                <c:pt idx="3">
                  <c:v>23.93</c:v>
                </c:pt>
                <c:pt idx="4">
                  <c:v>21.9</c:v>
                </c:pt>
                <c:pt idx="5">
                  <c:v>19.13</c:v>
                </c:pt>
                <c:pt idx="6">
                  <c:v>17.93</c:v>
                </c:pt>
                <c:pt idx="7">
                  <c:v>17.45</c:v>
                </c:pt>
                <c:pt idx="8">
                  <c:v>15.360000000000001</c:v>
                </c:pt>
                <c:pt idx="9">
                  <c:v>14.33</c:v>
                </c:pt>
                <c:pt idx="10">
                  <c:v>13.13</c:v>
                </c:pt>
                <c:pt idx="11">
                  <c:v>11.950000000000001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2-40E5-8978-C9692F1A5FFE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DINAMICO'!$CM$9:$CX$9</c:f>
              <c:numCache>
                <c:formatCode>General</c:formatCode>
                <c:ptCount val="12"/>
                <c:pt idx="0">
                  <c:v>11.07</c:v>
                </c:pt>
                <c:pt idx="1">
                  <c:v>13.010000000000002</c:v>
                </c:pt>
                <c:pt idx="2" formatCode="0.00">
                  <c:v>14.38</c:v>
                </c:pt>
                <c:pt idx="3" formatCode="0.00">
                  <c:v>16.709999999999997</c:v>
                </c:pt>
                <c:pt idx="4" formatCode="0.00">
                  <c:v>13.42</c:v>
                </c:pt>
                <c:pt idx="5" formatCode="0.00">
                  <c:v>12.5</c:v>
                </c:pt>
                <c:pt idx="6" formatCode="0.00">
                  <c:v>10.88</c:v>
                </c:pt>
                <c:pt idx="7" formatCode="0.00">
                  <c:v>11.020000000000001</c:v>
                </c:pt>
                <c:pt idx="8" formatCode="0.00">
                  <c:v>9.9500000000000011</c:v>
                </c:pt>
                <c:pt idx="9" formatCode="0.00">
                  <c:v>6.71</c:v>
                </c:pt>
                <c:pt idx="10" formatCode="0.00">
                  <c:v>7.05</c:v>
                </c:pt>
                <c:pt idx="11" formatCode="0.00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2-40E5-8978-C9692F1A5FFE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DINAMICO'!$CY$9:$DJ$9</c:f>
              <c:numCache>
                <c:formatCode>0.00</c:formatCode>
                <c:ptCount val="12"/>
                <c:pt idx="0">
                  <c:v>10.4</c:v>
                </c:pt>
                <c:pt idx="1">
                  <c:v>10.75</c:v>
                </c:pt>
                <c:pt idx="3">
                  <c:v>14.15</c:v>
                </c:pt>
                <c:pt idx="4">
                  <c:v>14.22</c:v>
                </c:pt>
                <c:pt idx="5">
                  <c:v>14.840000000000002</c:v>
                </c:pt>
                <c:pt idx="6">
                  <c:v>14.840000000000002</c:v>
                </c:pt>
                <c:pt idx="7">
                  <c:v>15.07</c:v>
                </c:pt>
                <c:pt idx="9">
                  <c:v>11.930000000000001</c:v>
                </c:pt>
                <c:pt idx="10">
                  <c:v>5.1100000000000003</c:v>
                </c:pt>
                <c:pt idx="11">
                  <c:v>10.120000000000001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12-40E5-8978-C9692F1A5FFE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DINAMICO'!$DK$9:$DV$9</c:f>
              <c:numCache>
                <c:formatCode>0.00</c:formatCode>
                <c:ptCount val="12"/>
                <c:pt idx="0">
                  <c:v>11.690000000000001</c:v>
                </c:pt>
                <c:pt idx="1">
                  <c:v>12.66</c:v>
                </c:pt>
                <c:pt idx="2" formatCode="General">
                  <c:v>13.180000000000001</c:v>
                </c:pt>
                <c:pt idx="3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12-40E5-8978-C9692F1A5FFE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DINAMICO'!$DW$9:$EH$9</c:f>
              <c:numCache>
                <c:formatCode>General</c:formatCode>
                <c:ptCount val="12"/>
                <c:pt idx="0">
                  <c:v>9.8600000000000012</c:v>
                </c:pt>
                <c:pt idx="1">
                  <c:v>10.64</c:v>
                </c:pt>
                <c:pt idx="2">
                  <c:v>11.590000000000002</c:v>
                </c:pt>
                <c:pt idx="6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12-40E5-8978-C9692F1A5FFE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DINAMICO'!$EI$9:$ET$9</c:f>
              <c:numCache>
                <c:formatCode>General</c:formatCode>
                <c:ptCount val="12"/>
                <c:pt idx="0">
                  <c:v>8.23</c:v>
                </c:pt>
                <c:pt idx="1">
                  <c:v>9.8500000000000014</c:v>
                </c:pt>
                <c:pt idx="5">
                  <c:v>12.41</c:v>
                </c:pt>
                <c:pt idx="7">
                  <c:v>12.940000000000001</c:v>
                </c:pt>
                <c:pt idx="9">
                  <c:v>9.17</c:v>
                </c:pt>
                <c:pt idx="10">
                  <c:v>8.5400000000000009</c:v>
                </c:pt>
                <c:pt idx="11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5-493B-9720-773B4EB65858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DINAMICO'!$EU$9:$FF$9</c:f>
              <c:numCache>
                <c:formatCode>General</c:formatCode>
                <c:ptCount val="12"/>
                <c:pt idx="0">
                  <c:v>11.07</c:v>
                </c:pt>
                <c:pt idx="1">
                  <c:v>11.8</c:v>
                </c:pt>
                <c:pt idx="9">
                  <c:v>8.58</c:v>
                </c:pt>
                <c:pt idx="11">
                  <c:v>8.1800000000000015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A-485D-B793-3351E3A6BEB4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DINAMICO'!$FG$9:$FR$9</c:f>
              <c:numCache>
                <c:formatCode>General</c:formatCode>
                <c:ptCount val="12"/>
                <c:pt idx="0">
                  <c:v>9.3400000000000016</c:v>
                </c:pt>
                <c:pt idx="1">
                  <c:v>10.64</c:v>
                </c:pt>
                <c:pt idx="2">
                  <c:v>12.260000000000002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8-4127-BD0A-A0F2C899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5976"/>
        <c:axId val="496565584"/>
      </c:lineChart>
      <c:catAx>
        <c:axId val="49656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5584"/>
        <c:crosses val="max"/>
        <c:auto val="1"/>
        <c:lblAlgn val="ctr"/>
        <c:lblOffset val="100"/>
        <c:noMultiLvlLbl val="0"/>
      </c:catAx>
      <c:valAx>
        <c:axId val="4965655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2.3719937367012608E-2"/>
          <c:w val="0.1336328895248399"/>
          <c:h val="0.9339002378665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6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DINAMICO'!$G$10:$R$10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0-4BC6-A054-18C42F5747C6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DINAMICO'!$S$10:$AD$10</c:f>
              <c:numCache>
                <c:formatCode>0.00</c:formatCode>
                <c:ptCount val="12"/>
                <c:pt idx="8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0-4BC6-A054-18C42F5747C6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DINAMICO'!$AE$10:$AP$10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0-4BC6-A054-18C42F5747C6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DINAMICO'!$BO$10:$BZ$10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0-4BC6-A054-18C42F5747C6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DINAMICO'!$CA$10:$CL$10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B0-4BC6-A054-18C42F5747C6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DINAMICO'!$CM$10:$CX$10</c:f>
              <c:numCache>
                <c:formatCode>General</c:formatCode>
                <c:ptCount val="12"/>
                <c:pt idx="11" formatCode="0.00">
                  <c:v>13.52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B0-4BC6-A054-18C42F5747C6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DINAMICO'!$CY$10:$DJ$10</c:f>
              <c:numCache>
                <c:formatCode>0.00</c:formatCode>
                <c:ptCount val="12"/>
                <c:pt idx="3">
                  <c:v>10.51</c:v>
                </c:pt>
                <c:pt idx="5">
                  <c:v>14.67</c:v>
                </c:pt>
                <c:pt idx="6">
                  <c:v>15.23</c:v>
                </c:pt>
                <c:pt idx="7">
                  <c:v>16.399999999999999</c:v>
                </c:pt>
                <c:pt idx="10">
                  <c:v>8.07</c:v>
                </c:pt>
                <c:pt idx="11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B0-4BC6-A054-18C42F5747C6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DINAMICO'!$DK$10:$DV$10</c:f>
              <c:numCache>
                <c:formatCode>0.00</c:formatCode>
                <c:ptCount val="12"/>
                <c:pt idx="0">
                  <c:v>13.77</c:v>
                </c:pt>
                <c:pt idx="1">
                  <c:v>15.55</c:v>
                </c:pt>
                <c:pt idx="3">
                  <c:v>18.22</c:v>
                </c:pt>
                <c:pt idx="4" formatCode="General">
                  <c:v>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B0-4BC6-A054-18C42F5747C6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DINAMICO'!$DW$10:$EH$10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B0-4BC6-A054-18C42F5747C6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DINAMICO'!$EI$10:$ET$10</c:f>
              <c:numCache>
                <c:formatCode>General</c:formatCode>
                <c:ptCount val="12"/>
                <c:pt idx="10">
                  <c:v>7.5500000000000007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573-B5EA-B6F403D458DC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DINAMICO'!$EU$10:$FF$10</c:f>
              <c:numCache>
                <c:formatCode>General</c:formatCode>
                <c:ptCount val="12"/>
                <c:pt idx="3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1-423E-AB71-85447688451B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DINAMICO'!$FG$10:$FR$10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981-9C0D-C3484B73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70288"/>
        <c:axId val="496560488"/>
      </c:lineChart>
      <c:catAx>
        <c:axId val="4965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0488"/>
        <c:crosses val="max"/>
        <c:auto val="1"/>
        <c:lblAlgn val="ctr"/>
        <c:lblOffset val="100"/>
        <c:noMultiLvlLbl val="0"/>
      </c:catAx>
      <c:valAx>
        <c:axId val="49656048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1.887796670782977E-2"/>
          <c:w val="0.1336328895248399"/>
          <c:h val="0.9435841791849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1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DINAMICO'!$G$11:$R$11</c:f>
              <c:numCache>
                <c:formatCode>0.00</c:formatCode>
                <c:ptCount val="12"/>
                <c:pt idx="1">
                  <c:v>11.38</c:v>
                </c:pt>
                <c:pt idx="2">
                  <c:v>12.25</c:v>
                </c:pt>
                <c:pt idx="3">
                  <c:v>12.64</c:v>
                </c:pt>
                <c:pt idx="4">
                  <c:v>12.52</c:v>
                </c:pt>
                <c:pt idx="5">
                  <c:v>10.82</c:v>
                </c:pt>
                <c:pt idx="6">
                  <c:v>6.81</c:v>
                </c:pt>
                <c:pt idx="7">
                  <c:v>4.66</c:v>
                </c:pt>
                <c:pt idx="8">
                  <c:v>4.04</c:v>
                </c:pt>
                <c:pt idx="9">
                  <c:v>4.24</c:v>
                </c:pt>
                <c:pt idx="10">
                  <c:v>4.3</c:v>
                </c:pt>
                <c:pt idx="11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5-46DF-B4D5-9A8226A1ADF2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DINAMICO'!$S$11:$AD$11</c:f>
              <c:numCache>
                <c:formatCode>0.00</c:formatCode>
                <c:ptCount val="12"/>
                <c:pt idx="0">
                  <c:v>6.5</c:v>
                </c:pt>
                <c:pt idx="1">
                  <c:v>7.77</c:v>
                </c:pt>
                <c:pt idx="2">
                  <c:v>9</c:v>
                </c:pt>
                <c:pt idx="3">
                  <c:v>8.0299999999999994</c:v>
                </c:pt>
                <c:pt idx="4">
                  <c:v>10.44</c:v>
                </c:pt>
                <c:pt idx="5">
                  <c:v>9.6999999999999993</c:v>
                </c:pt>
                <c:pt idx="6">
                  <c:v>8.31</c:v>
                </c:pt>
                <c:pt idx="7">
                  <c:v>7.75</c:v>
                </c:pt>
                <c:pt idx="8">
                  <c:v>6.74</c:v>
                </c:pt>
                <c:pt idx="9">
                  <c:v>4.1900000000000004</c:v>
                </c:pt>
                <c:pt idx="10">
                  <c:v>4.5199999999999996</c:v>
                </c:pt>
                <c:pt idx="11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6DF-B4D5-9A8226A1ADF2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DINAMICO'!$AE$11:$AP$11</c:f>
              <c:numCache>
                <c:formatCode>General</c:formatCode>
                <c:ptCount val="12"/>
                <c:pt idx="0" formatCode="0.00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5-46DF-B4D5-9A8226A1ADF2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DINAMICO'!$BO$11:$BZ$11</c:f>
              <c:numCache>
                <c:formatCode>General</c:formatCode>
                <c:ptCount val="12"/>
                <c:pt idx="3" formatCode="0.00">
                  <c:v>13.059999999999999</c:v>
                </c:pt>
                <c:pt idx="4">
                  <c:v>13.75</c:v>
                </c:pt>
                <c:pt idx="5">
                  <c:v>13.75</c:v>
                </c:pt>
                <c:pt idx="6">
                  <c:v>12.569999999999999</c:v>
                </c:pt>
                <c:pt idx="7">
                  <c:v>14.25</c:v>
                </c:pt>
                <c:pt idx="8">
                  <c:v>12.79</c:v>
                </c:pt>
                <c:pt idx="9">
                  <c:v>14.27</c:v>
                </c:pt>
                <c:pt idx="10">
                  <c:v>13.76</c:v>
                </c:pt>
                <c:pt idx="11">
                  <c:v>12.799999999999999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6DF-B4D5-9A8226A1ADF2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DINAMICO'!$CA$11:$CL$11</c:f>
              <c:numCache>
                <c:formatCode>General</c:formatCode>
                <c:ptCount val="12"/>
                <c:pt idx="0">
                  <c:v>14.52</c:v>
                </c:pt>
                <c:pt idx="1">
                  <c:v>14.67</c:v>
                </c:pt>
                <c:pt idx="2">
                  <c:v>14.459999999999999</c:v>
                </c:pt>
                <c:pt idx="3">
                  <c:v>14.659999999999998</c:v>
                </c:pt>
                <c:pt idx="4">
                  <c:v>14.879999999999999</c:v>
                </c:pt>
                <c:pt idx="5">
                  <c:v>13.899999999999999</c:v>
                </c:pt>
                <c:pt idx="6">
                  <c:v>13.069999999999999</c:v>
                </c:pt>
                <c:pt idx="7">
                  <c:v>12.819999999999999</c:v>
                </c:pt>
                <c:pt idx="8">
                  <c:v>11.219999999999999</c:v>
                </c:pt>
                <c:pt idx="9">
                  <c:v>9.9699999999999989</c:v>
                </c:pt>
                <c:pt idx="10">
                  <c:v>9.09</c:v>
                </c:pt>
                <c:pt idx="11">
                  <c:v>8.379999999999999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5-46DF-B4D5-9A8226A1ADF2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DINAMICO'!$CM$11:$CX$11</c:f>
              <c:numCache>
                <c:formatCode>General</c:formatCode>
                <c:ptCount val="12"/>
                <c:pt idx="0">
                  <c:v>7.9899999999999993</c:v>
                </c:pt>
                <c:pt idx="1">
                  <c:v>8.7299999999999986</c:v>
                </c:pt>
                <c:pt idx="2" formatCode="0.00">
                  <c:v>9.6999999999999993</c:v>
                </c:pt>
                <c:pt idx="3" formatCode="0.00">
                  <c:v>10.489999999999998</c:v>
                </c:pt>
                <c:pt idx="4" formatCode="0.00">
                  <c:v>10.27</c:v>
                </c:pt>
                <c:pt idx="5" formatCode="0.00">
                  <c:v>9.3099999999999987</c:v>
                </c:pt>
                <c:pt idx="6" formatCode="0.00">
                  <c:v>8.27</c:v>
                </c:pt>
                <c:pt idx="7" formatCode="0.00">
                  <c:v>7.4</c:v>
                </c:pt>
                <c:pt idx="8" formatCode="0.00">
                  <c:v>5.62</c:v>
                </c:pt>
                <c:pt idx="9" formatCode="0.00">
                  <c:v>4.12</c:v>
                </c:pt>
                <c:pt idx="10" formatCode="0.00">
                  <c:v>4.2700000000000005</c:v>
                </c:pt>
                <c:pt idx="11" formatCode="0.00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05-46DF-B4D5-9A8226A1ADF2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DINAMICO'!$CY$11:$DJ$11</c:f>
              <c:numCache>
                <c:formatCode>0.00</c:formatCode>
                <c:ptCount val="12"/>
                <c:pt idx="1">
                  <c:v>7.89</c:v>
                </c:pt>
                <c:pt idx="3">
                  <c:v>10.119999999999999</c:v>
                </c:pt>
                <c:pt idx="4">
                  <c:v>10.809999999999999</c:v>
                </c:pt>
                <c:pt idx="5">
                  <c:v>10.719999999999999</c:v>
                </c:pt>
                <c:pt idx="6">
                  <c:v>10.92</c:v>
                </c:pt>
                <c:pt idx="7">
                  <c:v>11.08</c:v>
                </c:pt>
                <c:pt idx="9">
                  <c:v>7.87</c:v>
                </c:pt>
                <c:pt idx="10">
                  <c:v>6.42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05-46DF-B4D5-9A8226A1ADF2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DINAMICO'!$DK$11:$DV$11</c:f>
              <c:numCache>
                <c:formatCode>0.00</c:formatCode>
                <c:ptCount val="12"/>
                <c:pt idx="0">
                  <c:v>8.1199999999999992</c:v>
                </c:pt>
                <c:pt idx="1">
                  <c:v>8.9499999999999993</c:v>
                </c:pt>
                <c:pt idx="2" formatCode="General">
                  <c:v>7.8400000000000007</c:v>
                </c:pt>
                <c:pt idx="3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05-46DF-B4D5-9A8226A1ADF2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DINAMICO'!$DW$11:$EH$11</c:f>
              <c:numCache>
                <c:formatCode>General</c:formatCode>
                <c:ptCount val="12"/>
                <c:pt idx="1">
                  <c:v>7.2700000000000005</c:v>
                </c:pt>
                <c:pt idx="2">
                  <c:v>7.71</c:v>
                </c:pt>
                <c:pt idx="3">
                  <c:v>8.129999999999999</c:v>
                </c:pt>
                <c:pt idx="4">
                  <c:v>8.69</c:v>
                </c:pt>
                <c:pt idx="6">
                  <c:v>8.58</c:v>
                </c:pt>
                <c:pt idx="7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05-46DF-B4D5-9A8226A1ADF2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DINAMICO'!$EI$11:$ET$11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26C-A1E3-62922FDA1E9E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DINAMICO'!$EU$11:$FF$11</c:f>
              <c:numCache>
                <c:formatCode>General</c:formatCode>
                <c:ptCount val="12"/>
                <c:pt idx="1">
                  <c:v>8.0499999999999989</c:v>
                </c:pt>
                <c:pt idx="2">
                  <c:v>8.84</c:v>
                </c:pt>
                <c:pt idx="3">
                  <c:v>9.3699999999999992</c:v>
                </c:pt>
                <c:pt idx="5">
                  <c:v>9</c:v>
                </c:pt>
                <c:pt idx="6">
                  <c:v>6.41</c:v>
                </c:pt>
                <c:pt idx="7">
                  <c:v>6.54</c:v>
                </c:pt>
                <c:pt idx="8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1-42B3-A922-D92D9F0060B2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DINAMICO'!$FG$11:$FR$11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B-4B66-B810-73DFE620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62056"/>
        <c:axId val="496572640"/>
      </c:lineChart>
      <c:catAx>
        <c:axId val="49656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2640"/>
        <c:crosses val="max"/>
        <c:auto val="1"/>
        <c:lblAlgn val="ctr"/>
        <c:lblOffset val="100"/>
        <c:noMultiLvlLbl val="0"/>
      </c:catAx>
      <c:valAx>
        <c:axId val="496572640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8.1823585277206637E-2"/>
          <c:w val="0.1336328895248399"/>
          <c:h val="0.91817641472279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2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DINAMICO'!$G$12:$R$12</c:f>
              <c:numCache>
                <c:formatCode>0.00</c:formatCode>
                <c:ptCount val="12"/>
                <c:pt idx="1">
                  <c:v>10.99</c:v>
                </c:pt>
                <c:pt idx="2">
                  <c:v>11.72</c:v>
                </c:pt>
                <c:pt idx="3">
                  <c:v>12.3</c:v>
                </c:pt>
                <c:pt idx="4">
                  <c:v>11.89</c:v>
                </c:pt>
                <c:pt idx="5">
                  <c:v>10.31</c:v>
                </c:pt>
                <c:pt idx="6">
                  <c:v>6.3</c:v>
                </c:pt>
                <c:pt idx="7">
                  <c:v>4.1399999999999997</c:v>
                </c:pt>
                <c:pt idx="8">
                  <c:v>3.57</c:v>
                </c:pt>
                <c:pt idx="9">
                  <c:v>3.68</c:v>
                </c:pt>
                <c:pt idx="10">
                  <c:v>3.77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CC7-B86B-2A7999EFF55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DINAMICO'!$S$12:$AD$12</c:f>
              <c:numCache>
                <c:formatCode>0.00</c:formatCode>
                <c:ptCount val="12"/>
                <c:pt idx="0">
                  <c:v>6.05</c:v>
                </c:pt>
                <c:pt idx="1">
                  <c:v>7.34</c:v>
                </c:pt>
                <c:pt idx="2">
                  <c:v>8.36</c:v>
                </c:pt>
                <c:pt idx="3">
                  <c:v>9.1999999999999993</c:v>
                </c:pt>
                <c:pt idx="4">
                  <c:v>9.7799999999999994</c:v>
                </c:pt>
                <c:pt idx="5">
                  <c:v>9.17</c:v>
                </c:pt>
                <c:pt idx="6">
                  <c:v>7.74</c:v>
                </c:pt>
                <c:pt idx="7">
                  <c:v>7.18</c:v>
                </c:pt>
                <c:pt idx="8">
                  <c:v>5.92</c:v>
                </c:pt>
                <c:pt idx="9">
                  <c:v>3.28</c:v>
                </c:pt>
                <c:pt idx="10">
                  <c:v>3.94</c:v>
                </c:pt>
                <c:pt idx="11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8-4CC7-B86B-2A7999EFF55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DINAMICO'!$AE$12:$AP$12</c:f>
              <c:numCache>
                <c:formatCode>General</c:formatCode>
                <c:ptCount val="12"/>
                <c:pt idx="0" formatCode="0.00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8-4CC7-B86B-2A7999EFF55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DINAMICO'!$BO$12:$BZ$12</c:f>
              <c:numCache>
                <c:formatCode>General</c:formatCode>
                <c:ptCount val="12"/>
                <c:pt idx="3" formatCode="0.00">
                  <c:v>10.85</c:v>
                </c:pt>
                <c:pt idx="4">
                  <c:v>11.49</c:v>
                </c:pt>
                <c:pt idx="5">
                  <c:v>11.49</c:v>
                </c:pt>
                <c:pt idx="6">
                  <c:v>7.01</c:v>
                </c:pt>
                <c:pt idx="7">
                  <c:v>12.44</c:v>
                </c:pt>
                <c:pt idx="8">
                  <c:v>9.14</c:v>
                </c:pt>
                <c:pt idx="9">
                  <c:v>9.92</c:v>
                </c:pt>
                <c:pt idx="10">
                  <c:v>9.6</c:v>
                </c:pt>
                <c:pt idx="11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8-4CC7-B86B-2A7999EFF554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DINAMICO'!$CA$12:$CL$12</c:f>
              <c:numCache>
                <c:formatCode>General</c:formatCode>
                <c:ptCount val="12"/>
                <c:pt idx="0">
                  <c:v>10.09</c:v>
                </c:pt>
                <c:pt idx="1">
                  <c:v>10.129999999999999</c:v>
                </c:pt>
                <c:pt idx="2">
                  <c:v>13.28</c:v>
                </c:pt>
                <c:pt idx="3">
                  <c:v>10.06</c:v>
                </c:pt>
                <c:pt idx="4">
                  <c:v>13.69</c:v>
                </c:pt>
                <c:pt idx="5">
                  <c:v>12.53</c:v>
                </c:pt>
                <c:pt idx="6">
                  <c:v>13.629999999999999</c:v>
                </c:pt>
                <c:pt idx="7">
                  <c:v>12.08</c:v>
                </c:pt>
                <c:pt idx="8">
                  <c:v>10.43</c:v>
                </c:pt>
                <c:pt idx="9">
                  <c:v>8.33</c:v>
                </c:pt>
                <c:pt idx="10">
                  <c:v>7.12</c:v>
                </c:pt>
                <c:pt idx="11">
                  <c:v>7.6099999999999994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8-4CC7-B86B-2A7999EFF554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DINAMICO'!$CM$12:$CX$12</c:f>
              <c:numCache>
                <c:formatCode>General</c:formatCode>
                <c:ptCount val="12"/>
                <c:pt idx="0">
                  <c:v>7.18</c:v>
                </c:pt>
                <c:pt idx="1">
                  <c:v>7.91</c:v>
                </c:pt>
                <c:pt idx="2" formatCode="0.00">
                  <c:v>8.82</c:v>
                </c:pt>
                <c:pt idx="3" formatCode="0.00">
                  <c:v>9.76</c:v>
                </c:pt>
                <c:pt idx="4" formatCode="0.00">
                  <c:v>9.5299999999999994</c:v>
                </c:pt>
                <c:pt idx="5" formatCode="0.00">
                  <c:v>8.629999999999999</c:v>
                </c:pt>
                <c:pt idx="6" formatCode="0.00">
                  <c:v>3.43</c:v>
                </c:pt>
                <c:pt idx="7" formatCode="0.00">
                  <c:v>3.43</c:v>
                </c:pt>
                <c:pt idx="8" formatCode="0.00">
                  <c:v>3.43</c:v>
                </c:pt>
                <c:pt idx="9" formatCode="0.00">
                  <c:v>3.43</c:v>
                </c:pt>
                <c:pt idx="10" formatCode="0.00">
                  <c:v>3.43</c:v>
                </c:pt>
                <c:pt idx="11" formatCode="0.00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8-4CC7-B86B-2A7999EFF554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DINAMICO'!$CY$12:$DJ$12</c:f>
              <c:numCache>
                <c:formatCode>0.00</c:formatCode>
                <c:ptCount val="12"/>
                <c:pt idx="0">
                  <c:v>6.05</c:v>
                </c:pt>
                <c:pt idx="1">
                  <c:v>7.33</c:v>
                </c:pt>
                <c:pt idx="3">
                  <c:v>9.629999999999999</c:v>
                </c:pt>
                <c:pt idx="4">
                  <c:v>10.299999999999999</c:v>
                </c:pt>
                <c:pt idx="5">
                  <c:v>10.379999999999999</c:v>
                </c:pt>
                <c:pt idx="6">
                  <c:v>10.469999999999999</c:v>
                </c:pt>
                <c:pt idx="7">
                  <c:v>10.77</c:v>
                </c:pt>
                <c:pt idx="9">
                  <c:v>7.6099999999999994</c:v>
                </c:pt>
                <c:pt idx="10">
                  <c:v>6.21</c:v>
                </c:pt>
                <c:pt idx="11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8-4CC7-B86B-2A7999EFF554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DINAMICO'!$DK$12:$DV$12</c:f>
              <c:numCache>
                <c:formatCode>0.00</c:formatCode>
                <c:ptCount val="12"/>
                <c:pt idx="0">
                  <c:v>8.0299999999999994</c:v>
                </c:pt>
                <c:pt idx="1">
                  <c:v>8.9699999999999989</c:v>
                </c:pt>
                <c:pt idx="2" formatCode="General">
                  <c:v>3.43</c:v>
                </c:pt>
                <c:pt idx="3">
                  <c:v>10.06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8-4CC7-B86B-2A7999EFF554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DINAMICO'!$DW$12:$EH$12</c:f>
              <c:numCache>
                <c:formatCode>General</c:formatCode>
                <c:ptCount val="12"/>
                <c:pt idx="1">
                  <c:v>5.5</c:v>
                </c:pt>
                <c:pt idx="2">
                  <c:v>7.76</c:v>
                </c:pt>
                <c:pt idx="6">
                  <c:v>8.7999999999999989</c:v>
                </c:pt>
                <c:pt idx="7">
                  <c:v>5.3599999999999994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8-4CC7-B86B-2A7999EFF554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DINAMICO'!$EI$12:$ET$12</c:f>
              <c:numCache>
                <c:formatCode>General</c:formatCode>
                <c:ptCount val="12"/>
                <c:pt idx="0">
                  <c:v>4.54</c:v>
                </c:pt>
                <c:pt idx="1">
                  <c:v>5.9899999999999993</c:v>
                </c:pt>
                <c:pt idx="2">
                  <c:v>6.91</c:v>
                </c:pt>
                <c:pt idx="3">
                  <c:v>7.4399999999999995</c:v>
                </c:pt>
                <c:pt idx="4">
                  <c:v>8.1199999999999992</c:v>
                </c:pt>
                <c:pt idx="5">
                  <c:v>8.25</c:v>
                </c:pt>
                <c:pt idx="6">
                  <c:v>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697-A4F3-02F51430DBEF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DINAMICO'!$EU$12:$FF$12</c:f>
              <c:numCache>
                <c:formatCode>General</c:formatCode>
                <c:ptCount val="12"/>
                <c:pt idx="1">
                  <c:v>7.91</c:v>
                </c:pt>
                <c:pt idx="2">
                  <c:v>8.9699999999999989</c:v>
                </c:pt>
                <c:pt idx="3">
                  <c:v>9.27</c:v>
                </c:pt>
                <c:pt idx="4">
                  <c:v>9.6999999999999993</c:v>
                </c:pt>
                <c:pt idx="5">
                  <c:v>9.0299999999999994</c:v>
                </c:pt>
                <c:pt idx="6">
                  <c:v>9.52</c:v>
                </c:pt>
                <c:pt idx="7">
                  <c:v>9.64</c:v>
                </c:pt>
                <c:pt idx="8">
                  <c:v>5.17</c:v>
                </c:pt>
                <c:pt idx="9">
                  <c:v>5.38</c:v>
                </c:pt>
                <c:pt idx="11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4-4FAE-AA2E-5E5ADA73A399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DINAMICO'!$FG$12:$FR$12</c:f>
              <c:numCache>
                <c:formatCode>General</c:formatCode>
                <c:ptCount val="12"/>
                <c:pt idx="0">
                  <c:v>6.0699999999999994</c:v>
                </c:pt>
                <c:pt idx="1">
                  <c:v>6.88</c:v>
                </c:pt>
                <c:pt idx="2">
                  <c:v>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0-47C6-878F-94CAE58F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73424"/>
        <c:axId val="496572248"/>
      </c:lineChart>
      <c:catAx>
        <c:axId val="4965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2248"/>
        <c:crosses val="max"/>
        <c:auto val="1"/>
        <c:lblAlgn val="ctr"/>
        <c:lblOffset val="100"/>
        <c:noMultiLvlLbl val="0"/>
      </c:catAx>
      <c:valAx>
        <c:axId val="496572248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2457231483179493E-2"/>
          <c:w val="0.1336328895248399"/>
          <c:h val="0.9096903845706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AyA Coco 4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69224527544628"/>
          <c:y val="0.14085292647562869"/>
          <c:w val="0.66258201441359699"/>
          <c:h val="0.60692539056974748"/>
        </c:manualLayout>
      </c:layout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DINAMICO'!$G$13:$R$13</c:f>
              <c:numCache>
                <c:formatCode>0.00</c:formatCode>
                <c:ptCount val="12"/>
                <c:pt idx="1">
                  <c:v>14.6</c:v>
                </c:pt>
                <c:pt idx="2">
                  <c:v>15.1</c:v>
                </c:pt>
                <c:pt idx="3">
                  <c:v>14.76</c:v>
                </c:pt>
                <c:pt idx="4">
                  <c:v>14.63</c:v>
                </c:pt>
                <c:pt idx="5">
                  <c:v>14.5</c:v>
                </c:pt>
                <c:pt idx="6">
                  <c:v>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7-4207-9B3C-3C1761254250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DINAMICO'!$S$13:$AD$13</c:f>
              <c:numCache>
                <c:formatCode>0.00</c:formatCode>
                <c:ptCount val="12"/>
                <c:pt idx="0">
                  <c:v>14.8</c:v>
                </c:pt>
                <c:pt idx="1">
                  <c:v>14.75</c:v>
                </c:pt>
                <c:pt idx="2">
                  <c:v>14.85</c:v>
                </c:pt>
                <c:pt idx="3">
                  <c:v>13.12</c:v>
                </c:pt>
                <c:pt idx="4">
                  <c:v>14.86</c:v>
                </c:pt>
                <c:pt idx="5">
                  <c:v>16.329999999999998</c:v>
                </c:pt>
                <c:pt idx="6">
                  <c:v>14.62</c:v>
                </c:pt>
                <c:pt idx="7">
                  <c:v>15.64</c:v>
                </c:pt>
                <c:pt idx="8">
                  <c:v>14.71</c:v>
                </c:pt>
                <c:pt idx="9">
                  <c:v>13.35</c:v>
                </c:pt>
                <c:pt idx="10">
                  <c:v>13.6</c:v>
                </c:pt>
                <c:pt idx="11">
                  <c:v>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7-4207-9B3C-3C1761254250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DINAMICO'!$AE$13:$AP$13</c:f>
              <c:numCache>
                <c:formatCode>General</c:formatCode>
                <c:ptCount val="12"/>
                <c:pt idx="0" formatCode="0.00">
                  <c:v>14.58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7-4207-9B3C-3C1761254250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DINAMICO'!$BO$13:$BZ$13</c:f>
              <c:numCache>
                <c:formatCode>General</c:formatCode>
                <c:ptCount val="12"/>
                <c:pt idx="3" formatCode="0.00">
                  <c:v>19.779999999999998</c:v>
                </c:pt>
                <c:pt idx="4">
                  <c:v>14.48</c:v>
                </c:pt>
                <c:pt idx="5">
                  <c:v>14.48</c:v>
                </c:pt>
                <c:pt idx="6">
                  <c:v>14.63</c:v>
                </c:pt>
                <c:pt idx="7">
                  <c:v>14.72</c:v>
                </c:pt>
                <c:pt idx="8">
                  <c:v>15.110000000000001</c:v>
                </c:pt>
                <c:pt idx="9">
                  <c:v>21.979999999999997</c:v>
                </c:pt>
                <c:pt idx="10">
                  <c:v>21.18</c:v>
                </c:pt>
                <c:pt idx="11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7-4207-9B3C-3C1761254250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DINAMICO'!$CA$13:$CL$13</c:f>
              <c:numCache>
                <c:formatCode>General</c:formatCode>
                <c:ptCount val="12"/>
                <c:pt idx="0">
                  <c:v>21.56</c:v>
                </c:pt>
                <c:pt idx="1">
                  <c:v>21.83</c:v>
                </c:pt>
                <c:pt idx="2">
                  <c:v>22.84</c:v>
                </c:pt>
                <c:pt idx="3">
                  <c:v>23.38</c:v>
                </c:pt>
                <c:pt idx="4">
                  <c:v>23.68</c:v>
                </c:pt>
                <c:pt idx="5">
                  <c:v>22.68</c:v>
                </c:pt>
                <c:pt idx="6">
                  <c:v>21.299999999999997</c:v>
                </c:pt>
                <c:pt idx="7">
                  <c:v>21.81</c:v>
                </c:pt>
                <c:pt idx="8">
                  <c:v>19.009999999999998</c:v>
                </c:pt>
                <c:pt idx="9">
                  <c:v>19.919999999999998</c:v>
                </c:pt>
                <c:pt idx="10">
                  <c:v>20.209999999999997</c:v>
                </c:pt>
                <c:pt idx="11">
                  <c:v>17.739999999999998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7-4207-9B3C-3C1761254250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DINAMICO'!$CM$13:$CX$13</c:f>
              <c:numCache>
                <c:formatCode>General</c:formatCode>
                <c:ptCount val="12"/>
                <c:pt idx="0">
                  <c:v>16.459999999999997</c:v>
                </c:pt>
                <c:pt idx="1">
                  <c:v>19.04</c:v>
                </c:pt>
                <c:pt idx="2" formatCode="0.00">
                  <c:v>19.38</c:v>
                </c:pt>
                <c:pt idx="3" formatCode="0.00">
                  <c:v>19.68</c:v>
                </c:pt>
                <c:pt idx="4" formatCode="0.00">
                  <c:v>18.7</c:v>
                </c:pt>
                <c:pt idx="5" formatCode="0.00">
                  <c:v>18.819999999999997</c:v>
                </c:pt>
                <c:pt idx="6" formatCode="0.00">
                  <c:v>18.149999999999999</c:v>
                </c:pt>
                <c:pt idx="7" formatCode="0.00">
                  <c:v>20.58</c:v>
                </c:pt>
                <c:pt idx="8" formatCode="0.00">
                  <c:v>20.909999999999997</c:v>
                </c:pt>
                <c:pt idx="9" formatCode="0.00">
                  <c:v>26.06</c:v>
                </c:pt>
                <c:pt idx="10" formatCode="0.00">
                  <c:v>15.03</c:v>
                </c:pt>
                <c:pt idx="11" formatCode="0.00">
                  <c:v>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7-4207-9B3C-3C1761254250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DINAMICO'!$CY$13:$DJ$13</c:f>
              <c:numCache>
                <c:formatCode>0.00</c:formatCode>
                <c:ptCount val="12"/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7-4207-9B3C-3C1761254250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DINAMICO'!$DK$13:$DV$13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7-4207-9B3C-3C1761254250}"/>
            </c:ext>
          </c:extLst>
        </c:ser>
        <c:ser>
          <c:idx val="8"/>
          <c:order val="8"/>
          <c:tx>
            <c:v>2021</c:v>
          </c:tx>
          <c:val>
            <c:numRef>
              <c:f>'NIVEL DINAMICO'!$EI$13:$ET$13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3C5-B558-C67D646513C5}"/>
            </c:ext>
          </c:extLst>
        </c:ser>
        <c:ser>
          <c:idx val="9"/>
          <c:order val="9"/>
          <c:tx>
            <c:v>2022</c:v>
          </c:tx>
          <c:val>
            <c:numRef>
              <c:f>'NIVEL DINAMICO'!$EU$13:$FF$13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85C-AD6F-66429A5CF25F}"/>
            </c:ext>
          </c:extLst>
        </c:ser>
        <c:ser>
          <c:idx val="10"/>
          <c:order val="10"/>
          <c:tx>
            <c:v>2023</c:v>
          </c:tx>
          <c:val>
            <c:numRef>
              <c:f>'NIVEL DINAMICO'!$FG$13:$FR$13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4EE9-A95B-8CD24D20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73816"/>
        <c:axId val="496571464"/>
      </c:lineChart>
      <c:catAx>
        <c:axId val="4965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1464"/>
        <c:crosses val="max"/>
        <c:auto val="1"/>
        <c:lblAlgn val="ctr"/>
        <c:lblOffset val="100"/>
        <c:noMultiLvlLbl val="0"/>
      </c:catAx>
      <c:valAx>
        <c:axId val="4965714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65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7.6981614618023803E-2"/>
          <c:w val="0.1336328895248399"/>
          <c:h val="0.8419027953421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Residencial Las Palmas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DINAMICO'!$G$14:$R$14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4446-811A-A32ED53177DA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DINAMICO'!$S$14:$AD$14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4446-811A-A32ED53177DA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DINAMICO'!$AE$14:$AP$14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4446-811A-A32ED53177DA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DINAMICO'!$BO$14:$BZ$14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9-4446-811A-A32ED53177DA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DINAMICO'!$CA$14:$CL$14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9-4446-811A-A32ED53177DA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DINAMICO'!$CM$14:$CX$14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9-4446-811A-A32ED53177DA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DINAMICO'!$CY$14:$DJ$14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9-4446-811A-A32ED53177DA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DINAMICO'!$DK$14:$DV$14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9-4446-811A-A32ED53177DA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DINAMICO'!$DW$14:$EH$14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9-4446-811A-A32ED53177DA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DINAMICO'!$EI$14:$ET$14</c:f>
              <c:numCache>
                <c:formatCode>General</c:formatCode>
                <c:ptCount val="12"/>
                <c:pt idx="1">
                  <c:v>4.17</c:v>
                </c:pt>
                <c:pt idx="10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5-4773-9A77-F0CF6B90BB40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DINAMICO'!$EU$14:$FF$14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6-4DDB-85F9-E7E8F9FBD25A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DINAMICO'!$FG$14:$FR$14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4-452B-8F50-A36EF574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00944"/>
        <c:axId val="498631112"/>
      </c:lineChart>
      <c:catAx>
        <c:axId val="4930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1112"/>
        <c:crosses val="max"/>
        <c:auto val="1"/>
        <c:lblAlgn val="ctr"/>
        <c:lblOffset val="100"/>
        <c:noMultiLvlLbl val="0"/>
      </c:catAx>
      <c:valAx>
        <c:axId val="498631112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30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5.7613731981292465E-2"/>
          <c:w val="0.1336328895248399"/>
          <c:h val="0.8176929420461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>
                <a:effectLst/>
              </a:rPr>
              <a:t>CN-289 Miguel Ángel Miranda Céspedes</a:t>
            </a:r>
            <a:endParaRPr lang="es-C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GENERAL'!$G$15:$R$15</c:f>
              <c:numCache>
                <c:formatCode>0.00</c:formatCode>
                <c:ptCount val="12"/>
                <c:pt idx="1">
                  <c:v>9.5500000000000007</c:v>
                </c:pt>
                <c:pt idx="2">
                  <c:v>9.9700000000000006</c:v>
                </c:pt>
                <c:pt idx="3">
                  <c:v>10.43</c:v>
                </c:pt>
                <c:pt idx="4">
                  <c:v>9.2899999999999991</c:v>
                </c:pt>
                <c:pt idx="5">
                  <c:v>4.6399999999999997</c:v>
                </c:pt>
                <c:pt idx="6">
                  <c:v>0.42</c:v>
                </c:pt>
                <c:pt idx="7">
                  <c:v>0.37</c:v>
                </c:pt>
                <c:pt idx="8">
                  <c:v>0.4</c:v>
                </c:pt>
                <c:pt idx="9">
                  <c:v>0.47</c:v>
                </c:pt>
                <c:pt idx="10">
                  <c:v>0.51</c:v>
                </c:pt>
                <c:pt idx="1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C-4BEE-91FD-0A89B1715718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'DATOS GENERAL'!$S$15:$AD$15</c:f>
              <c:numCache>
                <c:formatCode>0.00</c:formatCode>
                <c:ptCount val="12"/>
                <c:pt idx="0">
                  <c:v>2.02</c:v>
                </c:pt>
                <c:pt idx="1">
                  <c:v>3.42</c:v>
                </c:pt>
                <c:pt idx="2">
                  <c:v>4.71</c:v>
                </c:pt>
                <c:pt idx="3">
                  <c:v>5.51</c:v>
                </c:pt>
                <c:pt idx="4">
                  <c:v>6.43</c:v>
                </c:pt>
                <c:pt idx="5">
                  <c:v>6.81</c:v>
                </c:pt>
                <c:pt idx="6">
                  <c:v>2.7</c:v>
                </c:pt>
                <c:pt idx="7">
                  <c:v>0.67</c:v>
                </c:pt>
                <c:pt idx="8">
                  <c:v>0.46</c:v>
                </c:pt>
                <c:pt idx="9">
                  <c:v>0.3</c:v>
                </c:pt>
                <c:pt idx="10">
                  <c:v>0.5</c:v>
                </c:pt>
                <c:pt idx="11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C-4BEE-91FD-0A89B1715718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DINAMICO'!$AE$15:$AP$15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C-4BEE-91FD-0A89B1715718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DINAMICO'!$BO$15:$BZ$15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C-4BEE-91FD-0A89B1715718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DINAMICO'!$CA$10:$CL$10</c:f>
              <c:numCache>
                <c:formatCode>General</c:formatCode>
                <c:ptCount val="1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50C-4BEE-91FD-0A89B1715718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DINAMICO'!$CM$10:$CX$10</c:f>
              <c:numCache>
                <c:formatCode>General</c:formatCode>
                <c:ptCount val="12"/>
                <c:pt idx="11" formatCode="0.00">
                  <c:v>13.52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50C-4BEE-91FD-0A89B1715718}"/>
            </c:ext>
          </c:extLst>
        </c:ser>
        <c:ser>
          <c:idx val="6"/>
          <c:order val="6"/>
          <c:tx>
            <c:v>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'NIVEL DINAMICO'!$DK$15:$DV$15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C-4BEE-91FD-0A89B171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5032"/>
        <c:axId val="498633464"/>
        <c:extLst/>
      </c:lineChart>
      <c:catAx>
        <c:axId val="4986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3464"/>
        <c:crosses val="max"/>
        <c:auto val="1"/>
        <c:lblAlgn val="ctr"/>
        <c:lblOffset val="100"/>
        <c:noMultiLvlLbl val="0"/>
      </c:catAx>
      <c:valAx>
        <c:axId val="49863346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8350511966410493"/>
          <c:w val="0.1336328895248399"/>
          <c:h val="0.63611675478163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Ocotal Beach Resort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DINAMICO'!$G$17:$R$17</c:f>
              <c:numCache>
                <c:formatCode>0.00</c:formatCode>
                <c:ptCount val="12"/>
                <c:pt idx="1">
                  <c:v>5.65</c:v>
                </c:pt>
                <c:pt idx="2">
                  <c:v>6.03</c:v>
                </c:pt>
                <c:pt idx="5">
                  <c:v>2.0099999999999998</c:v>
                </c:pt>
                <c:pt idx="6">
                  <c:v>1.1200000000000001</c:v>
                </c:pt>
                <c:pt idx="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5-40F3-9B6B-F162879D4899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DINAMICO'!$S$17:$AD$17</c:f>
              <c:numCache>
                <c:formatCode>0.00</c:formatCode>
                <c:ptCount val="12"/>
                <c:pt idx="0">
                  <c:v>4.3</c:v>
                </c:pt>
                <c:pt idx="1">
                  <c:v>4.76</c:v>
                </c:pt>
                <c:pt idx="3">
                  <c:v>5.23</c:v>
                </c:pt>
                <c:pt idx="1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5-40F3-9B6B-F162879D4899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DINAMICO'!$AE$17:$AP$17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5-40F3-9B6B-F162879D4899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DINAMICO'!$BO$17:$BZ$17</c:f>
              <c:numCache>
                <c:formatCode>General</c:formatCode>
                <c:ptCount val="12"/>
                <c:pt idx="3" formatCode="0.00">
                  <c:v>10.98</c:v>
                </c:pt>
                <c:pt idx="4">
                  <c:v>7.870000000000001</c:v>
                </c:pt>
                <c:pt idx="5">
                  <c:v>5.5</c:v>
                </c:pt>
                <c:pt idx="6">
                  <c:v>5.74</c:v>
                </c:pt>
                <c:pt idx="11">
                  <c:v>3.7499999999999996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5-40F3-9B6B-F162879D4899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DINAMICO'!$CA$17:$CL$17</c:f>
              <c:numCache>
                <c:formatCode>General</c:formatCode>
                <c:ptCount val="12"/>
                <c:pt idx="9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5-40F3-9B6B-F162879D4899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DINAMICO'!$CM$17:$CX$17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5-40F3-9B6B-F162879D4899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DINAMICO'!$CY$17:$DJ$17</c:f>
              <c:numCache>
                <c:formatCode>0.00</c:formatCode>
                <c:ptCount val="12"/>
                <c:pt idx="11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5-40F3-9B6B-F162879D4899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DINAMICO'!$DK$17:$DV$17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5-40F3-9B6B-F162879D4899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DINAMICO'!$DW$17:$EH$17</c:f>
              <c:numCache>
                <c:formatCode>General</c:formatCode>
                <c:ptCount val="12"/>
                <c:pt idx="3">
                  <c:v>4.5200000000000005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25-40F3-9B6B-F162879D4899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DINAMICO'!$EI$17:$ET$17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F-478D-AABF-0F5D186F36E0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DINAMICO'!$EU$17:$FF$17</c:f>
              <c:numCache>
                <c:formatCode>General</c:formatCode>
                <c:ptCount val="12"/>
                <c:pt idx="0">
                  <c:v>3.8800000000000003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1-42C0-8050-47BD7C3AE1E0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DINAMICO'!$FG$17:$FR$17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EA5-B32A-256DAFCF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2680"/>
        <c:axId val="498631896"/>
      </c:lineChart>
      <c:catAx>
        <c:axId val="4986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1896"/>
        <c:crosses val="max"/>
        <c:auto val="1"/>
        <c:lblAlgn val="ctr"/>
        <c:lblOffset val="100"/>
        <c:noMultiLvlLbl val="0"/>
      </c:catAx>
      <c:valAx>
        <c:axId val="498631896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1087540923230364"/>
          <c:w val="0.1336328895248399"/>
          <c:h val="0.82737688336455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Comité de Vecinos Ocotal </a:t>
            </a:r>
            <a:endParaRPr lang="es-C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DINAMICO'!$H$18:$R$18</c:f>
              <c:numCache>
                <c:formatCode>0.00</c:formatCode>
                <c:ptCount val="11"/>
                <c:pt idx="5">
                  <c:v>1.43</c:v>
                </c:pt>
                <c:pt idx="6">
                  <c:v>1.33</c:v>
                </c:pt>
                <c:pt idx="7">
                  <c:v>1.29</c:v>
                </c:pt>
                <c:pt idx="9">
                  <c:v>1.53</c:v>
                </c:pt>
                <c:pt idx="10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299-A3BA-3E0136CDF114}"/>
            </c:ext>
          </c:extLst>
        </c:ser>
        <c:ser>
          <c:idx val="2"/>
          <c:order val="1"/>
          <c:tx>
            <c:v>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DINAMICO'!$S$18:$AD$18</c:f>
              <c:numCache>
                <c:formatCode>0.00</c:formatCode>
                <c:ptCount val="12"/>
                <c:pt idx="0">
                  <c:v>2.97</c:v>
                </c:pt>
                <c:pt idx="1">
                  <c:v>4.0999999999999996</c:v>
                </c:pt>
                <c:pt idx="3">
                  <c:v>6.65</c:v>
                </c:pt>
                <c:pt idx="4">
                  <c:v>7.74</c:v>
                </c:pt>
                <c:pt idx="5">
                  <c:v>8.6</c:v>
                </c:pt>
                <c:pt idx="7">
                  <c:v>2.87</c:v>
                </c:pt>
                <c:pt idx="11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299-A3BA-3E0136CDF114}"/>
            </c:ext>
          </c:extLst>
        </c:ser>
        <c:ser>
          <c:idx val="0"/>
          <c:order val="2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DINAMICO'!$AE$18:$AP$18</c:f>
              <c:numCache>
                <c:formatCode>General</c:formatCode>
                <c:ptCount val="12"/>
                <c:pt idx="0" formatCode="0.0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6-4299-A3BA-3E0136CDF114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DINAMICO'!$BO$18:$BZ$18</c:f>
              <c:numCache>
                <c:formatCode>General</c:formatCode>
                <c:ptCount val="12"/>
                <c:pt idx="4">
                  <c:v>9.67</c:v>
                </c:pt>
                <c:pt idx="5">
                  <c:v>10.4</c:v>
                </c:pt>
                <c:pt idx="6">
                  <c:v>11.23</c:v>
                </c:pt>
                <c:pt idx="7">
                  <c:v>11.19</c:v>
                </c:pt>
                <c:pt idx="8">
                  <c:v>11.2</c:v>
                </c:pt>
                <c:pt idx="10">
                  <c:v>11.83</c:v>
                </c:pt>
                <c:pt idx="11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6-4299-A3BA-3E0136CDF114}"/>
            </c:ext>
          </c:extLst>
        </c:ser>
        <c:ser>
          <c:idx val="4"/>
          <c:order val="4"/>
          <c:tx>
            <c:v>2016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DINAMICO'!$CA$18:$CL$18</c:f>
              <c:numCache>
                <c:formatCode>General</c:formatCode>
                <c:ptCount val="12"/>
                <c:pt idx="0">
                  <c:v>12.36</c:v>
                </c:pt>
                <c:pt idx="1">
                  <c:v>12.69</c:v>
                </c:pt>
                <c:pt idx="2">
                  <c:v>12.98</c:v>
                </c:pt>
                <c:pt idx="3">
                  <c:v>13.37</c:v>
                </c:pt>
                <c:pt idx="4">
                  <c:v>13.6</c:v>
                </c:pt>
                <c:pt idx="6">
                  <c:v>11.03</c:v>
                </c:pt>
                <c:pt idx="7">
                  <c:v>9.7200000000000006</c:v>
                </c:pt>
                <c:pt idx="8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D6-4299-A3BA-3E0136CDF114}"/>
            </c:ext>
          </c:extLst>
        </c:ser>
        <c:ser>
          <c:idx val="5"/>
          <c:order val="5"/>
          <c:tx>
            <c:v>2017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DINAMICO'!$CM$18:$CX$18</c:f>
              <c:numCache>
                <c:formatCode>General</c:formatCode>
                <c:ptCount val="12"/>
                <c:pt idx="2" formatCode="0.00">
                  <c:v>4.63</c:v>
                </c:pt>
                <c:pt idx="3" formatCode="0.00">
                  <c:v>5.43</c:v>
                </c:pt>
                <c:pt idx="5" formatCode="0.00">
                  <c:v>5.67</c:v>
                </c:pt>
                <c:pt idx="6" formatCode="0.00">
                  <c:v>3.96</c:v>
                </c:pt>
                <c:pt idx="10" formatCode="0.00">
                  <c:v>1.61</c:v>
                </c:pt>
                <c:pt idx="11" formatCode="0.00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D6-4299-A3BA-3E0136CDF114}"/>
            </c:ext>
          </c:extLst>
        </c:ser>
        <c:ser>
          <c:idx val="6"/>
          <c:order val="6"/>
          <c:tx>
            <c:v>2018</c:v>
          </c:tx>
          <c:marker>
            <c:symbol val="circle"/>
            <c:size val="5"/>
          </c:marker>
          <c:cat>
            <c:strRef>
              <c:f>'DATOS GENERAL'!$L$45:$W$45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'NIVEL DINAMICO'!$CY$18:$DJ$18</c:f>
              <c:numCache>
                <c:formatCode>0.00</c:formatCode>
                <c:ptCount val="12"/>
                <c:pt idx="0">
                  <c:v>3.0500000000000003</c:v>
                </c:pt>
                <c:pt idx="1">
                  <c:v>4.3600000000000003</c:v>
                </c:pt>
                <c:pt idx="3">
                  <c:v>6.41</c:v>
                </c:pt>
                <c:pt idx="4">
                  <c:v>7.83</c:v>
                </c:pt>
                <c:pt idx="5">
                  <c:v>8.1199999999999992</c:v>
                </c:pt>
                <c:pt idx="6">
                  <c:v>8.98</c:v>
                </c:pt>
                <c:pt idx="10">
                  <c:v>1.9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D6-4299-A3BA-3E0136CDF114}"/>
            </c:ext>
          </c:extLst>
        </c:ser>
        <c:ser>
          <c:idx val="7"/>
          <c:order val="7"/>
          <c:tx>
            <c:v>2019</c:v>
          </c:tx>
          <c:val>
            <c:numRef>
              <c:f>'NIVEL DINAMICO'!$DK$18:$DV$18</c:f>
              <c:numCache>
                <c:formatCode>0.00</c:formatCode>
                <c:ptCount val="12"/>
                <c:pt idx="0">
                  <c:v>3.49</c:v>
                </c:pt>
                <c:pt idx="1">
                  <c:v>4.79</c:v>
                </c:pt>
                <c:pt idx="2" formatCode="General">
                  <c:v>6.28</c:v>
                </c:pt>
                <c:pt idx="3">
                  <c:v>7.4</c:v>
                </c:pt>
                <c:pt idx="4" formatCode="General">
                  <c:v>8.25</c:v>
                </c:pt>
                <c:pt idx="5" formatCode="General">
                  <c:v>7.64</c:v>
                </c:pt>
                <c:pt idx="6" formatCode="General">
                  <c:v>8</c:v>
                </c:pt>
                <c:pt idx="8" formatCode="General">
                  <c:v>8.6300000000000008</c:v>
                </c:pt>
                <c:pt idx="9" formatCode="General">
                  <c:v>3.0100000000000002</c:v>
                </c:pt>
                <c:pt idx="10" formatCode="General">
                  <c:v>1.9</c:v>
                </c:pt>
                <c:pt idx="11" formatCode="General">
                  <c:v>1.9900000000000002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D6-4299-A3BA-3E0136CDF114}"/>
            </c:ext>
          </c:extLst>
        </c:ser>
        <c:ser>
          <c:idx val="8"/>
          <c:order val="8"/>
          <c:tx>
            <c:v>2020</c:v>
          </c:tx>
          <c:val>
            <c:numRef>
              <c:f>'NIVEL DINAMICO'!$DW$18:$EH$18</c:f>
              <c:numCache>
                <c:formatCode>General</c:formatCode>
                <c:ptCount val="12"/>
                <c:pt idx="0">
                  <c:v>3.34</c:v>
                </c:pt>
                <c:pt idx="2">
                  <c:v>5.66</c:v>
                </c:pt>
                <c:pt idx="3">
                  <c:v>7.11</c:v>
                </c:pt>
                <c:pt idx="5">
                  <c:v>8.36</c:v>
                </c:pt>
                <c:pt idx="6">
                  <c:v>8.7200000000000006</c:v>
                </c:pt>
                <c:pt idx="9">
                  <c:v>1.8399999999999999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D6-4299-A3BA-3E0136CDF114}"/>
            </c:ext>
          </c:extLst>
        </c:ser>
        <c:ser>
          <c:idx val="9"/>
          <c:order val="9"/>
          <c:tx>
            <c:v>2021</c:v>
          </c:tx>
          <c:val>
            <c:numRef>
              <c:f>'NIVEL DINAMICO'!$EI$18:$ET$18</c:f>
              <c:numCache>
                <c:formatCode>General</c:formatCode>
                <c:ptCount val="12"/>
                <c:pt idx="0">
                  <c:v>2.39</c:v>
                </c:pt>
                <c:pt idx="4">
                  <c:v>6.96</c:v>
                </c:pt>
                <c:pt idx="6">
                  <c:v>8.27</c:v>
                </c:pt>
                <c:pt idx="7">
                  <c:v>9.08</c:v>
                </c:pt>
                <c:pt idx="8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5-4156-9359-838267378A14}"/>
            </c:ext>
          </c:extLst>
        </c:ser>
        <c:ser>
          <c:idx val="10"/>
          <c:order val="10"/>
          <c:tx>
            <c:v>2022</c:v>
          </c:tx>
          <c:val>
            <c:numRef>
              <c:f>'NIVEL DINAMICO'!$EU$18:$FF$18</c:f>
              <c:numCache>
                <c:formatCode>General</c:formatCode>
                <c:ptCount val="12"/>
                <c:pt idx="0">
                  <c:v>3.87</c:v>
                </c:pt>
                <c:pt idx="1">
                  <c:v>5.41</c:v>
                </c:pt>
                <c:pt idx="2">
                  <c:v>6.47</c:v>
                </c:pt>
                <c:pt idx="4">
                  <c:v>8.4600000000000009</c:v>
                </c:pt>
                <c:pt idx="6">
                  <c:v>2.11</c:v>
                </c:pt>
                <c:pt idx="7">
                  <c:v>2.17</c:v>
                </c:pt>
                <c:pt idx="9">
                  <c:v>2.33</c:v>
                </c:pt>
                <c:pt idx="10">
                  <c:v>2.23</c:v>
                </c:pt>
                <c:pt idx="11">
                  <c:v>2.7800000000000002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E-4245-B561-71B29A8DBF19}"/>
            </c:ext>
          </c:extLst>
        </c:ser>
        <c:ser>
          <c:idx val="11"/>
          <c:order val="11"/>
          <c:tx>
            <c:v>2023</c:v>
          </c:tx>
          <c:val>
            <c:numRef>
              <c:f>'NIVEL DINAMICO'!$FG$18:$FR$18</c:f>
              <c:numCache>
                <c:formatCode>General</c:formatCode>
                <c:ptCount val="12"/>
                <c:pt idx="0">
                  <c:v>2.74</c:v>
                </c:pt>
                <c:pt idx="2">
                  <c:v>5.35</c:v>
                </c:pt>
                <c:pt idx="3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F-4723-BF7D-43618390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36992"/>
        <c:axId val="498637384"/>
      </c:lineChart>
      <c:catAx>
        <c:axId val="4986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7384"/>
        <c:crosses val="max"/>
        <c:auto val="1"/>
        <c:lblAlgn val="ctr"/>
        <c:lblOffset val="100"/>
        <c:noMultiLvlLbl val="0"/>
      </c:catAx>
      <c:valAx>
        <c:axId val="49863738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8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4610431535424"/>
          <c:y val="0.13508526252821781"/>
          <c:w val="0.1336328895248399"/>
          <c:h val="0.84190279534210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26" Type="http://schemas.openxmlformats.org/officeDocument/2006/relationships/chart" Target="../charts/chart84.xml"/><Relationship Id="rId3" Type="http://schemas.openxmlformats.org/officeDocument/2006/relationships/chart" Target="../charts/chart61.xml"/><Relationship Id="rId21" Type="http://schemas.openxmlformats.org/officeDocument/2006/relationships/chart" Target="../charts/chart79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5" Type="http://schemas.openxmlformats.org/officeDocument/2006/relationships/chart" Target="../charts/chart83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20" Type="http://schemas.openxmlformats.org/officeDocument/2006/relationships/chart" Target="../charts/chart78.xml"/><Relationship Id="rId29" Type="http://schemas.openxmlformats.org/officeDocument/2006/relationships/chart" Target="../charts/chart87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24" Type="http://schemas.openxmlformats.org/officeDocument/2006/relationships/chart" Target="../charts/chart82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23" Type="http://schemas.openxmlformats.org/officeDocument/2006/relationships/chart" Target="../charts/chart81.xml"/><Relationship Id="rId28" Type="http://schemas.openxmlformats.org/officeDocument/2006/relationships/chart" Target="../charts/chart86.xml"/><Relationship Id="rId10" Type="http://schemas.openxmlformats.org/officeDocument/2006/relationships/chart" Target="../charts/chart68.xml"/><Relationship Id="rId19" Type="http://schemas.openxmlformats.org/officeDocument/2006/relationships/chart" Target="../charts/chart77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Relationship Id="rId22" Type="http://schemas.openxmlformats.org/officeDocument/2006/relationships/chart" Target="../charts/chart80.xml"/><Relationship Id="rId27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13" Type="http://schemas.openxmlformats.org/officeDocument/2006/relationships/chart" Target="../charts/chart100.xml"/><Relationship Id="rId18" Type="http://schemas.openxmlformats.org/officeDocument/2006/relationships/chart" Target="../charts/chart105.xml"/><Relationship Id="rId26" Type="http://schemas.openxmlformats.org/officeDocument/2006/relationships/chart" Target="../charts/chart113.xml"/><Relationship Id="rId3" Type="http://schemas.openxmlformats.org/officeDocument/2006/relationships/chart" Target="../charts/chart90.xml"/><Relationship Id="rId21" Type="http://schemas.openxmlformats.org/officeDocument/2006/relationships/chart" Target="../charts/chart108.xml"/><Relationship Id="rId7" Type="http://schemas.openxmlformats.org/officeDocument/2006/relationships/chart" Target="../charts/chart94.xml"/><Relationship Id="rId12" Type="http://schemas.openxmlformats.org/officeDocument/2006/relationships/chart" Target="../charts/chart99.xml"/><Relationship Id="rId17" Type="http://schemas.openxmlformats.org/officeDocument/2006/relationships/chart" Target="../charts/chart104.xml"/><Relationship Id="rId25" Type="http://schemas.openxmlformats.org/officeDocument/2006/relationships/chart" Target="../charts/chart112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20" Type="http://schemas.openxmlformats.org/officeDocument/2006/relationships/chart" Target="../charts/chart107.xml"/><Relationship Id="rId29" Type="http://schemas.openxmlformats.org/officeDocument/2006/relationships/chart" Target="../charts/chart116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24" Type="http://schemas.openxmlformats.org/officeDocument/2006/relationships/chart" Target="../charts/chart111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10" Type="http://schemas.openxmlformats.org/officeDocument/2006/relationships/chart" Target="../charts/chart97.xml"/><Relationship Id="rId19" Type="http://schemas.openxmlformats.org/officeDocument/2006/relationships/chart" Target="../charts/chart106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66675</xdr:rowOff>
    </xdr:from>
    <xdr:to>
      <xdr:col>9</xdr:col>
      <xdr:colOff>279400</xdr:colOff>
      <xdr:row>17</xdr:row>
      <xdr:rowOff>6351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447676</xdr:colOff>
      <xdr:row>19</xdr:row>
      <xdr:rowOff>114300</xdr:rowOff>
    </xdr:from>
    <xdr:to>
      <xdr:col>9</xdr:col>
      <xdr:colOff>314326</xdr:colOff>
      <xdr:row>35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37</xdr:row>
      <xdr:rowOff>152400</xdr:rowOff>
    </xdr:from>
    <xdr:to>
      <xdr:col>9</xdr:col>
      <xdr:colOff>323851</xdr:colOff>
      <xdr:row>53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56</xdr:row>
      <xdr:rowOff>0</xdr:rowOff>
    </xdr:from>
    <xdr:to>
      <xdr:col>9</xdr:col>
      <xdr:colOff>333376</xdr:colOff>
      <xdr:row>71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74</xdr:row>
      <xdr:rowOff>9525</xdr:rowOff>
    </xdr:from>
    <xdr:to>
      <xdr:col>10</xdr:col>
      <xdr:colOff>355600</xdr:colOff>
      <xdr:row>89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533399</xdr:colOff>
      <xdr:row>91</xdr:row>
      <xdr:rowOff>152400</xdr:rowOff>
    </xdr:from>
    <xdr:to>
      <xdr:col>10</xdr:col>
      <xdr:colOff>247650</xdr:colOff>
      <xdr:row>107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561974</xdr:colOff>
      <xdr:row>109</xdr:row>
      <xdr:rowOff>142875</xdr:rowOff>
    </xdr:from>
    <xdr:to>
      <xdr:col>9</xdr:col>
      <xdr:colOff>409575</xdr:colOff>
      <xdr:row>125</xdr:row>
      <xdr:rowOff>52387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581025</xdr:colOff>
      <xdr:row>128</xdr:row>
      <xdr:rowOff>66675</xdr:rowOff>
    </xdr:from>
    <xdr:to>
      <xdr:col>9</xdr:col>
      <xdr:colOff>457200</xdr:colOff>
      <xdr:row>143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609600</xdr:colOff>
      <xdr:row>146</xdr:row>
      <xdr:rowOff>76200</xdr:rowOff>
    </xdr:from>
    <xdr:to>
      <xdr:col>9</xdr:col>
      <xdr:colOff>428625</xdr:colOff>
      <xdr:row>161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590551</xdr:colOff>
      <xdr:row>165</xdr:row>
      <xdr:rowOff>85725</xdr:rowOff>
    </xdr:from>
    <xdr:to>
      <xdr:col>9</xdr:col>
      <xdr:colOff>419101</xdr:colOff>
      <xdr:row>180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600075</xdr:colOff>
      <xdr:row>183</xdr:row>
      <xdr:rowOff>114300</xdr:rowOff>
    </xdr:from>
    <xdr:to>
      <xdr:col>9</xdr:col>
      <xdr:colOff>476250</xdr:colOff>
      <xdr:row>199</xdr:row>
      <xdr:rowOff>23812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609600</xdr:colOff>
      <xdr:row>201</xdr:row>
      <xdr:rowOff>104775</xdr:rowOff>
    </xdr:from>
    <xdr:to>
      <xdr:col>9</xdr:col>
      <xdr:colOff>504825</xdr:colOff>
      <xdr:row>217</xdr:row>
      <xdr:rowOff>14287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600076</xdr:colOff>
      <xdr:row>219</xdr:row>
      <xdr:rowOff>123825</xdr:rowOff>
    </xdr:from>
    <xdr:to>
      <xdr:col>9</xdr:col>
      <xdr:colOff>504826</xdr:colOff>
      <xdr:row>235</xdr:row>
      <xdr:rowOff>33337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571500</xdr:colOff>
      <xdr:row>238</xdr:row>
      <xdr:rowOff>9525</xdr:rowOff>
    </xdr:from>
    <xdr:to>
      <xdr:col>9</xdr:col>
      <xdr:colOff>504825</xdr:colOff>
      <xdr:row>253</xdr:row>
      <xdr:rowOff>109537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609600</xdr:colOff>
      <xdr:row>256</xdr:row>
      <xdr:rowOff>9525</xdr:rowOff>
    </xdr:from>
    <xdr:to>
      <xdr:col>9</xdr:col>
      <xdr:colOff>523875</xdr:colOff>
      <xdr:row>271</xdr:row>
      <xdr:rowOff>109537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600075</xdr:colOff>
      <xdr:row>274</xdr:row>
      <xdr:rowOff>104775</xdr:rowOff>
    </xdr:from>
    <xdr:to>
      <xdr:col>9</xdr:col>
      <xdr:colOff>571500</xdr:colOff>
      <xdr:row>290</xdr:row>
      <xdr:rowOff>14287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590550</xdr:colOff>
      <xdr:row>293</xdr:row>
      <xdr:rowOff>123825</xdr:rowOff>
    </xdr:from>
    <xdr:to>
      <xdr:col>9</xdr:col>
      <xdr:colOff>552449</xdr:colOff>
      <xdr:row>309</xdr:row>
      <xdr:rowOff>33337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628650</xdr:colOff>
      <xdr:row>312</xdr:row>
      <xdr:rowOff>9525</xdr:rowOff>
    </xdr:from>
    <xdr:to>
      <xdr:col>9</xdr:col>
      <xdr:colOff>581025</xdr:colOff>
      <xdr:row>327</xdr:row>
      <xdr:rowOff>109537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657226</xdr:colOff>
      <xdr:row>330</xdr:row>
      <xdr:rowOff>66675</xdr:rowOff>
    </xdr:from>
    <xdr:to>
      <xdr:col>9</xdr:col>
      <xdr:colOff>600076</xdr:colOff>
      <xdr:row>345</xdr:row>
      <xdr:rowOff>166687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685799</xdr:colOff>
      <xdr:row>349</xdr:row>
      <xdr:rowOff>9525</xdr:rowOff>
    </xdr:from>
    <xdr:to>
      <xdr:col>9</xdr:col>
      <xdr:colOff>609600</xdr:colOff>
      <xdr:row>364</xdr:row>
      <xdr:rowOff>109537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714375</xdr:colOff>
      <xdr:row>367</xdr:row>
      <xdr:rowOff>57150</xdr:rowOff>
    </xdr:from>
    <xdr:to>
      <xdr:col>9</xdr:col>
      <xdr:colOff>666750</xdr:colOff>
      <xdr:row>382</xdr:row>
      <xdr:rowOff>157162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752476</xdr:colOff>
      <xdr:row>385</xdr:row>
      <xdr:rowOff>66675</xdr:rowOff>
    </xdr:from>
    <xdr:to>
      <xdr:col>9</xdr:col>
      <xdr:colOff>676276</xdr:colOff>
      <xdr:row>400</xdr:row>
      <xdr:rowOff>166687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403</xdr:row>
      <xdr:rowOff>123825</xdr:rowOff>
    </xdr:from>
    <xdr:to>
      <xdr:col>9</xdr:col>
      <xdr:colOff>695325</xdr:colOff>
      <xdr:row>419</xdr:row>
      <xdr:rowOff>33337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19051</xdr:colOff>
      <xdr:row>421</xdr:row>
      <xdr:rowOff>133350</xdr:rowOff>
    </xdr:from>
    <xdr:to>
      <xdr:col>9</xdr:col>
      <xdr:colOff>704851</xdr:colOff>
      <xdr:row>437</xdr:row>
      <xdr:rowOff>42862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28575</xdr:colOff>
      <xdr:row>439</xdr:row>
      <xdr:rowOff>133350</xdr:rowOff>
    </xdr:from>
    <xdr:to>
      <xdr:col>9</xdr:col>
      <xdr:colOff>704850</xdr:colOff>
      <xdr:row>455</xdr:row>
      <xdr:rowOff>42862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28576</xdr:colOff>
      <xdr:row>458</xdr:row>
      <xdr:rowOff>57150</xdr:rowOff>
    </xdr:from>
    <xdr:to>
      <xdr:col>9</xdr:col>
      <xdr:colOff>733426</xdr:colOff>
      <xdr:row>473</xdr:row>
      <xdr:rowOff>157162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47625</xdr:colOff>
      <xdr:row>476</xdr:row>
      <xdr:rowOff>161925</xdr:rowOff>
    </xdr:from>
    <xdr:to>
      <xdr:col>10</xdr:col>
      <xdr:colOff>19050</xdr:colOff>
      <xdr:row>492</xdr:row>
      <xdr:rowOff>71437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66676</xdr:colOff>
      <xdr:row>495</xdr:row>
      <xdr:rowOff>38100</xdr:rowOff>
    </xdr:from>
    <xdr:to>
      <xdr:col>10</xdr:col>
      <xdr:colOff>47626</xdr:colOff>
      <xdr:row>512</xdr:row>
      <xdr:rowOff>152400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590550</xdr:colOff>
      <xdr:row>183</xdr:row>
      <xdr:rowOff>120650</xdr:rowOff>
    </xdr:from>
    <xdr:to>
      <xdr:col>18</xdr:col>
      <xdr:colOff>466725</xdr:colOff>
      <xdr:row>199</xdr:row>
      <xdr:rowOff>30162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12560</xdr:colOff>
      <xdr:row>15</xdr:row>
      <xdr:rowOff>44799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</xdr:colOff>
      <xdr:row>16</xdr:row>
      <xdr:rowOff>82550</xdr:rowOff>
    </xdr:from>
    <xdr:to>
      <xdr:col>7</xdr:col>
      <xdr:colOff>57010</xdr:colOff>
      <xdr:row>32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7</xdr:col>
      <xdr:colOff>12560</xdr:colOff>
      <xdr:row>48</xdr:row>
      <xdr:rowOff>44799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12560</xdr:colOff>
      <xdr:row>65</xdr:row>
      <xdr:rowOff>44799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12560</xdr:colOff>
      <xdr:row>82</xdr:row>
      <xdr:rowOff>44799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7</xdr:col>
      <xdr:colOff>12560</xdr:colOff>
      <xdr:row>99</xdr:row>
      <xdr:rowOff>44799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7</xdr:col>
      <xdr:colOff>12560</xdr:colOff>
      <xdr:row>117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12560</xdr:colOff>
      <xdr:row>132</xdr:row>
      <xdr:rowOff>44799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7</xdr:col>
      <xdr:colOff>12560</xdr:colOff>
      <xdr:row>149</xdr:row>
      <xdr:rowOff>44799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12560</xdr:colOff>
      <xdr:row>166</xdr:row>
      <xdr:rowOff>44799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12560</xdr:colOff>
      <xdr:row>183</xdr:row>
      <xdr:rowOff>44799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7</xdr:col>
      <xdr:colOff>12560</xdr:colOff>
      <xdr:row>200</xdr:row>
      <xdr:rowOff>44799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203</xdr:row>
      <xdr:rowOff>0</xdr:rowOff>
    </xdr:from>
    <xdr:to>
      <xdr:col>7</xdr:col>
      <xdr:colOff>12560</xdr:colOff>
      <xdr:row>217</xdr:row>
      <xdr:rowOff>44799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7</xdr:col>
      <xdr:colOff>12560</xdr:colOff>
      <xdr:row>234</xdr:row>
      <xdr:rowOff>44799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12560</xdr:colOff>
      <xdr:row>252</xdr:row>
      <xdr:rowOff>44799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7</xdr:col>
      <xdr:colOff>12560</xdr:colOff>
      <xdr:row>270</xdr:row>
      <xdr:rowOff>44799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7</xdr:col>
      <xdr:colOff>12560</xdr:colOff>
      <xdr:row>287</xdr:row>
      <xdr:rowOff>44799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7</xdr:col>
      <xdr:colOff>12560</xdr:colOff>
      <xdr:row>304</xdr:row>
      <xdr:rowOff>44799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307</xdr:row>
      <xdr:rowOff>0</xdr:rowOff>
    </xdr:from>
    <xdr:to>
      <xdr:col>7</xdr:col>
      <xdr:colOff>12560</xdr:colOff>
      <xdr:row>321</xdr:row>
      <xdr:rowOff>44799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742950</xdr:colOff>
      <xdr:row>324</xdr:row>
      <xdr:rowOff>0</xdr:rowOff>
    </xdr:from>
    <xdr:to>
      <xdr:col>6</xdr:col>
      <xdr:colOff>755510</xdr:colOff>
      <xdr:row>338</xdr:row>
      <xdr:rowOff>44799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341</xdr:row>
      <xdr:rowOff>0</xdr:rowOff>
    </xdr:from>
    <xdr:to>
      <xdr:col>7</xdr:col>
      <xdr:colOff>12560</xdr:colOff>
      <xdr:row>355</xdr:row>
      <xdr:rowOff>44799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12560</xdr:colOff>
      <xdr:row>372</xdr:row>
      <xdr:rowOff>44799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375</xdr:row>
      <xdr:rowOff>0</xdr:rowOff>
    </xdr:from>
    <xdr:to>
      <xdr:col>7</xdr:col>
      <xdr:colOff>12560</xdr:colOff>
      <xdr:row>389</xdr:row>
      <xdr:rowOff>44799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25400</xdr:colOff>
      <xdr:row>393</xdr:row>
      <xdr:rowOff>0</xdr:rowOff>
    </xdr:from>
    <xdr:to>
      <xdr:col>7</xdr:col>
      <xdr:colOff>37960</xdr:colOff>
      <xdr:row>407</xdr:row>
      <xdr:rowOff>44799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409</xdr:row>
      <xdr:rowOff>0</xdr:rowOff>
    </xdr:from>
    <xdr:to>
      <xdr:col>7</xdr:col>
      <xdr:colOff>12560</xdr:colOff>
      <xdr:row>423</xdr:row>
      <xdr:rowOff>44799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426</xdr:row>
      <xdr:rowOff>0</xdr:rowOff>
    </xdr:from>
    <xdr:to>
      <xdr:col>7</xdr:col>
      <xdr:colOff>12560</xdr:colOff>
      <xdr:row>440</xdr:row>
      <xdr:rowOff>44799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443</xdr:row>
      <xdr:rowOff>0</xdr:rowOff>
    </xdr:from>
    <xdr:to>
      <xdr:col>7</xdr:col>
      <xdr:colOff>12560</xdr:colOff>
      <xdr:row>457</xdr:row>
      <xdr:rowOff>44799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460</xdr:row>
      <xdr:rowOff>0</xdr:rowOff>
    </xdr:from>
    <xdr:to>
      <xdr:col>7</xdr:col>
      <xdr:colOff>12560</xdr:colOff>
      <xdr:row>474</xdr:row>
      <xdr:rowOff>44799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393700</xdr:colOff>
      <xdr:row>163</xdr:row>
      <xdr:rowOff>107950</xdr:rowOff>
    </xdr:from>
    <xdr:to>
      <xdr:col>13</xdr:col>
      <xdr:colOff>406260</xdr:colOff>
      <xdr:row>177</xdr:row>
      <xdr:rowOff>152749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12560</xdr:colOff>
      <xdr:row>15</xdr:row>
      <xdr:rowOff>44799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120650</xdr:rowOff>
    </xdr:from>
    <xdr:to>
      <xdr:col>7</xdr:col>
      <xdr:colOff>12560</xdr:colOff>
      <xdr:row>32</xdr:row>
      <xdr:rowOff>44799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7</xdr:col>
      <xdr:colOff>12560</xdr:colOff>
      <xdr:row>48</xdr:row>
      <xdr:rowOff>44799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12560</xdr:colOff>
      <xdr:row>65</xdr:row>
      <xdr:rowOff>44799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12560</xdr:colOff>
      <xdr:row>82</xdr:row>
      <xdr:rowOff>44799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7</xdr:col>
      <xdr:colOff>12560</xdr:colOff>
      <xdr:row>99</xdr:row>
      <xdr:rowOff>44799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12560</xdr:colOff>
      <xdr:row>133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7</xdr:col>
      <xdr:colOff>12560</xdr:colOff>
      <xdr:row>116</xdr:row>
      <xdr:rowOff>44799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7</xdr:col>
      <xdr:colOff>12560</xdr:colOff>
      <xdr:row>149</xdr:row>
      <xdr:rowOff>44799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12560</xdr:colOff>
      <xdr:row>166</xdr:row>
      <xdr:rowOff>44799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12560</xdr:colOff>
      <xdr:row>183</xdr:row>
      <xdr:rowOff>44799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7</xdr:col>
      <xdr:colOff>12560</xdr:colOff>
      <xdr:row>200</xdr:row>
      <xdr:rowOff>44799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755650</xdr:colOff>
      <xdr:row>203</xdr:row>
      <xdr:rowOff>19050</xdr:rowOff>
    </xdr:from>
    <xdr:to>
      <xdr:col>7</xdr:col>
      <xdr:colOff>6210</xdr:colOff>
      <xdr:row>217</xdr:row>
      <xdr:rowOff>63849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7</xdr:col>
      <xdr:colOff>12560</xdr:colOff>
      <xdr:row>234</xdr:row>
      <xdr:rowOff>44799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12560</xdr:colOff>
      <xdr:row>252</xdr:row>
      <xdr:rowOff>44799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7</xdr:col>
      <xdr:colOff>12560</xdr:colOff>
      <xdr:row>270</xdr:row>
      <xdr:rowOff>44799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7</xdr:col>
      <xdr:colOff>12560</xdr:colOff>
      <xdr:row>287</xdr:row>
      <xdr:rowOff>44799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7</xdr:col>
      <xdr:colOff>12560</xdr:colOff>
      <xdr:row>304</xdr:row>
      <xdr:rowOff>44799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307</xdr:row>
      <xdr:rowOff>50800</xdr:rowOff>
    </xdr:from>
    <xdr:to>
      <xdr:col>7</xdr:col>
      <xdr:colOff>12560</xdr:colOff>
      <xdr:row>321</xdr:row>
      <xdr:rowOff>95599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742950</xdr:colOff>
      <xdr:row>324</xdr:row>
      <xdr:rowOff>0</xdr:rowOff>
    </xdr:from>
    <xdr:to>
      <xdr:col>6</xdr:col>
      <xdr:colOff>755510</xdr:colOff>
      <xdr:row>338</xdr:row>
      <xdr:rowOff>44799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341</xdr:row>
      <xdr:rowOff>0</xdr:rowOff>
    </xdr:from>
    <xdr:to>
      <xdr:col>7</xdr:col>
      <xdr:colOff>12560</xdr:colOff>
      <xdr:row>355</xdr:row>
      <xdr:rowOff>44799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12560</xdr:colOff>
      <xdr:row>372</xdr:row>
      <xdr:rowOff>44799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375</xdr:row>
      <xdr:rowOff>0</xdr:rowOff>
    </xdr:from>
    <xdr:to>
      <xdr:col>7</xdr:col>
      <xdr:colOff>12560</xdr:colOff>
      <xdr:row>389</xdr:row>
      <xdr:rowOff>44799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392</xdr:row>
      <xdr:rowOff>0</xdr:rowOff>
    </xdr:from>
    <xdr:to>
      <xdr:col>7</xdr:col>
      <xdr:colOff>12560</xdr:colOff>
      <xdr:row>406</xdr:row>
      <xdr:rowOff>44799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409</xdr:row>
      <xdr:rowOff>0</xdr:rowOff>
    </xdr:from>
    <xdr:to>
      <xdr:col>7</xdr:col>
      <xdr:colOff>12560</xdr:colOff>
      <xdr:row>423</xdr:row>
      <xdr:rowOff>44799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426</xdr:row>
      <xdr:rowOff>0</xdr:rowOff>
    </xdr:from>
    <xdr:to>
      <xdr:col>7</xdr:col>
      <xdr:colOff>12560</xdr:colOff>
      <xdr:row>440</xdr:row>
      <xdr:rowOff>44799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749300</xdr:colOff>
      <xdr:row>442</xdr:row>
      <xdr:rowOff>133350</xdr:rowOff>
    </xdr:from>
    <xdr:to>
      <xdr:col>6</xdr:col>
      <xdr:colOff>761860</xdr:colOff>
      <xdr:row>456</xdr:row>
      <xdr:rowOff>178149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460</xdr:row>
      <xdr:rowOff>0</xdr:rowOff>
    </xdr:from>
    <xdr:to>
      <xdr:col>7</xdr:col>
      <xdr:colOff>12560</xdr:colOff>
      <xdr:row>474</xdr:row>
      <xdr:rowOff>44799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393700</xdr:colOff>
      <xdr:row>163</xdr:row>
      <xdr:rowOff>107950</xdr:rowOff>
    </xdr:from>
    <xdr:to>
      <xdr:col>13</xdr:col>
      <xdr:colOff>406260</xdr:colOff>
      <xdr:row>177</xdr:row>
      <xdr:rowOff>152749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12560</xdr:colOff>
      <xdr:row>15</xdr:row>
      <xdr:rowOff>44799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7</xdr:col>
      <xdr:colOff>12560</xdr:colOff>
      <xdr:row>32</xdr:row>
      <xdr:rowOff>44799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25260</xdr:colOff>
      <xdr:row>48</xdr:row>
      <xdr:rowOff>171799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12560</xdr:colOff>
      <xdr:row>65</xdr:row>
      <xdr:rowOff>44799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12560</xdr:colOff>
      <xdr:row>82</xdr:row>
      <xdr:rowOff>44799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7</xdr:col>
      <xdr:colOff>12560</xdr:colOff>
      <xdr:row>99</xdr:row>
      <xdr:rowOff>44799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7</xdr:col>
      <xdr:colOff>12560</xdr:colOff>
      <xdr:row>116</xdr:row>
      <xdr:rowOff>44799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12560</xdr:colOff>
      <xdr:row>132</xdr:row>
      <xdr:rowOff>44799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755650</xdr:colOff>
      <xdr:row>135</xdr:row>
      <xdr:rowOff>50800</xdr:rowOff>
    </xdr:from>
    <xdr:to>
      <xdr:col>7</xdr:col>
      <xdr:colOff>6210</xdr:colOff>
      <xdr:row>149</xdr:row>
      <xdr:rowOff>95599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12560</xdr:colOff>
      <xdr:row>166</xdr:row>
      <xdr:rowOff>44799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12560</xdr:colOff>
      <xdr:row>183</xdr:row>
      <xdr:rowOff>44799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7</xdr:col>
      <xdr:colOff>12560</xdr:colOff>
      <xdr:row>200</xdr:row>
      <xdr:rowOff>44799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203</xdr:row>
      <xdr:rowOff>0</xdr:rowOff>
    </xdr:from>
    <xdr:to>
      <xdr:col>7</xdr:col>
      <xdr:colOff>12560</xdr:colOff>
      <xdr:row>217</xdr:row>
      <xdr:rowOff>44799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220</xdr:row>
      <xdr:rowOff>0</xdr:rowOff>
    </xdr:from>
    <xdr:to>
      <xdr:col>7</xdr:col>
      <xdr:colOff>12560</xdr:colOff>
      <xdr:row>234</xdr:row>
      <xdr:rowOff>44799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7</xdr:col>
      <xdr:colOff>12560</xdr:colOff>
      <xdr:row>252</xdr:row>
      <xdr:rowOff>44799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7</xdr:col>
      <xdr:colOff>12560</xdr:colOff>
      <xdr:row>270</xdr:row>
      <xdr:rowOff>44799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273</xdr:row>
      <xdr:rowOff>0</xdr:rowOff>
    </xdr:from>
    <xdr:to>
      <xdr:col>7</xdr:col>
      <xdr:colOff>12560</xdr:colOff>
      <xdr:row>287</xdr:row>
      <xdr:rowOff>44799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7</xdr:col>
      <xdr:colOff>12560</xdr:colOff>
      <xdr:row>304</xdr:row>
      <xdr:rowOff>44799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307</xdr:row>
      <xdr:rowOff>88900</xdr:rowOff>
    </xdr:from>
    <xdr:to>
      <xdr:col>7</xdr:col>
      <xdr:colOff>12560</xdr:colOff>
      <xdr:row>321</xdr:row>
      <xdr:rowOff>133699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742950</xdr:colOff>
      <xdr:row>324</xdr:row>
      <xdr:rowOff>0</xdr:rowOff>
    </xdr:from>
    <xdr:to>
      <xdr:col>6</xdr:col>
      <xdr:colOff>755510</xdr:colOff>
      <xdr:row>338</xdr:row>
      <xdr:rowOff>44799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341</xdr:row>
      <xdr:rowOff>0</xdr:rowOff>
    </xdr:from>
    <xdr:to>
      <xdr:col>7</xdr:col>
      <xdr:colOff>12560</xdr:colOff>
      <xdr:row>355</xdr:row>
      <xdr:rowOff>44799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12560</xdr:colOff>
      <xdr:row>372</xdr:row>
      <xdr:rowOff>44799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375</xdr:row>
      <xdr:rowOff>0</xdr:rowOff>
    </xdr:from>
    <xdr:to>
      <xdr:col>7</xdr:col>
      <xdr:colOff>12560</xdr:colOff>
      <xdr:row>389</xdr:row>
      <xdr:rowOff>44799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12700</xdr:colOff>
      <xdr:row>391</xdr:row>
      <xdr:rowOff>76200</xdr:rowOff>
    </xdr:from>
    <xdr:to>
      <xdr:col>7</xdr:col>
      <xdr:colOff>25260</xdr:colOff>
      <xdr:row>405</xdr:row>
      <xdr:rowOff>120999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409</xdr:row>
      <xdr:rowOff>0</xdr:rowOff>
    </xdr:from>
    <xdr:to>
      <xdr:col>7</xdr:col>
      <xdr:colOff>12560</xdr:colOff>
      <xdr:row>423</xdr:row>
      <xdr:rowOff>44799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426</xdr:row>
      <xdr:rowOff>0</xdr:rowOff>
    </xdr:from>
    <xdr:to>
      <xdr:col>7</xdr:col>
      <xdr:colOff>12560</xdr:colOff>
      <xdr:row>440</xdr:row>
      <xdr:rowOff>44799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443</xdr:row>
      <xdr:rowOff>0</xdr:rowOff>
    </xdr:from>
    <xdr:to>
      <xdr:col>7</xdr:col>
      <xdr:colOff>12560</xdr:colOff>
      <xdr:row>457</xdr:row>
      <xdr:rowOff>44799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460</xdr:row>
      <xdr:rowOff>0</xdr:rowOff>
    </xdr:from>
    <xdr:to>
      <xdr:col>7</xdr:col>
      <xdr:colOff>12560</xdr:colOff>
      <xdr:row>474</xdr:row>
      <xdr:rowOff>44799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393700</xdr:colOff>
      <xdr:row>163</xdr:row>
      <xdr:rowOff>107950</xdr:rowOff>
    </xdr:from>
    <xdr:to>
      <xdr:col>13</xdr:col>
      <xdr:colOff>406260</xdr:colOff>
      <xdr:row>177</xdr:row>
      <xdr:rowOff>152749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6"/>
  <sheetViews>
    <sheetView topLeftCell="B1" zoomScale="80" zoomScaleNormal="80" workbookViewId="0">
      <selection activeCell="H28" sqref="H28"/>
    </sheetView>
  </sheetViews>
  <sheetFormatPr baseColWidth="10" defaultColWidth="11.5546875" defaultRowHeight="14.4"/>
  <cols>
    <col min="1" max="1" width="11.5546875" style="54" customWidth="1"/>
    <col min="2" max="2" width="29.21875" style="54" bestFit="1" customWidth="1"/>
    <col min="3" max="3" width="4" style="54" customWidth="1"/>
    <col min="4" max="4" width="14.44140625" style="54" bestFit="1" customWidth="1"/>
    <col min="5" max="5" width="13" style="54" bestFit="1" customWidth="1"/>
    <col min="6" max="6" width="3.44140625" style="54" customWidth="1"/>
    <col min="7" max="7" width="23.44140625" style="54" bestFit="1" customWidth="1"/>
    <col min="8" max="8" width="102.77734375" style="54" customWidth="1"/>
    <col min="9" max="9" width="16.77734375" style="54" customWidth="1"/>
    <col min="10" max="16384" width="11.5546875" style="54"/>
  </cols>
  <sheetData>
    <row r="2" spans="1:8">
      <c r="E2" s="54" t="s">
        <v>24</v>
      </c>
    </row>
    <row r="3" spans="1:8">
      <c r="D3" s="55"/>
      <c r="E3" s="55" t="s">
        <v>25</v>
      </c>
    </row>
    <row r="4" spans="1:8" ht="15" thickBot="1">
      <c r="D4" s="56"/>
      <c r="E4" s="55" t="s">
        <v>26</v>
      </c>
    </row>
    <row r="5" spans="1:8" ht="15" thickBot="1">
      <c r="A5" s="57" t="s">
        <v>0</v>
      </c>
      <c r="B5" s="58" t="s">
        <v>1</v>
      </c>
      <c r="D5" s="70" t="s">
        <v>17</v>
      </c>
      <c r="E5" s="70" t="s">
        <v>18</v>
      </c>
      <c r="G5" s="66" t="s">
        <v>37</v>
      </c>
      <c r="H5" s="68" t="s">
        <v>34</v>
      </c>
    </row>
    <row r="6" spans="1:8">
      <c r="A6" s="59">
        <v>1</v>
      </c>
      <c r="B6" s="71" t="s">
        <v>39</v>
      </c>
      <c r="D6" s="398">
        <v>19.09</v>
      </c>
      <c r="E6" s="398" t="s">
        <v>104</v>
      </c>
      <c r="G6" s="67">
        <v>44732</v>
      </c>
      <c r="H6" s="363"/>
    </row>
    <row r="7" spans="1:8">
      <c r="A7" s="60">
        <v>2</v>
      </c>
      <c r="B7" s="71" t="s">
        <v>40</v>
      </c>
      <c r="D7" s="69">
        <v>13.27</v>
      </c>
      <c r="E7" s="398" t="s">
        <v>104</v>
      </c>
      <c r="G7" s="67">
        <v>44732</v>
      </c>
      <c r="H7" s="363"/>
    </row>
    <row r="8" spans="1:8">
      <c r="A8" s="60">
        <v>3</v>
      </c>
      <c r="B8" s="71" t="s">
        <v>41</v>
      </c>
      <c r="D8" s="398">
        <v>13.28</v>
      </c>
      <c r="E8" s="398" t="s">
        <v>104</v>
      </c>
      <c r="G8" s="67">
        <v>44732</v>
      </c>
      <c r="H8" s="363"/>
    </row>
    <row r="9" spans="1:8">
      <c r="A9" s="60">
        <v>4</v>
      </c>
      <c r="B9" s="71" t="s">
        <v>42</v>
      </c>
      <c r="D9" s="398">
        <v>8.91</v>
      </c>
      <c r="E9" s="398" t="s">
        <v>104</v>
      </c>
      <c r="G9" s="67">
        <v>44732</v>
      </c>
      <c r="H9" s="363"/>
    </row>
    <row r="10" spans="1:8">
      <c r="A10" s="60">
        <v>5</v>
      </c>
      <c r="B10" s="71" t="s">
        <v>43</v>
      </c>
      <c r="D10" s="398">
        <v>8.83</v>
      </c>
      <c r="E10" s="398" t="s">
        <v>104</v>
      </c>
      <c r="G10" s="67">
        <v>44732</v>
      </c>
      <c r="H10" s="363"/>
    </row>
    <row r="11" spans="1:8">
      <c r="A11" s="60">
        <v>6</v>
      </c>
      <c r="B11" s="71" t="s">
        <v>44</v>
      </c>
      <c r="D11" s="398"/>
      <c r="E11" s="398"/>
      <c r="G11" s="67">
        <v>44732</v>
      </c>
      <c r="H11" s="363" t="s">
        <v>122</v>
      </c>
    </row>
    <row r="12" spans="1:8">
      <c r="A12" s="60">
        <v>7</v>
      </c>
      <c r="B12" s="71" t="s">
        <v>45</v>
      </c>
      <c r="D12" s="385"/>
      <c r="E12" s="385"/>
      <c r="F12" s="326"/>
      <c r="G12" s="67">
        <v>44732</v>
      </c>
      <c r="H12" s="363" t="s">
        <v>122</v>
      </c>
    </row>
    <row r="13" spans="1:8" ht="15" thickBot="1">
      <c r="A13" s="60">
        <v>8</v>
      </c>
      <c r="B13" s="71" t="s">
        <v>46</v>
      </c>
      <c r="D13" s="404">
        <v>17.739999999999998</v>
      </c>
      <c r="E13" s="69" t="s">
        <v>104</v>
      </c>
      <c r="G13" s="67">
        <v>44732</v>
      </c>
      <c r="H13" s="363"/>
    </row>
    <row r="14" spans="1:8">
      <c r="A14" s="59">
        <v>9</v>
      </c>
      <c r="B14" s="71" t="s">
        <v>47</v>
      </c>
      <c r="D14" s="398">
        <v>6.04</v>
      </c>
      <c r="E14" s="69" t="s">
        <v>104</v>
      </c>
      <c r="G14" s="67">
        <v>44732</v>
      </c>
      <c r="H14" s="363"/>
    </row>
    <row r="15" spans="1:8" ht="27" thickBot="1">
      <c r="A15" s="60">
        <v>10</v>
      </c>
      <c r="B15" s="71" t="s">
        <v>48</v>
      </c>
      <c r="D15" s="377"/>
      <c r="E15" s="378"/>
      <c r="F15" s="326"/>
      <c r="G15" s="67">
        <v>44732</v>
      </c>
      <c r="H15" s="363" t="s">
        <v>108</v>
      </c>
    </row>
    <row r="16" spans="1:8" ht="27" thickBot="1">
      <c r="A16" s="59">
        <v>11</v>
      </c>
      <c r="B16" s="71" t="s">
        <v>49</v>
      </c>
      <c r="D16" s="369">
        <v>5.4</v>
      </c>
      <c r="E16" s="398" t="s">
        <v>104</v>
      </c>
      <c r="G16" s="67">
        <v>44732</v>
      </c>
      <c r="H16" s="365" t="s">
        <v>120</v>
      </c>
    </row>
    <row r="17" spans="1:8">
      <c r="A17" s="59">
        <v>12</v>
      </c>
      <c r="B17" s="71" t="s">
        <v>50</v>
      </c>
      <c r="D17" s="369">
        <v>4.32</v>
      </c>
      <c r="E17" s="398" t="s">
        <v>104</v>
      </c>
      <c r="G17" s="67">
        <v>44732</v>
      </c>
      <c r="H17" s="363"/>
    </row>
    <row r="18" spans="1:8">
      <c r="A18" s="60">
        <v>13</v>
      </c>
      <c r="B18" s="71" t="s">
        <v>51</v>
      </c>
      <c r="D18" s="405">
        <v>6.62</v>
      </c>
      <c r="E18" s="385" t="s">
        <v>19</v>
      </c>
      <c r="G18" s="67">
        <v>44732</v>
      </c>
      <c r="H18" s="363"/>
    </row>
    <row r="19" spans="1:8" ht="15" thickBot="1">
      <c r="A19" s="60">
        <v>14</v>
      </c>
      <c r="B19" s="71" t="s">
        <v>52</v>
      </c>
      <c r="D19" s="69">
        <v>8</v>
      </c>
      <c r="E19" s="398" t="s">
        <v>104</v>
      </c>
      <c r="G19" s="67">
        <v>44732</v>
      </c>
      <c r="H19" s="363"/>
    </row>
    <row r="20" spans="1:8">
      <c r="A20" s="59">
        <v>15</v>
      </c>
      <c r="B20" s="71" t="s">
        <v>53</v>
      </c>
      <c r="D20" s="372"/>
      <c r="E20" s="373"/>
      <c r="G20" s="67">
        <v>44732</v>
      </c>
      <c r="H20" s="363" t="s">
        <v>70</v>
      </c>
    </row>
    <row r="21" spans="1:8">
      <c r="A21" s="60">
        <v>16</v>
      </c>
      <c r="B21" s="71" t="s">
        <v>54</v>
      </c>
      <c r="D21" s="69">
        <v>4.93</v>
      </c>
      <c r="E21" s="69" t="s">
        <v>104</v>
      </c>
      <c r="G21" s="67">
        <v>44732</v>
      </c>
      <c r="H21" s="363"/>
    </row>
    <row r="22" spans="1:8" ht="15" thickBot="1">
      <c r="A22" s="60">
        <v>17</v>
      </c>
      <c r="B22" s="71" t="s">
        <v>55</v>
      </c>
      <c r="D22" s="366"/>
      <c r="E22" s="366"/>
      <c r="G22" s="67">
        <v>44732</v>
      </c>
      <c r="H22" s="363" t="s">
        <v>109</v>
      </c>
    </row>
    <row r="23" spans="1:8" ht="26.4">
      <c r="A23" s="59">
        <v>18</v>
      </c>
      <c r="B23" s="71" t="s">
        <v>56</v>
      </c>
      <c r="D23" s="369">
        <v>21.24</v>
      </c>
      <c r="E23" s="371" t="s">
        <v>104</v>
      </c>
      <c r="G23" s="67">
        <v>44732</v>
      </c>
      <c r="H23" s="363" t="s">
        <v>27</v>
      </c>
    </row>
    <row r="24" spans="1:8" ht="26.4">
      <c r="A24" s="60">
        <v>19</v>
      </c>
      <c r="B24" s="71" t="s">
        <v>57</v>
      </c>
      <c r="D24" s="375"/>
      <c r="E24" s="376"/>
      <c r="G24" s="67">
        <v>44732</v>
      </c>
      <c r="H24" s="367" t="s">
        <v>110</v>
      </c>
    </row>
    <row r="25" spans="1:8">
      <c r="A25" s="60">
        <v>20</v>
      </c>
      <c r="B25" s="71" t="s">
        <v>58</v>
      </c>
      <c r="D25" s="69">
        <v>3.31</v>
      </c>
      <c r="E25" s="69" t="s">
        <v>104</v>
      </c>
      <c r="G25" s="67">
        <v>44732</v>
      </c>
      <c r="H25" s="363"/>
    </row>
    <row r="26" spans="1:8">
      <c r="A26" s="60">
        <v>21</v>
      </c>
      <c r="B26" s="71" t="s">
        <v>59</v>
      </c>
      <c r="D26" s="380"/>
      <c r="E26" s="380"/>
      <c r="G26" s="67">
        <v>44732</v>
      </c>
      <c r="H26" s="363" t="s">
        <v>111</v>
      </c>
    </row>
    <row r="27" spans="1:8" ht="26.4">
      <c r="A27" s="60">
        <v>22</v>
      </c>
      <c r="B27" s="71" t="s">
        <v>60</v>
      </c>
      <c r="D27" s="369">
        <v>2.0299999999999998</v>
      </c>
      <c r="E27" s="371" t="s">
        <v>104</v>
      </c>
      <c r="G27" s="67">
        <v>44732</v>
      </c>
      <c r="H27" s="368" t="s">
        <v>119</v>
      </c>
    </row>
    <row r="28" spans="1:8">
      <c r="A28" s="60">
        <v>23</v>
      </c>
      <c r="B28" s="71" t="s">
        <v>61</v>
      </c>
      <c r="D28" s="369">
        <v>12.02</v>
      </c>
      <c r="E28" s="371" t="s">
        <v>104</v>
      </c>
      <c r="G28" s="67">
        <v>44732</v>
      </c>
      <c r="H28" s="363"/>
    </row>
    <row r="29" spans="1:8" ht="26.4">
      <c r="A29" s="60">
        <v>24</v>
      </c>
      <c r="B29" s="71" t="s">
        <v>62</v>
      </c>
      <c r="D29" s="69"/>
      <c r="E29" s="69"/>
      <c r="G29" s="67">
        <v>44732</v>
      </c>
      <c r="H29" s="363" t="s">
        <v>120</v>
      </c>
    </row>
    <row r="30" spans="1:8" ht="27" thickBot="1">
      <c r="A30" s="60">
        <v>25</v>
      </c>
      <c r="B30" s="71" t="s">
        <v>63</v>
      </c>
      <c r="D30" s="385">
        <v>11.06</v>
      </c>
      <c r="E30" s="385" t="s">
        <v>19</v>
      </c>
      <c r="G30" s="67">
        <v>44732</v>
      </c>
      <c r="H30" s="363" t="s">
        <v>121</v>
      </c>
    </row>
    <row r="31" spans="1:8">
      <c r="A31" s="59">
        <v>26</v>
      </c>
      <c r="B31" s="71" t="s">
        <v>64</v>
      </c>
      <c r="D31" s="69">
        <v>3.34</v>
      </c>
      <c r="E31" s="69" t="s">
        <v>104</v>
      </c>
      <c r="G31" s="67">
        <v>44732</v>
      </c>
      <c r="H31" s="363"/>
    </row>
    <row r="32" spans="1:8" ht="15" thickBot="1">
      <c r="A32" s="60">
        <v>27</v>
      </c>
      <c r="B32" s="71" t="s">
        <v>65</v>
      </c>
      <c r="D32" s="385">
        <v>12.34</v>
      </c>
      <c r="E32" s="385" t="s">
        <v>19</v>
      </c>
      <c r="G32" s="67">
        <v>44732</v>
      </c>
      <c r="H32" s="363"/>
    </row>
    <row r="33" spans="1:8" ht="15" thickBot="1">
      <c r="A33" s="59">
        <v>28</v>
      </c>
      <c r="B33" s="71" t="s">
        <v>66</v>
      </c>
      <c r="D33" s="385">
        <v>11.81</v>
      </c>
      <c r="E33" s="385" t="s">
        <v>19</v>
      </c>
      <c r="G33" s="67">
        <v>44732</v>
      </c>
      <c r="H33" s="363"/>
    </row>
    <row r="34" spans="1:8">
      <c r="A34" s="59">
        <v>29</v>
      </c>
      <c r="B34" s="71" t="s">
        <v>67</v>
      </c>
      <c r="D34" s="69"/>
      <c r="E34" s="385"/>
      <c r="G34" s="67">
        <v>44732</v>
      </c>
      <c r="H34" s="363" t="s">
        <v>118</v>
      </c>
    </row>
    <row r="35" spans="1:8" ht="15" thickBot="1">
      <c r="H35" s="364"/>
    </row>
    <row r="36" spans="1:8" ht="15" thickBot="1">
      <c r="B36" s="61" t="s">
        <v>14</v>
      </c>
      <c r="C36" s="62"/>
      <c r="D36" s="63">
        <f ca="1">CONFIGURACION!B3</f>
        <v>45055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34"/>
  <sheetViews>
    <sheetView topLeftCell="A4" workbookViewId="0">
      <selection activeCell="D20" sqref="D20"/>
    </sheetView>
  </sheetViews>
  <sheetFormatPr baseColWidth="10" defaultRowHeight="14.4"/>
  <cols>
    <col min="2" max="2" width="29.21875" bestFit="1" customWidth="1"/>
    <col min="3" max="3" width="9.44140625" bestFit="1" customWidth="1"/>
    <col min="4" max="4" width="24.77734375" bestFit="1" customWidth="1"/>
    <col min="5" max="5" width="12.77734375" bestFit="1" customWidth="1"/>
  </cols>
  <sheetData>
    <row r="4" spans="1:5" ht="15" thickBot="1"/>
    <row r="5" spans="1:5" ht="15" thickBot="1">
      <c r="A5" s="237" t="s">
        <v>0</v>
      </c>
      <c r="B5" s="22" t="s">
        <v>1</v>
      </c>
      <c r="C5" s="228" t="s">
        <v>2</v>
      </c>
      <c r="D5" s="229" t="s">
        <v>12</v>
      </c>
      <c r="E5" s="230" t="s">
        <v>13</v>
      </c>
    </row>
    <row r="6" spans="1:5">
      <c r="A6" s="74">
        <v>1</v>
      </c>
      <c r="B6" s="236" t="s">
        <v>39</v>
      </c>
      <c r="C6" s="5"/>
      <c r="D6" s="231"/>
      <c r="E6" s="232"/>
    </row>
    <row r="7" spans="1:5">
      <c r="A7" s="74">
        <v>2</v>
      </c>
      <c r="B7" s="236" t="s">
        <v>40</v>
      </c>
      <c r="C7" s="5"/>
      <c r="D7" s="231"/>
      <c r="E7" s="232"/>
    </row>
    <row r="8" spans="1:5">
      <c r="A8" s="74">
        <v>3</v>
      </c>
      <c r="B8" s="236" t="s">
        <v>41</v>
      </c>
      <c r="C8" s="5"/>
      <c r="D8" s="231"/>
      <c r="E8" s="232"/>
    </row>
    <row r="9" spans="1:5">
      <c r="A9" s="74">
        <v>4</v>
      </c>
      <c r="B9" s="236" t="s">
        <v>42</v>
      </c>
      <c r="C9" s="5"/>
      <c r="D9" s="231"/>
      <c r="E9" s="232"/>
    </row>
    <row r="10" spans="1:5">
      <c r="A10" s="74">
        <v>5</v>
      </c>
      <c r="B10" s="236" t="s">
        <v>43</v>
      </c>
      <c r="C10" s="5"/>
      <c r="D10" s="231"/>
      <c r="E10" s="232"/>
    </row>
    <row r="11" spans="1:5">
      <c r="A11" s="74">
        <v>6</v>
      </c>
      <c r="B11" s="236" t="s">
        <v>44</v>
      </c>
      <c r="C11" s="5"/>
      <c r="D11" s="233"/>
      <c r="E11" s="232"/>
    </row>
    <row r="12" spans="1:5">
      <c r="A12" s="74">
        <v>7</v>
      </c>
      <c r="B12" s="236" t="s">
        <v>45</v>
      </c>
      <c r="C12" s="5"/>
      <c r="D12" s="238"/>
      <c r="E12" s="239"/>
    </row>
    <row r="13" spans="1:5">
      <c r="A13" s="74">
        <v>8</v>
      </c>
      <c r="B13" s="236" t="s">
        <v>46</v>
      </c>
      <c r="C13" s="5"/>
      <c r="D13" s="238"/>
      <c r="E13" s="239"/>
    </row>
    <row r="14" spans="1:5">
      <c r="A14" s="74">
        <v>9</v>
      </c>
      <c r="B14" s="236" t="s">
        <v>47</v>
      </c>
      <c r="C14" s="5"/>
      <c r="D14" s="231"/>
      <c r="E14" s="232"/>
    </row>
    <row r="15" spans="1:5" ht="26.4">
      <c r="A15" s="74">
        <v>10</v>
      </c>
      <c r="B15" s="236" t="s">
        <v>48</v>
      </c>
      <c r="C15" s="5"/>
      <c r="D15" s="231"/>
      <c r="E15" s="232"/>
    </row>
    <row r="16" spans="1:5" ht="26.4">
      <c r="A16" s="74">
        <v>11</v>
      </c>
      <c r="B16" s="236" t="s">
        <v>49</v>
      </c>
      <c r="C16" s="5"/>
      <c r="D16" s="231" t="s">
        <v>113</v>
      </c>
      <c r="E16" s="232">
        <v>88619307</v>
      </c>
    </row>
    <row r="17" spans="1:5">
      <c r="A17" s="74">
        <v>12</v>
      </c>
      <c r="B17" s="236" t="s">
        <v>50</v>
      </c>
      <c r="C17" s="5"/>
      <c r="D17" s="231"/>
      <c r="E17" s="232"/>
    </row>
    <row r="18" spans="1:5">
      <c r="A18" s="74">
        <v>13</v>
      </c>
      <c r="B18" s="236" t="s">
        <v>51</v>
      </c>
      <c r="C18" s="5"/>
      <c r="D18" s="231"/>
      <c r="E18" s="231"/>
    </row>
    <row r="19" spans="1:5">
      <c r="A19" s="74">
        <v>14</v>
      </c>
      <c r="B19" s="236" t="s">
        <v>52</v>
      </c>
      <c r="C19" s="5"/>
      <c r="D19" s="231"/>
      <c r="E19" s="231"/>
    </row>
    <row r="20" spans="1:5">
      <c r="A20" s="74">
        <v>15</v>
      </c>
      <c r="B20" s="236" t="s">
        <v>53</v>
      </c>
      <c r="C20" s="5"/>
      <c r="D20" s="231"/>
      <c r="E20" s="232"/>
    </row>
    <row r="21" spans="1:5">
      <c r="A21" s="74">
        <v>16</v>
      </c>
      <c r="B21" s="236" t="s">
        <v>54</v>
      </c>
      <c r="C21" s="5"/>
      <c r="D21" s="231"/>
      <c r="E21" s="231"/>
    </row>
    <row r="22" spans="1:5">
      <c r="A22" s="74">
        <v>17</v>
      </c>
      <c r="B22" s="236" t="s">
        <v>55</v>
      </c>
      <c r="C22" s="5"/>
      <c r="D22" s="231"/>
      <c r="E22" s="231"/>
    </row>
    <row r="23" spans="1:5" ht="26.4">
      <c r="A23" s="74">
        <v>18</v>
      </c>
      <c r="B23" s="236" t="s">
        <v>56</v>
      </c>
      <c r="C23" s="5"/>
      <c r="D23" s="231"/>
      <c r="E23" s="231"/>
    </row>
    <row r="24" spans="1:5" ht="26.4">
      <c r="A24" s="74">
        <v>19</v>
      </c>
      <c r="B24" s="236" t="s">
        <v>57</v>
      </c>
      <c r="C24" s="234"/>
      <c r="D24" s="231"/>
      <c r="E24" s="232"/>
    </row>
    <row r="25" spans="1:5">
      <c r="A25" s="74">
        <v>20</v>
      </c>
      <c r="B25" s="236" t="s">
        <v>58</v>
      </c>
      <c r="C25" s="5"/>
      <c r="D25" s="231"/>
      <c r="E25" s="231"/>
    </row>
    <row r="26" spans="1:5">
      <c r="A26" s="74">
        <v>21</v>
      </c>
      <c r="B26" s="236" t="s">
        <v>59</v>
      </c>
      <c r="C26" s="5"/>
      <c r="D26" s="231"/>
      <c r="E26" s="231"/>
    </row>
    <row r="27" spans="1:5" ht="26.4">
      <c r="A27" s="74">
        <v>22</v>
      </c>
      <c r="B27" s="236" t="s">
        <v>60</v>
      </c>
      <c r="C27" s="235"/>
      <c r="D27" s="235" t="s">
        <v>112</v>
      </c>
      <c r="E27" s="235">
        <v>87977647</v>
      </c>
    </row>
    <row r="28" spans="1:5">
      <c r="A28" s="74">
        <v>23</v>
      </c>
      <c r="B28" s="236" t="s">
        <v>61</v>
      </c>
      <c r="C28" s="235"/>
      <c r="D28" s="235"/>
      <c r="E28" s="235"/>
    </row>
    <row r="29" spans="1:5" ht="26.4">
      <c r="A29" s="74">
        <v>24</v>
      </c>
      <c r="B29" s="236" t="s">
        <v>62</v>
      </c>
      <c r="C29" s="235"/>
      <c r="D29" s="235"/>
      <c r="E29" s="235"/>
    </row>
    <row r="30" spans="1:5" ht="26.4">
      <c r="A30" s="74">
        <v>25</v>
      </c>
      <c r="B30" s="236" t="s">
        <v>63</v>
      </c>
      <c r="C30" s="235"/>
      <c r="D30" s="235"/>
      <c r="E30" s="235"/>
    </row>
    <row r="31" spans="1:5">
      <c r="A31" s="74">
        <v>26</v>
      </c>
      <c r="B31" s="236" t="s">
        <v>64</v>
      </c>
      <c r="C31" s="235"/>
      <c r="D31" s="235"/>
      <c r="E31" s="235"/>
    </row>
    <row r="32" spans="1:5">
      <c r="A32" s="74">
        <v>27</v>
      </c>
      <c r="B32" s="236" t="s">
        <v>65</v>
      </c>
      <c r="C32" s="235"/>
      <c r="D32" s="235"/>
      <c r="E32" s="235"/>
    </row>
    <row r="33" spans="1:5">
      <c r="A33" s="74">
        <v>28</v>
      </c>
      <c r="B33" s="236" t="s">
        <v>66</v>
      </c>
      <c r="C33" s="235"/>
      <c r="D33" s="235"/>
      <c r="E33" s="235"/>
    </row>
    <row r="34" spans="1:5">
      <c r="A34" s="74">
        <v>29</v>
      </c>
      <c r="B34" s="236" t="s">
        <v>67</v>
      </c>
      <c r="C34" s="235"/>
      <c r="D34" s="235"/>
      <c r="E34" s="235"/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45"/>
  <sheetViews>
    <sheetView tabSelected="1" topLeftCell="E1" workbookViewId="0">
      <selection activeCell="P12" sqref="P12:P13"/>
    </sheetView>
  </sheetViews>
  <sheetFormatPr baseColWidth="10" defaultRowHeight="14.4"/>
  <cols>
    <col min="1" max="1" width="35.44140625" customWidth="1"/>
    <col min="2" max="2" width="10.5546875" bestFit="1" customWidth="1"/>
    <col min="4" max="4" width="11.77734375" bestFit="1" customWidth="1"/>
    <col min="5" max="5" width="16" customWidth="1"/>
    <col min="12" max="12" width="20.44140625" style="23" customWidth="1"/>
    <col min="13" max="13" width="14.21875" customWidth="1"/>
    <col min="14" max="14" width="13.77734375" customWidth="1"/>
    <col min="15" max="15" width="17.5546875" customWidth="1"/>
    <col min="16" max="16" width="13.77734375" customWidth="1"/>
  </cols>
  <sheetData>
    <row r="2" spans="1:16">
      <c r="D2" s="10" t="s">
        <v>31</v>
      </c>
      <c r="E2" s="10" t="s">
        <v>32</v>
      </c>
      <c r="F2" s="10" t="s">
        <v>33</v>
      </c>
    </row>
    <row r="3" spans="1:16">
      <c r="A3" s="10" t="s">
        <v>14</v>
      </c>
      <c r="B3" s="48">
        <f ca="1">TODAY()</f>
        <v>45055</v>
      </c>
      <c r="D3" s="47">
        <f ca="1">DAY(TODAY())</f>
        <v>9</v>
      </c>
      <c r="E3" s="10">
        <f ca="1">MONTH(TODAY())</f>
        <v>5</v>
      </c>
      <c r="F3" s="10">
        <f ca="1">YEAR(TODAY())</f>
        <v>2023</v>
      </c>
      <c r="O3" s="24"/>
      <c r="P3" s="24" t="s">
        <v>15</v>
      </c>
    </row>
    <row r="4" spans="1:16" ht="15" thickBot="1">
      <c r="O4" s="25"/>
      <c r="P4" s="24" t="s">
        <v>16</v>
      </c>
    </row>
    <row r="5" spans="1:16" ht="40.799999999999997" thickBot="1">
      <c r="A5" s="215" t="s">
        <v>1</v>
      </c>
      <c r="B5" s="216" t="s">
        <v>2</v>
      </c>
      <c r="C5" s="216" t="s">
        <v>3</v>
      </c>
      <c r="D5" s="216" t="s">
        <v>4</v>
      </c>
      <c r="E5" s="216" t="s">
        <v>5</v>
      </c>
      <c r="F5" s="216" t="s">
        <v>6</v>
      </c>
      <c r="G5" s="216" t="s">
        <v>7</v>
      </c>
      <c r="H5" s="216" t="s">
        <v>8</v>
      </c>
      <c r="I5" s="216" t="s">
        <v>9</v>
      </c>
      <c r="J5" s="217" t="s">
        <v>20</v>
      </c>
      <c r="K5" s="218" t="s">
        <v>21</v>
      </c>
      <c r="L5" s="28"/>
      <c r="M5" s="42" t="s">
        <v>23</v>
      </c>
      <c r="N5" s="43"/>
      <c r="O5" s="44" t="s">
        <v>17</v>
      </c>
      <c r="P5" s="45" t="s">
        <v>18</v>
      </c>
    </row>
    <row r="6" spans="1:16">
      <c r="A6" s="208" t="s">
        <v>39</v>
      </c>
      <c r="B6" s="209"/>
      <c r="C6" s="210" t="s">
        <v>10</v>
      </c>
      <c r="D6" s="222">
        <v>280171</v>
      </c>
      <c r="E6" s="222">
        <v>351109</v>
      </c>
      <c r="F6" s="211">
        <v>35</v>
      </c>
      <c r="G6" s="209"/>
      <c r="H6" s="211">
        <v>0.39</v>
      </c>
      <c r="I6" s="212" t="s">
        <v>22</v>
      </c>
      <c r="J6" s="213">
        <f t="shared" ref="J6:J16" si="0">O6-H6</f>
        <v>18.7</v>
      </c>
      <c r="K6" s="214">
        <f>O6-H6</f>
        <v>18.7</v>
      </c>
      <c r="L6" s="29"/>
      <c r="M6" s="4">
        <f>IF(P6="E",J6,K6)</f>
        <v>18.7</v>
      </c>
      <c r="N6" s="46" t="s">
        <v>19</v>
      </c>
      <c r="O6" s="10">
        <f>'DATOS CAMPO'!D6</f>
        <v>19.09</v>
      </c>
      <c r="P6" s="10" t="str">
        <f>'DATOS CAMPO'!E6</f>
        <v>E</v>
      </c>
    </row>
    <row r="7" spans="1:16">
      <c r="A7" s="220" t="s">
        <v>40</v>
      </c>
      <c r="B7" s="4"/>
      <c r="C7" s="226" t="s">
        <v>10</v>
      </c>
      <c r="D7" s="221">
        <v>280506</v>
      </c>
      <c r="E7" s="221">
        <v>351393</v>
      </c>
      <c r="F7" s="225">
        <v>35</v>
      </c>
      <c r="G7" s="4"/>
      <c r="H7" s="225">
        <v>0.19</v>
      </c>
      <c r="I7" s="227" t="s">
        <v>22</v>
      </c>
      <c r="J7" s="27">
        <f t="shared" si="0"/>
        <v>13.08</v>
      </c>
      <c r="K7" s="204">
        <f>O7-H7</f>
        <v>13.08</v>
      </c>
      <c r="L7" s="29"/>
      <c r="M7" s="4">
        <f t="shared" ref="M7:M34" si="1">IF(P7="E",J7,K7)</f>
        <v>13.08</v>
      </c>
      <c r="N7" s="4"/>
      <c r="O7" s="10">
        <f>'DATOS CAMPO'!D7</f>
        <v>13.27</v>
      </c>
      <c r="P7" s="10" t="str">
        <f>'DATOS CAMPO'!E7</f>
        <v>E</v>
      </c>
    </row>
    <row r="8" spans="1:16">
      <c r="A8" s="220" t="s">
        <v>41</v>
      </c>
      <c r="B8" s="4"/>
      <c r="C8" s="226" t="s">
        <v>10</v>
      </c>
      <c r="D8" s="221">
        <v>280531</v>
      </c>
      <c r="E8" s="221">
        <v>351394</v>
      </c>
      <c r="F8" s="225">
        <v>35</v>
      </c>
      <c r="G8" s="4"/>
      <c r="H8" s="225">
        <v>0.56999999999999995</v>
      </c>
      <c r="I8" s="227" t="s">
        <v>22</v>
      </c>
      <c r="J8" s="27">
        <f t="shared" si="0"/>
        <v>12.709999999999999</v>
      </c>
      <c r="K8" s="204">
        <f>O8-H8</f>
        <v>12.709999999999999</v>
      </c>
      <c r="L8" s="29"/>
      <c r="M8" s="4">
        <f t="shared" si="1"/>
        <v>12.709999999999999</v>
      </c>
      <c r="N8" s="4"/>
      <c r="O8" s="10">
        <f>'DATOS CAMPO'!D8</f>
        <v>13.28</v>
      </c>
      <c r="P8" s="10" t="str">
        <f>'DATOS CAMPO'!E8</f>
        <v>E</v>
      </c>
    </row>
    <row r="9" spans="1:16">
      <c r="A9" s="220" t="s">
        <v>42</v>
      </c>
      <c r="B9" s="4"/>
      <c r="C9" s="226" t="s">
        <v>10</v>
      </c>
      <c r="D9" s="221">
        <v>280534</v>
      </c>
      <c r="E9" s="221">
        <v>350713</v>
      </c>
      <c r="F9" s="225">
        <v>30</v>
      </c>
      <c r="G9" s="4"/>
      <c r="H9" s="225">
        <v>0.62</v>
      </c>
      <c r="I9" s="227" t="s">
        <v>22</v>
      </c>
      <c r="J9" s="27">
        <f t="shared" si="0"/>
        <v>8.2900000000000009</v>
      </c>
      <c r="K9" s="204">
        <f>O9-H9</f>
        <v>8.2900000000000009</v>
      </c>
      <c r="L9" s="29"/>
      <c r="M9" s="4">
        <f t="shared" si="1"/>
        <v>8.2900000000000009</v>
      </c>
      <c r="N9" s="4"/>
      <c r="O9" s="10">
        <f>'DATOS CAMPO'!D9</f>
        <v>8.91</v>
      </c>
      <c r="P9" s="10" t="str">
        <f>'DATOS CAMPO'!E9</f>
        <v>E</v>
      </c>
    </row>
    <row r="10" spans="1:16">
      <c r="A10" s="220" t="s">
        <v>43</v>
      </c>
      <c r="B10" s="4"/>
      <c r="C10" s="226" t="s">
        <v>10</v>
      </c>
      <c r="D10" s="224">
        <v>280530</v>
      </c>
      <c r="E10" s="224">
        <v>350732</v>
      </c>
      <c r="F10" s="225">
        <v>30</v>
      </c>
      <c r="G10" s="4"/>
      <c r="H10" s="225">
        <v>0.59</v>
      </c>
      <c r="I10" s="227" t="s">
        <v>22</v>
      </c>
      <c r="J10" s="27">
        <f t="shared" si="0"/>
        <v>8.24</v>
      </c>
      <c r="K10" s="204">
        <f>O10-H10</f>
        <v>8.24</v>
      </c>
      <c r="L10" s="29"/>
      <c r="M10" s="4">
        <f t="shared" si="1"/>
        <v>8.24</v>
      </c>
      <c r="N10" s="4"/>
      <c r="O10" s="10">
        <f>'DATOS CAMPO'!D10</f>
        <v>8.83</v>
      </c>
      <c r="P10" s="10" t="str">
        <f>'DATOS CAMPO'!E10</f>
        <v>E</v>
      </c>
    </row>
    <row r="11" spans="1:16">
      <c r="A11" s="220" t="s">
        <v>44</v>
      </c>
      <c r="B11" s="4"/>
      <c r="C11" s="226" t="s">
        <v>10</v>
      </c>
      <c r="D11" s="224">
        <v>280823</v>
      </c>
      <c r="E11" s="224">
        <v>350720</v>
      </c>
      <c r="F11" s="225">
        <v>30</v>
      </c>
      <c r="G11" s="4"/>
      <c r="H11" s="225">
        <v>0.38</v>
      </c>
      <c r="I11" s="227" t="s">
        <v>22</v>
      </c>
      <c r="J11" s="27">
        <f t="shared" si="0"/>
        <v>-0.38</v>
      </c>
      <c r="K11" s="204">
        <f t="shared" ref="K11:K13" si="2">O11-H11</f>
        <v>-0.38</v>
      </c>
      <c r="L11" s="29"/>
      <c r="M11" s="4">
        <f t="shared" si="1"/>
        <v>-0.38</v>
      </c>
      <c r="N11" s="4"/>
      <c r="O11" s="10">
        <f>'DATOS CAMPO'!D11</f>
        <v>0</v>
      </c>
      <c r="P11" s="10">
        <f>'DATOS CAMPO'!E11</f>
        <v>0</v>
      </c>
    </row>
    <row r="12" spans="1:16">
      <c r="A12" s="220" t="s">
        <v>45</v>
      </c>
      <c r="B12" s="4"/>
      <c r="C12" s="226" t="s">
        <v>10</v>
      </c>
      <c r="D12" s="224">
        <v>280835</v>
      </c>
      <c r="E12" s="224">
        <v>350726</v>
      </c>
      <c r="F12" s="225">
        <v>29</v>
      </c>
      <c r="G12" s="4"/>
      <c r="H12" s="225">
        <v>0.56999999999999995</v>
      </c>
      <c r="I12" s="227" t="s">
        <v>22</v>
      </c>
      <c r="J12" s="27">
        <f t="shared" si="0"/>
        <v>-0.56999999999999995</v>
      </c>
      <c r="K12" s="204">
        <f t="shared" si="2"/>
        <v>-0.56999999999999995</v>
      </c>
      <c r="L12" s="29"/>
      <c r="M12" s="4">
        <f t="shared" si="1"/>
        <v>-0.56999999999999995</v>
      </c>
      <c r="N12" s="4"/>
      <c r="O12" s="10">
        <f>'DATOS CAMPO'!D12</f>
        <v>0</v>
      </c>
      <c r="P12" s="10">
        <f>'DATOS CAMPO'!E12</f>
        <v>0</v>
      </c>
    </row>
    <row r="13" spans="1:16">
      <c r="A13" s="220" t="s">
        <v>46</v>
      </c>
      <c r="B13" s="4"/>
      <c r="C13" s="226" t="s">
        <v>10</v>
      </c>
      <c r="D13" s="224">
        <v>280625</v>
      </c>
      <c r="E13" s="224">
        <v>350513</v>
      </c>
      <c r="F13" s="225">
        <v>26</v>
      </c>
      <c r="G13" s="4"/>
      <c r="H13" s="225">
        <v>0.92</v>
      </c>
      <c r="I13" s="227" t="s">
        <v>22</v>
      </c>
      <c r="J13" s="27">
        <f t="shared" si="0"/>
        <v>16.819999999999997</v>
      </c>
      <c r="K13" s="204">
        <f t="shared" si="2"/>
        <v>16.819999999999997</v>
      </c>
      <c r="L13" s="29"/>
      <c r="M13" s="4">
        <f t="shared" si="1"/>
        <v>16.819999999999997</v>
      </c>
      <c r="N13" s="4"/>
      <c r="O13" s="10">
        <f>'DATOS CAMPO'!D13</f>
        <v>17.739999999999998</v>
      </c>
      <c r="P13" s="10" t="str">
        <f>'DATOS CAMPO'!E13</f>
        <v>E</v>
      </c>
    </row>
    <row r="14" spans="1:16">
      <c r="A14" s="220" t="s">
        <v>47</v>
      </c>
      <c r="B14" s="4"/>
      <c r="C14" s="226" t="s">
        <v>10</v>
      </c>
      <c r="D14" s="224">
        <v>281976</v>
      </c>
      <c r="E14" s="224">
        <v>351159</v>
      </c>
      <c r="F14" s="225">
        <v>21</v>
      </c>
      <c r="G14" s="4"/>
      <c r="H14" s="225">
        <v>0</v>
      </c>
      <c r="I14" s="227" t="s">
        <v>22</v>
      </c>
      <c r="J14" s="27">
        <f t="shared" si="0"/>
        <v>6.04</v>
      </c>
      <c r="K14" s="204">
        <f t="shared" ref="K14:K19" si="3">O14-H14</f>
        <v>6.04</v>
      </c>
      <c r="L14" s="29"/>
      <c r="M14" s="4">
        <f t="shared" si="1"/>
        <v>6.04</v>
      </c>
      <c r="N14" s="4"/>
      <c r="O14" s="10">
        <f>'DATOS CAMPO'!D14</f>
        <v>6.04</v>
      </c>
      <c r="P14" s="10" t="str">
        <f>'DATOS CAMPO'!E14</f>
        <v>E</v>
      </c>
    </row>
    <row r="15" spans="1:16">
      <c r="A15" s="220" t="s">
        <v>74</v>
      </c>
      <c r="B15" s="4"/>
      <c r="C15" s="226" t="s">
        <v>10</v>
      </c>
      <c r="D15" s="224">
        <v>280289</v>
      </c>
      <c r="E15" s="224">
        <v>348582</v>
      </c>
      <c r="F15" s="225">
        <v>28</v>
      </c>
      <c r="G15" s="4"/>
      <c r="H15" s="225">
        <v>0.69</v>
      </c>
      <c r="I15" s="227" t="s">
        <v>80</v>
      </c>
      <c r="J15" s="27">
        <f t="shared" si="0"/>
        <v>-0.69</v>
      </c>
      <c r="K15" s="204">
        <f t="shared" si="3"/>
        <v>-0.69</v>
      </c>
      <c r="L15" s="29"/>
      <c r="M15" s="4">
        <f t="shared" si="1"/>
        <v>-0.69</v>
      </c>
      <c r="N15" s="5"/>
      <c r="O15" s="235">
        <f>'DATOS CAMPO'!D15</f>
        <v>0</v>
      </c>
      <c r="P15" s="10">
        <f>'DATOS CAMPO'!E15</f>
        <v>0</v>
      </c>
    </row>
    <row r="16" spans="1:16">
      <c r="A16" s="220" t="s">
        <v>75</v>
      </c>
      <c r="B16" s="4"/>
      <c r="C16" s="226" t="s">
        <v>10</v>
      </c>
      <c r="D16" s="224">
        <v>280786</v>
      </c>
      <c r="E16" s="224">
        <v>347732</v>
      </c>
      <c r="F16" s="225">
        <v>29</v>
      </c>
      <c r="G16" s="4"/>
      <c r="H16" s="225"/>
      <c r="I16" s="227" t="s">
        <v>81</v>
      </c>
      <c r="J16" s="27">
        <f t="shared" si="0"/>
        <v>5.4</v>
      </c>
      <c r="K16" s="204">
        <f t="shared" si="3"/>
        <v>5.4</v>
      </c>
      <c r="L16" s="29"/>
      <c r="M16" s="4">
        <f t="shared" si="1"/>
        <v>5.4</v>
      </c>
      <c r="N16" s="5"/>
      <c r="O16" s="235">
        <f>'DATOS CAMPO'!D16</f>
        <v>5.4</v>
      </c>
      <c r="P16" s="10" t="str">
        <f>'DATOS CAMPO'!E16</f>
        <v>E</v>
      </c>
    </row>
    <row r="17" spans="1:16">
      <c r="A17" s="220" t="s">
        <v>50</v>
      </c>
      <c r="B17" s="4"/>
      <c r="C17" s="226" t="s">
        <v>10</v>
      </c>
      <c r="D17" s="224">
        <v>280876</v>
      </c>
      <c r="E17" s="224">
        <v>347661</v>
      </c>
      <c r="F17" s="225">
        <v>27</v>
      </c>
      <c r="G17" s="4"/>
      <c r="H17" s="225">
        <v>0.6</v>
      </c>
      <c r="I17" s="227" t="s">
        <v>82</v>
      </c>
      <c r="J17" s="27">
        <f>O17-H17</f>
        <v>3.72</v>
      </c>
      <c r="K17" s="204">
        <f t="shared" si="3"/>
        <v>3.72</v>
      </c>
      <c r="L17" s="29"/>
      <c r="M17" s="4">
        <f t="shared" si="1"/>
        <v>3.72</v>
      </c>
      <c r="N17" s="4"/>
      <c r="O17" s="10">
        <f>'DATOS CAMPO'!D17</f>
        <v>4.32</v>
      </c>
      <c r="P17" s="10" t="str">
        <f>'DATOS CAMPO'!E17</f>
        <v>E</v>
      </c>
    </row>
    <row r="18" spans="1:16">
      <c r="A18" s="220" t="s">
        <v>51</v>
      </c>
      <c r="B18" s="5"/>
      <c r="C18" s="226" t="s">
        <v>10</v>
      </c>
      <c r="D18" s="224">
        <v>280543</v>
      </c>
      <c r="E18" s="224">
        <v>348700</v>
      </c>
      <c r="F18" s="225">
        <v>9</v>
      </c>
      <c r="G18" s="5"/>
      <c r="H18" s="225">
        <v>0.17</v>
      </c>
      <c r="I18" s="227" t="s">
        <v>22</v>
      </c>
      <c r="J18" s="27">
        <f>O18-H18</f>
        <v>6.45</v>
      </c>
      <c r="K18" s="204">
        <f t="shared" si="3"/>
        <v>6.45</v>
      </c>
      <c r="L18" s="29"/>
      <c r="M18" s="4">
        <f t="shared" si="1"/>
        <v>6.45</v>
      </c>
      <c r="N18" s="4"/>
      <c r="O18" s="10">
        <f>'DATOS CAMPO'!D18</f>
        <v>6.62</v>
      </c>
      <c r="P18" s="10" t="str">
        <f>'DATOS CAMPO'!E18</f>
        <v>D</v>
      </c>
    </row>
    <row r="19" spans="1:16">
      <c r="A19" s="220" t="s">
        <v>52</v>
      </c>
      <c r="B19" s="5"/>
      <c r="C19" s="226" t="s">
        <v>10</v>
      </c>
      <c r="D19" s="224">
        <v>280372</v>
      </c>
      <c r="E19" s="224">
        <v>348603</v>
      </c>
      <c r="F19" s="225">
        <v>17</v>
      </c>
      <c r="G19" s="5"/>
      <c r="H19" s="225">
        <v>0.32</v>
      </c>
      <c r="I19" s="227" t="s">
        <v>83</v>
      </c>
      <c r="J19" s="27">
        <f>O19-H19</f>
        <v>7.68</v>
      </c>
      <c r="K19" s="204">
        <f t="shared" si="3"/>
        <v>7.68</v>
      </c>
      <c r="L19" s="29"/>
      <c r="M19" s="4">
        <f t="shared" si="1"/>
        <v>7.68</v>
      </c>
      <c r="N19" s="4"/>
      <c r="O19" s="10">
        <f>'DATOS CAMPO'!D19</f>
        <v>8</v>
      </c>
      <c r="P19" s="10" t="str">
        <f>'DATOS CAMPO'!E19</f>
        <v>E</v>
      </c>
    </row>
    <row r="20" spans="1:16">
      <c r="A20" s="220" t="s">
        <v>53</v>
      </c>
      <c r="B20" s="4"/>
      <c r="C20" s="226" t="s">
        <v>11</v>
      </c>
      <c r="D20" s="224">
        <v>281614</v>
      </c>
      <c r="E20" s="224">
        <v>350303</v>
      </c>
      <c r="F20" s="225">
        <v>21</v>
      </c>
      <c r="G20" s="4"/>
      <c r="H20" s="225"/>
      <c r="I20" s="227" t="s">
        <v>22</v>
      </c>
      <c r="J20" s="243" t="s">
        <v>90</v>
      </c>
      <c r="K20" s="244"/>
      <c r="L20" s="29"/>
      <c r="M20" s="245"/>
      <c r="N20" s="4"/>
      <c r="O20" s="10">
        <f>'DATOS CAMPO'!D20</f>
        <v>0</v>
      </c>
      <c r="P20" s="10">
        <f>'DATOS CAMPO'!E20</f>
        <v>0</v>
      </c>
    </row>
    <row r="21" spans="1:16">
      <c r="A21" s="220" t="s">
        <v>54</v>
      </c>
      <c r="B21" s="5"/>
      <c r="C21" s="226" t="s">
        <v>11</v>
      </c>
      <c r="D21" s="224">
        <v>281445</v>
      </c>
      <c r="E21" s="224">
        <v>350683</v>
      </c>
      <c r="F21" s="225">
        <v>24</v>
      </c>
      <c r="G21" s="5"/>
      <c r="H21" s="225">
        <v>0.52</v>
      </c>
      <c r="I21" s="227" t="s">
        <v>22</v>
      </c>
      <c r="J21" s="27">
        <f t="shared" ref="J21:J24" si="4">O21-H21</f>
        <v>4.41</v>
      </c>
      <c r="K21" s="204">
        <f t="shared" ref="K21:K24" si="5">O21-H21</f>
        <v>4.41</v>
      </c>
      <c r="L21" s="29"/>
      <c r="M21" s="4">
        <f t="shared" si="1"/>
        <v>4.41</v>
      </c>
      <c r="N21" s="4"/>
      <c r="O21" s="10">
        <f>'DATOS CAMPO'!D21</f>
        <v>4.93</v>
      </c>
      <c r="P21" s="10" t="str">
        <f>'DATOS CAMPO'!E21</f>
        <v>E</v>
      </c>
    </row>
    <row r="22" spans="1:16">
      <c r="A22" s="220" t="s">
        <v>55</v>
      </c>
      <c r="B22" s="5"/>
      <c r="C22" s="226" t="s">
        <v>10</v>
      </c>
      <c r="D22" s="224">
        <v>281499</v>
      </c>
      <c r="E22" s="224">
        <v>350593</v>
      </c>
      <c r="F22" s="225">
        <v>24</v>
      </c>
      <c r="G22" s="5"/>
      <c r="H22" s="225">
        <v>0</v>
      </c>
      <c r="I22" s="227" t="s">
        <v>22</v>
      </c>
      <c r="J22" s="27">
        <f t="shared" si="4"/>
        <v>0</v>
      </c>
      <c r="K22" s="204">
        <f t="shared" si="5"/>
        <v>0</v>
      </c>
      <c r="L22" s="29"/>
      <c r="M22" s="4">
        <f t="shared" si="1"/>
        <v>0</v>
      </c>
      <c r="N22" s="4"/>
      <c r="O22" s="10">
        <f>'DATOS CAMPO'!D22</f>
        <v>0</v>
      </c>
      <c r="P22" s="10">
        <f>'DATOS CAMPO'!E22</f>
        <v>0</v>
      </c>
    </row>
    <row r="23" spans="1:16">
      <c r="A23" s="220" t="s">
        <v>76</v>
      </c>
      <c r="B23" s="5"/>
      <c r="C23" s="226" t="s">
        <v>10</v>
      </c>
      <c r="D23" s="224">
        <v>280007</v>
      </c>
      <c r="E23" s="224">
        <v>352587</v>
      </c>
      <c r="F23" s="225">
        <v>68</v>
      </c>
      <c r="G23" s="5"/>
      <c r="H23" s="225">
        <v>0.34</v>
      </c>
      <c r="I23" s="227" t="s">
        <v>84</v>
      </c>
      <c r="J23" s="27">
        <f t="shared" si="4"/>
        <v>20.9</v>
      </c>
      <c r="K23" s="204">
        <f t="shared" si="5"/>
        <v>20.9</v>
      </c>
      <c r="L23" s="29"/>
      <c r="M23" s="4">
        <f t="shared" si="1"/>
        <v>20.9</v>
      </c>
      <c r="N23" s="5"/>
      <c r="O23" s="235">
        <f>'DATOS CAMPO'!D23</f>
        <v>21.24</v>
      </c>
      <c r="P23" s="10" t="str">
        <f>'DATOS CAMPO'!E23</f>
        <v>E</v>
      </c>
    </row>
    <row r="24" spans="1:16">
      <c r="A24" s="220" t="s">
        <v>77</v>
      </c>
      <c r="B24" s="6"/>
      <c r="C24" s="226" t="s">
        <v>10</v>
      </c>
      <c r="D24" s="224">
        <v>280131</v>
      </c>
      <c r="E24" s="224">
        <v>352133</v>
      </c>
      <c r="F24" s="225">
        <v>49</v>
      </c>
      <c r="G24" s="4"/>
      <c r="H24" s="225"/>
      <c r="I24" s="227" t="s">
        <v>85</v>
      </c>
      <c r="J24" s="27">
        <f t="shared" si="4"/>
        <v>0</v>
      </c>
      <c r="K24" s="204">
        <f t="shared" si="5"/>
        <v>0</v>
      </c>
      <c r="L24" s="29"/>
      <c r="M24" s="4">
        <f t="shared" si="1"/>
        <v>0</v>
      </c>
      <c r="N24" s="5"/>
      <c r="O24" s="235">
        <f>'DATOS CAMPO'!D24</f>
        <v>0</v>
      </c>
      <c r="P24" s="10">
        <f>'DATOS CAMPO'!E24</f>
        <v>0</v>
      </c>
    </row>
    <row r="25" spans="1:16">
      <c r="A25" s="220" t="s">
        <v>58</v>
      </c>
      <c r="B25" s="4"/>
      <c r="C25" s="226" t="s">
        <v>11</v>
      </c>
      <c r="D25" s="224">
        <v>282250</v>
      </c>
      <c r="E25" s="224">
        <v>351099</v>
      </c>
      <c r="F25" s="225">
        <v>22</v>
      </c>
      <c r="G25" s="4"/>
      <c r="H25" s="225">
        <v>0.32</v>
      </c>
      <c r="I25" s="227" t="s">
        <v>86</v>
      </c>
      <c r="J25" s="27">
        <f>O25-H25</f>
        <v>2.99</v>
      </c>
      <c r="K25" s="204">
        <f>O25-H25</f>
        <v>2.99</v>
      </c>
      <c r="L25" s="29"/>
      <c r="M25" s="4">
        <f t="shared" si="1"/>
        <v>2.99</v>
      </c>
      <c r="N25" s="4"/>
      <c r="O25" s="10">
        <f>'DATOS CAMPO'!D25</f>
        <v>3.31</v>
      </c>
      <c r="P25" s="10" t="str">
        <f>'DATOS CAMPO'!E25</f>
        <v>E</v>
      </c>
    </row>
    <row r="26" spans="1:16">
      <c r="A26" s="220" t="s">
        <v>59</v>
      </c>
      <c r="B26" s="205"/>
      <c r="C26" s="226" t="s">
        <v>11</v>
      </c>
      <c r="D26" s="221">
        <v>282251</v>
      </c>
      <c r="E26" s="221">
        <v>351085</v>
      </c>
      <c r="F26" s="225">
        <v>22</v>
      </c>
      <c r="G26" s="4"/>
      <c r="H26" s="225">
        <v>0.53</v>
      </c>
      <c r="I26" s="227" t="s">
        <v>87</v>
      </c>
      <c r="J26" s="27"/>
      <c r="K26" s="204"/>
      <c r="L26" s="29"/>
      <c r="M26" s="4"/>
      <c r="N26" s="4"/>
      <c r="O26" s="10"/>
      <c r="P26" s="10">
        <f>'DATOS CAMPO'!E26</f>
        <v>0</v>
      </c>
    </row>
    <row r="27" spans="1:16">
      <c r="A27" s="219" t="s">
        <v>60</v>
      </c>
      <c r="B27" s="4"/>
      <c r="C27" s="206" t="s">
        <v>11</v>
      </c>
      <c r="D27" s="221">
        <v>281630</v>
      </c>
      <c r="E27" s="221">
        <v>350437</v>
      </c>
      <c r="F27" s="225">
        <v>14</v>
      </c>
      <c r="G27" s="10"/>
      <c r="H27" s="225">
        <v>0.34</v>
      </c>
      <c r="I27" s="227" t="s">
        <v>22</v>
      </c>
      <c r="J27" s="27">
        <f t="shared" ref="J27" si="6">O27-H27</f>
        <v>1.6899999999999997</v>
      </c>
      <c r="K27" s="204">
        <f t="shared" ref="K27" si="7">O27-H27</f>
        <v>1.6899999999999997</v>
      </c>
      <c r="M27" s="4">
        <f t="shared" si="1"/>
        <v>1.6899999999999997</v>
      </c>
      <c r="N27" s="4"/>
      <c r="O27" s="10">
        <f>'DATOS CAMPO'!D27</f>
        <v>2.0299999999999998</v>
      </c>
      <c r="P27" s="10" t="str">
        <f>'DATOS CAMPO'!E27</f>
        <v>E</v>
      </c>
    </row>
    <row r="28" spans="1:16">
      <c r="A28" s="219" t="s">
        <v>61</v>
      </c>
      <c r="B28" s="4"/>
      <c r="C28" s="206" t="s">
        <v>11</v>
      </c>
      <c r="D28" s="221">
        <v>280972</v>
      </c>
      <c r="E28" s="221">
        <v>349287</v>
      </c>
      <c r="F28" s="225">
        <v>23</v>
      </c>
      <c r="G28" s="10"/>
      <c r="H28" s="225">
        <v>0.69</v>
      </c>
      <c r="I28" s="227" t="s">
        <v>88</v>
      </c>
      <c r="J28" s="27">
        <f t="shared" ref="J28:J34" si="8">O28-H28</f>
        <v>11.33</v>
      </c>
      <c r="K28" s="204">
        <f t="shared" ref="K28:K34" si="9">O28-H28</f>
        <v>11.33</v>
      </c>
      <c r="M28" s="4">
        <f t="shared" si="1"/>
        <v>11.33</v>
      </c>
      <c r="N28" s="5"/>
      <c r="O28" s="235">
        <f>'DATOS CAMPO'!D28</f>
        <v>12.02</v>
      </c>
      <c r="P28" s="10" t="str">
        <f>'DATOS CAMPO'!E28</f>
        <v>E</v>
      </c>
    </row>
    <row r="29" spans="1:16">
      <c r="A29" s="219" t="s">
        <v>78</v>
      </c>
      <c r="B29" s="4"/>
      <c r="C29" s="206" t="s">
        <v>10</v>
      </c>
      <c r="D29" s="221">
        <v>280051</v>
      </c>
      <c r="E29" s="221">
        <v>352414</v>
      </c>
      <c r="F29" s="225">
        <v>51</v>
      </c>
      <c r="G29" s="10"/>
      <c r="H29" s="225">
        <v>0.57999999999999996</v>
      </c>
      <c r="I29" s="227" t="s">
        <v>83</v>
      </c>
      <c r="J29" s="27">
        <f t="shared" si="8"/>
        <v>-0.57999999999999996</v>
      </c>
      <c r="K29" s="204">
        <f t="shared" si="9"/>
        <v>-0.57999999999999996</v>
      </c>
      <c r="M29" s="4">
        <f t="shared" si="1"/>
        <v>-0.57999999999999996</v>
      </c>
      <c r="N29" s="4"/>
      <c r="O29" s="10">
        <f>'DATOS CAMPO'!D29</f>
        <v>0</v>
      </c>
      <c r="P29" s="10">
        <f>'DATOS CAMPO'!E29</f>
        <v>0</v>
      </c>
    </row>
    <row r="30" spans="1:16">
      <c r="A30" s="219" t="s">
        <v>79</v>
      </c>
      <c r="B30" s="4"/>
      <c r="C30" s="206" t="s">
        <v>10</v>
      </c>
      <c r="D30" s="221">
        <v>280094</v>
      </c>
      <c r="E30" s="221">
        <v>352869</v>
      </c>
      <c r="F30" s="225">
        <v>62</v>
      </c>
      <c r="G30" s="10"/>
      <c r="H30" s="225">
        <v>0.21</v>
      </c>
      <c r="I30" s="227" t="s">
        <v>83</v>
      </c>
      <c r="J30" s="27">
        <f t="shared" si="8"/>
        <v>10.85</v>
      </c>
      <c r="K30" s="204">
        <f t="shared" si="9"/>
        <v>10.85</v>
      </c>
      <c r="M30" s="4">
        <f t="shared" si="1"/>
        <v>10.85</v>
      </c>
      <c r="N30" s="4"/>
      <c r="O30" s="10">
        <f>'DATOS CAMPO'!D30</f>
        <v>11.06</v>
      </c>
      <c r="P30" s="10" t="str">
        <f>'DATOS CAMPO'!E30</f>
        <v>D</v>
      </c>
    </row>
    <row r="31" spans="1:16">
      <c r="A31" s="219" t="s">
        <v>64</v>
      </c>
      <c r="B31" s="4"/>
      <c r="C31" s="206" t="s">
        <v>11</v>
      </c>
      <c r="D31" s="221">
        <v>281012</v>
      </c>
      <c r="E31" s="221">
        <v>350395</v>
      </c>
      <c r="F31" s="225">
        <v>9</v>
      </c>
      <c r="G31" s="10"/>
      <c r="H31" s="225">
        <v>0</v>
      </c>
      <c r="I31" s="227" t="s">
        <v>89</v>
      </c>
      <c r="J31" s="27">
        <f t="shared" si="8"/>
        <v>3.34</v>
      </c>
      <c r="K31" s="204">
        <f t="shared" si="9"/>
        <v>3.34</v>
      </c>
      <c r="M31" s="4">
        <f t="shared" si="1"/>
        <v>3.34</v>
      </c>
      <c r="N31" s="4"/>
      <c r="O31" s="10">
        <f>'DATOS CAMPO'!D31</f>
        <v>3.34</v>
      </c>
      <c r="P31" s="10" t="str">
        <f>'DATOS CAMPO'!E31</f>
        <v>E</v>
      </c>
    </row>
    <row r="32" spans="1:16">
      <c r="A32" s="219" t="s">
        <v>65</v>
      </c>
      <c r="B32" s="4"/>
      <c r="C32" s="206" t="s">
        <v>10</v>
      </c>
      <c r="D32" s="221">
        <v>280376</v>
      </c>
      <c r="E32" s="221">
        <v>349973</v>
      </c>
      <c r="F32" s="225">
        <v>28</v>
      </c>
      <c r="G32" s="10"/>
      <c r="H32" s="225">
        <v>0.14000000000000001</v>
      </c>
      <c r="I32" s="227" t="s">
        <v>22</v>
      </c>
      <c r="J32" s="27">
        <f t="shared" si="8"/>
        <v>12.2</v>
      </c>
      <c r="K32" s="204">
        <f t="shared" si="9"/>
        <v>12.2</v>
      </c>
      <c r="M32" s="4">
        <f t="shared" si="1"/>
        <v>12.2</v>
      </c>
      <c r="N32" s="4"/>
      <c r="O32" s="10">
        <f>'DATOS CAMPO'!D32</f>
        <v>12.34</v>
      </c>
      <c r="P32" s="10" t="str">
        <f>'DATOS CAMPO'!E32</f>
        <v>D</v>
      </c>
    </row>
    <row r="33" spans="1:16">
      <c r="A33" s="219" t="s">
        <v>66</v>
      </c>
      <c r="B33" s="4"/>
      <c r="C33" s="206" t="s">
        <v>10</v>
      </c>
      <c r="D33" s="221">
        <v>280374</v>
      </c>
      <c r="E33" s="221">
        <v>349968</v>
      </c>
      <c r="F33" s="225">
        <v>27</v>
      </c>
      <c r="G33" s="10"/>
      <c r="H33" s="225">
        <v>0.21</v>
      </c>
      <c r="I33" s="227" t="s">
        <v>22</v>
      </c>
      <c r="J33" s="27">
        <f t="shared" si="8"/>
        <v>11.6</v>
      </c>
      <c r="K33" s="204">
        <f t="shared" si="9"/>
        <v>11.6</v>
      </c>
      <c r="M33" s="4">
        <f t="shared" si="1"/>
        <v>11.6</v>
      </c>
      <c r="N33" s="4"/>
      <c r="O33" s="10">
        <f>'DATOS CAMPO'!D33</f>
        <v>11.81</v>
      </c>
      <c r="P33" s="10" t="str">
        <f>'DATOS CAMPO'!E33</f>
        <v>D</v>
      </c>
    </row>
    <row r="34" spans="1:16" ht="15" thickBot="1">
      <c r="A34" s="203" t="s">
        <v>67</v>
      </c>
      <c r="B34" s="8"/>
      <c r="C34" s="202" t="s">
        <v>10</v>
      </c>
      <c r="D34" s="223">
        <v>280796</v>
      </c>
      <c r="E34" s="223">
        <v>349754</v>
      </c>
      <c r="F34" s="201">
        <v>21</v>
      </c>
      <c r="G34" s="96"/>
      <c r="H34" s="201">
        <v>0.28999999999999998</v>
      </c>
      <c r="I34" s="200" t="s">
        <v>22</v>
      </c>
      <c r="J34" s="199">
        <f t="shared" si="8"/>
        <v>-0.28999999999999998</v>
      </c>
      <c r="K34" s="198">
        <f t="shared" si="9"/>
        <v>-0.28999999999999998</v>
      </c>
      <c r="M34" s="4">
        <f t="shared" si="1"/>
        <v>-0.28999999999999998</v>
      </c>
      <c r="N34" s="4"/>
      <c r="O34" s="10">
        <f>'DATOS CAMPO'!D34</f>
        <v>0</v>
      </c>
      <c r="P34" s="10">
        <f>'DATOS CAMPO'!E34</f>
        <v>0</v>
      </c>
    </row>
    <row r="35" spans="1:16">
      <c r="J35" s="197"/>
      <c r="O35" s="26"/>
      <c r="P35" s="26"/>
    </row>
    <row r="36" spans="1:16">
      <c r="J36" s="197"/>
      <c r="O36" s="26"/>
      <c r="P36" s="26"/>
    </row>
    <row r="37" spans="1:16">
      <c r="J37" s="197"/>
      <c r="O37" s="26"/>
      <c r="P37" s="26"/>
    </row>
    <row r="38" spans="1:16">
      <c r="J38" s="197"/>
      <c r="O38" s="26"/>
      <c r="P38" s="26"/>
    </row>
    <row r="39" spans="1:16">
      <c r="O39" s="26"/>
      <c r="P39" s="26"/>
    </row>
    <row r="40" spans="1:16">
      <c r="O40" s="26"/>
      <c r="P40" s="26"/>
    </row>
    <row r="41" spans="1:16">
      <c r="O41" s="26"/>
      <c r="P41" s="26"/>
    </row>
    <row r="42" spans="1:16">
      <c r="O42" s="26"/>
      <c r="P42" s="26"/>
    </row>
    <row r="43" spans="1:16">
      <c r="O43" s="26"/>
      <c r="P43" s="26"/>
    </row>
    <row r="44" spans="1:16">
      <c r="O44" s="26"/>
      <c r="P44" s="26"/>
    </row>
    <row r="45" spans="1:16">
      <c r="O45" s="26"/>
      <c r="P45" s="26"/>
    </row>
  </sheetData>
  <sheetProtection selectLockedCells="1" selectUnlockedCells="1"/>
  <conditionalFormatting sqref="N6">
    <cfRule type="cellIs" dxfId="0" priority="1" operator="equal">
      <formula>$P$6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D49"/>
  <sheetViews>
    <sheetView zoomScale="80" zoomScaleNormal="80" workbookViewId="0">
      <pane xSplit="1" ySplit="5" topLeftCell="FF6" activePane="bottomRight" state="frozen"/>
      <selection pane="topRight" activeCell="B1" sqref="B1"/>
      <selection pane="bottomLeft" activeCell="A6" sqref="A6"/>
      <selection pane="bottomRight" activeCell="FM12" sqref="FM12"/>
    </sheetView>
  </sheetViews>
  <sheetFormatPr baseColWidth="10" defaultRowHeight="14.4"/>
  <cols>
    <col min="1" max="1" width="34" customWidth="1"/>
    <col min="3" max="3" width="29.21875" bestFit="1" customWidth="1"/>
    <col min="4" max="4" width="14.77734375" customWidth="1"/>
    <col min="5" max="5" width="13" customWidth="1"/>
    <col min="6" max="6" width="10.21875" customWidth="1"/>
    <col min="7" max="7" width="7.5546875" customWidth="1"/>
    <col min="8" max="9" width="7.77734375" customWidth="1"/>
    <col min="10" max="10" width="8.21875" customWidth="1"/>
    <col min="11" max="11" width="8.5546875" customWidth="1"/>
    <col min="12" max="12" width="6.44140625" customWidth="1"/>
    <col min="13" max="13" width="7" customWidth="1"/>
    <col min="14" max="14" width="8.44140625" customWidth="1"/>
    <col min="15" max="15" width="8.21875" customWidth="1"/>
    <col min="16" max="16" width="7.77734375" customWidth="1"/>
    <col min="17" max="17" width="7.5546875" customWidth="1"/>
    <col min="18" max="18" width="7" customWidth="1"/>
    <col min="19" max="114" width="7.77734375" customWidth="1"/>
  </cols>
  <sheetData>
    <row r="3" spans="1:186" ht="15" thickBot="1"/>
    <row r="4" spans="1:186" ht="15" thickBot="1">
      <c r="G4" s="102"/>
      <c r="H4" s="419">
        <v>2010</v>
      </c>
      <c r="I4" s="420"/>
      <c r="J4" s="420"/>
      <c r="K4" s="420"/>
      <c r="L4" s="420"/>
      <c r="M4" s="420"/>
      <c r="N4" s="420"/>
      <c r="O4" s="420"/>
      <c r="P4" s="420"/>
      <c r="Q4" s="420"/>
      <c r="R4" s="428"/>
      <c r="S4" s="437">
        <v>2011</v>
      </c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9"/>
      <c r="AE4" s="423">
        <v>2012</v>
      </c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5"/>
      <c r="AQ4" s="434">
        <v>2013</v>
      </c>
      <c r="AR4" s="435"/>
      <c r="AS4" s="435"/>
      <c r="AT4" s="435"/>
      <c r="AU4" s="435"/>
      <c r="AV4" s="435"/>
      <c r="AW4" s="435"/>
      <c r="AX4" s="435"/>
      <c r="AY4" s="435"/>
      <c r="AZ4" s="435"/>
      <c r="BA4" s="435"/>
      <c r="BB4" s="436"/>
      <c r="BC4" s="416">
        <v>2014</v>
      </c>
      <c r="BD4" s="417"/>
      <c r="BE4" s="417"/>
      <c r="BF4" s="417"/>
      <c r="BG4" s="417"/>
      <c r="BH4" s="417"/>
      <c r="BI4" s="417"/>
      <c r="BJ4" s="417"/>
      <c r="BK4" s="417"/>
      <c r="BL4" s="417"/>
      <c r="BM4" s="417"/>
      <c r="BN4" s="418"/>
      <c r="BO4" s="419">
        <v>2015</v>
      </c>
      <c r="BP4" s="420"/>
      <c r="BQ4" s="420"/>
      <c r="BR4" s="420"/>
      <c r="BS4" s="420"/>
      <c r="BT4" s="420"/>
      <c r="BU4" s="420"/>
      <c r="BV4" s="420"/>
      <c r="BW4" s="420"/>
      <c r="BX4" s="420"/>
      <c r="BY4" s="420"/>
      <c r="BZ4" s="420"/>
      <c r="CA4" s="423">
        <v>2016</v>
      </c>
      <c r="CB4" s="424"/>
      <c r="CC4" s="424"/>
      <c r="CD4" s="424"/>
      <c r="CE4" s="424"/>
      <c r="CF4" s="424"/>
      <c r="CG4" s="424"/>
      <c r="CH4" s="424"/>
      <c r="CI4" s="424"/>
      <c r="CJ4" s="424"/>
      <c r="CK4" s="424"/>
      <c r="CL4" s="425"/>
      <c r="CM4" s="440">
        <v>2017</v>
      </c>
      <c r="CN4" s="441"/>
      <c r="CO4" s="441"/>
      <c r="CP4" s="441"/>
      <c r="CQ4" s="441"/>
      <c r="CR4" s="441"/>
      <c r="CS4" s="441"/>
      <c r="CT4" s="441"/>
      <c r="CU4" s="441"/>
      <c r="CV4" s="441"/>
      <c r="CW4" s="441"/>
      <c r="CX4" s="442"/>
      <c r="CY4" s="416">
        <v>2018</v>
      </c>
      <c r="CZ4" s="417"/>
      <c r="DA4" s="417"/>
      <c r="DB4" s="417"/>
      <c r="DC4" s="417"/>
      <c r="DD4" s="417"/>
      <c r="DE4" s="417"/>
      <c r="DF4" s="417"/>
      <c r="DG4" s="417"/>
      <c r="DH4" s="417"/>
      <c r="DI4" s="417"/>
      <c r="DJ4" s="418"/>
      <c r="DK4" s="329"/>
      <c r="DL4" s="329"/>
      <c r="DM4" s="329"/>
      <c r="DN4" s="329"/>
      <c r="DO4" s="329"/>
      <c r="DP4" s="329"/>
      <c r="DQ4" s="389">
        <v>2019</v>
      </c>
      <c r="DR4" s="329"/>
      <c r="DS4" s="329"/>
      <c r="DT4" s="329"/>
      <c r="DU4" s="329"/>
      <c r="DV4" s="329"/>
      <c r="DW4" s="362"/>
      <c r="DX4" s="362"/>
      <c r="DY4" s="362"/>
      <c r="DZ4" s="362"/>
      <c r="EA4" s="362"/>
      <c r="EB4" s="362"/>
      <c r="EC4" s="384">
        <v>2020</v>
      </c>
      <c r="ED4" s="362"/>
      <c r="EE4" s="362"/>
      <c r="EF4" s="362"/>
      <c r="EG4" s="362"/>
      <c r="EH4" s="362"/>
      <c r="EI4" s="393"/>
      <c r="EJ4" s="393"/>
      <c r="EK4" s="393"/>
      <c r="EL4" s="393"/>
      <c r="EM4" s="393"/>
      <c r="EN4" s="393"/>
      <c r="EO4" s="393"/>
      <c r="EP4" s="393"/>
      <c r="EQ4" s="393"/>
      <c r="ER4" s="393"/>
      <c r="ES4" s="393"/>
      <c r="ET4" s="393"/>
    </row>
    <row r="5" spans="1:186" ht="27" thickBot="1">
      <c r="B5" s="83" t="s">
        <v>0</v>
      </c>
      <c r="C5" s="82" t="s">
        <v>1</v>
      </c>
      <c r="D5" s="78" t="s">
        <v>35</v>
      </c>
      <c r="E5" s="75" t="s">
        <v>18</v>
      </c>
      <c r="F5" s="41"/>
      <c r="G5" s="101"/>
      <c r="H5" s="248">
        <v>40210</v>
      </c>
      <c r="I5" s="248">
        <v>40238</v>
      </c>
      <c r="J5" s="248">
        <v>40269</v>
      </c>
      <c r="K5" s="248">
        <v>40299</v>
      </c>
      <c r="L5" s="248">
        <v>40330</v>
      </c>
      <c r="M5" s="248">
        <v>40360</v>
      </c>
      <c r="N5" s="248">
        <v>40391</v>
      </c>
      <c r="O5" s="248">
        <v>40422</v>
      </c>
      <c r="P5" s="248">
        <v>40452</v>
      </c>
      <c r="Q5" s="248">
        <v>40483</v>
      </c>
      <c r="R5" s="249">
        <v>40513</v>
      </c>
      <c r="S5" s="250">
        <v>40544</v>
      </c>
      <c r="T5" s="251">
        <v>40575</v>
      </c>
      <c r="U5" s="251">
        <v>40603</v>
      </c>
      <c r="V5" s="251">
        <v>40634</v>
      </c>
      <c r="W5" s="251">
        <v>40664</v>
      </c>
      <c r="X5" s="251">
        <v>40695</v>
      </c>
      <c r="Y5" s="251">
        <v>40725</v>
      </c>
      <c r="Z5" s="251">
        <v>40756</v>
      </c>
      <c r="AA5" s="251">
        <v>40787</v>
      </c>
      <c r="AB5" s="251">
        <v>40817</v>
      </c>
      <c r="AC5" s="251">
        <v>40848</v>
      </c>
      <c r="AD5" s="252">
        <v>40878</v>
      </c>
      <c r="AE5" s="253">
        <v>40909</v>
      </c>
      <c r="AF5" s="253">
        <v>40940</v>
      </c>
      <c r="AG5" s="253">
        <v>40969</v>
      </c>
      <c r="AH5" s="253">
        <v>41000</v>
      </c>
      <c r="AI5" s="253">
        <v>41030</v>
      </c>
      <c r="AJ5" s="253">
        <v>41061</v>
      </c>
      <c r="AK5" s="253">
        <v>41091</v>
      </c>
      <c r="AL5" s="253">
        <v>41122</v>
      </c>
      <c r="AM5" s="253">
        <v>41153</v>
      </c>
      <c r="AN5" s="253">
        <v>41183</v>
      </c>
      <c r="AO5" s="253">
        <v>41214</v>
      </c>
      <c r="AP5" s="254">
        <v>41244</v>
      </c>
      <c r="AQ5" s="255">
        <v>41275</v>
      </c>
      <c r="AR5" s="255">
        <v>41306</v>
      </c>
      <c r="AS5" s="255">
        <v>41334</v>
      </c>
      <c r="AT5" s="255">
        <v>41365</v>
      </c>
      <c r="AU5" s="255">
        <v>41395</v>
      </c>
      <c r="AV5" s="255">
        <v>41426</v>
      </c>
      <c r="AW5" s="255">
        <v>41456</v>
      </c>
      <c r="AX5" s="255">
        <v>41487</v>
      </c>
      <c r="AY5" s="255">
        <v>41518</v>
      </c>
      <c r="AZ5" s="255">
        <v>41548</v>
      </c>
      <c r="BA5" s="255">
        <v>41579</v>
      </c>
      <c r="BB5" s="256">
        <v>41609</v>
      </c>
      <c r="BC5" s="257">
        <v>41640</v>
      </c>
      <c r="BD5" s="257">
        <v>41671</v>
      </c>
      <c r="BE5" s="257">
        <v>41699</v>
      </c>
      <c r="BF5" s="257">
        <v>41730</v>
      </c>
      <c r="BG5" s="257">
        <v>41760</v>
      </c>
      <c r="BH5" s="257">
        <v>41791</v>
      </c>
      <c r="BI5" s="257">
        <v>41821</v>
      </c>
      <c r="BJ5" s="257">
        <v>41852</v>
      </c>
      <c r="BK5" s="257">
        <v>41883</v>
      </c>
      <c r="BL5" s="257">
        <v>41913</v>
      </c>
      <c r="BM5" s="257">
        <v>41944</v>
      </c>
      <c r="BN5" s="258">
        <v>41974</v>
      </c>
      <c r="BO5" s="251">
        <v>42005</v>
      </c>
      <c r="BP5" s="251">
        <v>42036</v>
      </c>
      <c r="BQ5" s="251">
        <v>42064</v>
      </c>
      <c r="BR5" s="251">
        <v>42095</v>
      </c>
      <c r="BS5" s="251">
        <v>42125</v>
      </c>
      <c r="BT5" s="251">
        <v>42156</v>
      </c>
      <c r="BU5" s="251">
        <v>42186</v>
      </c>
      <c r="BV5" s="251">
        <v>42217</v>
      </c>
      <c r="BW5" s="251">
        <v>42248</v>
      </c>
      <c r="BX5" s="251">
        <v>42278</v>
      </c>
      <c r="BY5" s="251">
        <v>42309</v>
      </c>
      <c r="BZ5" s="252">
        <v>42339</v>
      </c>
      <c r="CA5" s="253">
        <v>42370</v>
      </c>
      <c r="CB5" s="253">
        <v>42401</v>
      </c>
      <c r="CC5" s="253">
        <v>42430</v>
      </c>
      <c r="CD5" s="253">
        <v>42461</v>
      </c>
      <c r="CE5" s="253">
        <v>42491</v>
      </c>
      <c r="CF5" s="253">
        <v>42522</v>
      </c>
      <c r="CG5" s="253">
        <v>42552</v>
      </c>
      <c r="CH5" s="253">
        <v>42583</v>
      </c>
      <c r="CI5" s="253">
        <v>42614</v>
      </c>
      <c r="CJ5" s="253">
        <v>42644</v>
      </c>
      <c r="CK5" s="253">
        <v>42675</v>
      </c>
      <c r="CL5" s="254">
        <v>42705</v>
      </c>
      <c r="CM5" s="50">
        <v>42736</v>
      </c>
      <c r="CN5" s="50">
        <v>42767</v>
      </c>
      <c r="CO5" s="50">
        <v>42795</v>
      </c>
      <c r="CP5" s="50">
        <v>42826</v>
      </c>
      <c r="CQ5" s="64">
        <v>42856</v>
      </c>
      <c r="CR5" s="64">
        <v>42887</v>
      </c>
      <c r="CS5" s="64">
        <v>42917</v>
      </c>
      <c r="CT5" s="64">
        <v>42948</v>
      </c>
      <c r="CU5" s="64">
        <v>42979</v>
      </c>
      <c r="CV5" s="64">
        <v>43009</v>
      </c>
      <c r="CW5" s="64">
        <v>43040</v>
      </c>
      <c r="CX5" s="65">
        <v>43070</v>
      </c>
      <c r="CY5" s="322">
        <v>43101</v>
      </c>
      <c r="CZ5" s="257">
        <v>43132</v>
      </c>
      <c r="DA5" s="257">
        <v>43160</v>
      </c>
      <c r="DB5" s="257">
        <v>43191</v>
      </c>
      <c r="DC5" s="257">
        <v>43221</v>
      </c>
      <c r="DD5" s="257">
        <v>43252</v>
      </c>
      <c r="DE5" s="257">
        <v>43282</v>
      </c>
      <c r="DF5" s="257">
        <v>43313</v>
      </c>
      <c r="DG5" s="257">
        <v>43344</v>
      </c>
      <c r="DH5" s="257">
        <v>43374</v>
      </c>
      <c r="DI5" s="257">
        <v>43405</v>
      </c>
      <c r="DJ5" s="258">
        <v>43435</v>
      </c>
      <c r="DK5" s="330">
        <v>43466</v>
      </c>
      <c r="DL5" s="330">
        <v>43497</v>
      </c>
      <c r="DM5" s="330">
        <v>43525</v>
      </c>
      <c r="DN5" s="330">
        <v>43556</v>
      </c>
      <c r="DO5" s="330">
        <v>43586</v>
      </c>
      <c r="DP5" s="330">
        <v>43617</v>
      </c>
      <c r="DQ5" s="330">
        <v>43647</v>
      </c>
      <c r="DR5" s="330">
        <v>43678</v>
      </c>
      <c r="DS5" s="330">
        <v>43709</v>
      </c>
      <c r="DT5" s="330">
        <v>43739</v>
      </c>
      <c r="DU5" s="330">
        <v>43770</v>
      </c>
      <c r="DV5" s="330">
        <v>43800</v>
      </c>
      <c r="DW5" s="344">
        <v>43831</v>
      </c>
      <c r="DX5" s="344">
        <v>43862</v>
      </c>
      <c r="DY5" s="344">
        <v>43891</v>
      </c>
      <c r="DZ5" s="344">
        <v>43922</v>
      </c>
      <c r="EA5" s="344">
        <v>43952</v>
      </c>
      <c r="EB5" s="344">
        <v>43983</v>
      </c>
      <c r="EC5" s="344">
        <v>44013</v>
      </c>
      <c r="ED5" s="344">
        <v>44044</v>
      </c>
      <c r="EE5" s="344">
        <v>44075</v>
      </c>
      <c r="EF5" s="344">
        <v>44105</v>
      </c>
      <c r="EG5" s="344">
        <v>44136</v>
      </c>
      <c r="EH5" s="344">
        <v>44166</v>
      </c>
      <c r="EI5" s="392">
        <v>44197</v>
      </c>
      <c r="EJ5" s="392">
        <v>44228</v>
      </c>
      <c r="EK5" s="392">
        <v>44256</v>
      </c>
      <c r="EL5" s="392">
        <v>44287</v>
      </c>
      <c r="EM5" s="392">
        <v>44317</v>
      </c>
      <c r="EN5" s="392">
        <v>44348</v>
      </c>
      <c r="EO5" s="392">
        <v>44378</v>
      </c>
      <c r="EP5" s="392">
        <v>44409</v>
      </c>
      <c r="EQ5" s="392">
        <v>44440</v>
      </c>
      <c r="ER5" s="392">
        <v>44470</v>
      </c>
      <c r="ES5" s="392">
        <v>44501</v>
      </c>
      <c r="ET5" s="392">
        <v>44531</v>
      </c>
      <c r="EU5" s="401">
        <v>44562</v>
      </c>
      <c r="EV5" s="401">
        <v>44593</v>
      </c>
      <c r="EW5" s="401">
        <v>44621</v>
      </c>
      <c r="EX5" s="401">
        <v>44652</v>
      </c>
      <c r="EY5" s="401">
        <v>44682</v>
      </c>
      <c r="EZ5" s="401">
        <v>44713</v>
      </c>
      <c r="FA5" s="401">
        <v>44743</v>
      </c>
      <c r="FB5" s="401">
        <v>44774</v>
      </c>
      <c r="FC5" s="401">
        <v>44805</v>
      </c>
      <c r="FD5" s="401">
        <v>44835</v>
      </c>
      <c r="FE5" s="401">
        <v>44866</v>
      </c>
      <c r="FF5" s="401">
        <v>44896</v>
      </c>
      <c r="FG5" s="400">
        <v>44927</v>
      </c>
      <c r="FH5" s="400">
        <v>44958</v>
      </c>
      <c r="FI5" s="400">
        <v>44986</v>
      </c>
      <c r="FJ5" s="400">
        <v>45017</v>
      </c>
      <c r="FK5" s="400">
        <v>45047</v>
      </c>
      <c r="FL5" s="400">
        <v>45078</v>
      </c>
      <c r="FM5" s="400">
        <v>45108</v>
      </c>
      <c r="FN5" s="400">
        <v>45139</v>
      </c>
      <c r="FO5" s="400">
        <v>45170</v>
      </c>
      <c r="FP5" s="400">
        <v>45200</v>
      </c>
      <c r="FQ5" s="400">
        <v>45231</v>
      </c>
      <c r="FR5" s="400">
        <v>45261</v>
      </c>
      <c r="FS5" s="403">
        <v>45292</v>
      </c>
      <c r="FT5" s="403">
        <v>45323</v>
      </c>
      <c r="FU5" s="403">
        <v>45352</v>
      </c>
      <c r="FV5" s="403">
        <v>45383</v>
      </c>
      <c r="FW5" s="403">
        <v>45413</v>
      </c>
      <c r="FX5" s="403">
        <v>45444</v>
      </c>
      <c r="FY5" s="403">
        <v>45474</v>
      </c>
      <c r="FZ5" s="403">
        <v>45505</v>
      </c>
      <c r="GA5" s="403">
        <v>45536</v>
      </c>
      <c r="GB5" s="403">
        <v>45566</v>
      </c>
      <c r="GC5" s="403">
        <v>45597</v>
      </c>
      <c r="GD5" s="403">
        <v>45627</v>
      </c>
    </row>
    <row r="6" spans="1:186" ht="15" thickBot="1">
      <c r="A6" s="72" t="s">
        <v>39</v>
      </c>
      <c r="B6" s="84">
        <v>1</v>
      </c>
      <c r="C6" s="72" t="s">
        <v>39</v>
      </c>
      <c r="D6" s="49">
        <f>CONFIGURACION!M6</f>
        <v>18.7</v>
      </c>
      <c r="E6" s="77" t="str">
        <f>CONFIGURACION!P6</f>
        <v>E</v>
      </c>
      <c r="F6" s="40"/>
      <c r="G6" s="98"/>
      <c r="H6" s="112">
        <v>15.55</v>
      </c>
      <c r="I6" s="113">
        <v>16.57</v>
      </c>
      <c r="J6" s="113">
        <v>17.63</v>
      </c>
      <c r="K6" s="113">
        <v>18.239999999999998</v>
      </c>
      <c r="L6" s="113">
        <v>12.27</v>
      </c>
      <c r="M6" s="113">
        <v>5.74</v>
      </c>
      <c r="N6" s="113">
        <v>4.58</v>
      </c>
      <c r="O6" s="113">
        <v>3.48</v>
      </c>
      <c r="P6" s="113">
        <v>4.8</v>
      </c>
      <c r="Q6" s="113">
        <v>4.75</v>
      </c>
      <c r="R6" s="114">
        <v>6.26</v>
      </c>
      <c r="S6" s="267">
        <v>8.85</v>
      </c>
      <c r="T6" s="268">
        <v>10.31</v>
      </c>
      <c r="U6" s="268">
        <v>11.79</v>
      </c>
      <c r="V6" s="268">
        <v>11.79</v>
      </c>
      <c r="W6" s="268">
        <v>14.69</v>
      </c>
      <c r="X6" s="268">
        <v>13.81</v>
      </c>
      <c r="Y6" s="268">
        <v>9.9</v>
      </c>
      <c r="Z6" s="268">
        <v>8.58</v>
      </c>
      <c r="AA6" s="268">
        <v>6.61</v>
      </c>
      <c r="AB6" s="268">
        <v>1.73</v>
      </c>
      <c r="AC6" s="268">
        <v>5.0599999999999996</v>
      </c>
      <c r="AD6" s="269">
        <v>14.07</v>
      </c>
      <c r="AE6" s="280">
        <v>8.7799999999999994</v>
      </c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7"/>
      <c r="AQ6" s="51"/>
      <c r="AR6" s="52"/>
      <c r="AS6" s="52"/>
      <c r="AT6" s="52"/>
      <c r="AU6" s="142"/>
      <c r="AV6" s="52"/>
      <c r="AW6" s="52"/>
      <c r="AX6" s="52"/>
      <c r="AY6" s="52"/>
      <c r="AZ6" s="52"/>
      <c r="BA6" s="52"/>
      <c r="BB6" s="136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90"/>
      <c r="BO6" s="91"/>
      <c r="BP6" s="92"/>
      <c r="BQ6" s="92"/>
      <c r="BR6" s="281">
        <v>15.71</v>
      </c>
      <c r="BS6" s="282">
        <v>16.829999999999998</v>
      </c>
      <c r="BT6" s="283">
        <v>17.66</v>
      </c>
      <c r="BU6" s="284">
        <v>22.669999999999998</v>
      </c>
      <c r="BV6" s="283">
        <v>18.91</v>
      </c>
      <c r="BW6" s="283">
        <v>20.46</v>
      </c>
      <c r="BX6" s="283">
        <v>20.12</v>
      </c>
      <c r="BY6" s="283">
        <v>20.849999999999998</v>
      </c>
      <c r="BZ6" s="285">
        <v>17.54</v>
      </c>
      <c r="CA6" s="296">
        <v>20.13</v>
      </c>
      <c r="CB6" s="297">
        <v>19.11</v>
      </c>
      <c r="CC6" s="297">
        <v>20.14</v>
      </c>
      <c r="CD6" s="297">
        <v>20.8</v>
      </c>
      <c r="CE6" s="297">
        <v>21.36</v>
      </c>
      <c r="CF6" s="298"/>
      <c r="CG6" s="298"/>
      <c r="CH6" s="298"/>
      <c r="CI6" s="298"/>
      <c r="CJ6" s="298"/>
      <c r="CK6" s="299">
        <v>13.53</v>
      </c>
      <c r="CL6" s="300">
        <v>7.9300000000000006</v>
      </c>
      <c r="CM6" s="302">
        <v>13.149999999999999</v>
      </c>
      <c r="CN6" s="303">
        <v>14.879999999999999</v>
      </c>
      <c r="CO6" s="304">
        <v>16.71</v>
      </c>
      <c r="CP6" s="196">
        <v>13.209999999999999</v>
      </c>
      <c r="CQ6" s="196">
        <v>13.18</v>
      </c>
      <c r="CR6" s="196">
        <v>10.28</v>
      </c>
      <c r="CS6" s="53">
        <v>9.0299999999999994</v>
      </c>
      <c r="CT6" s="53">
        <v>8.3899999999999988</v>
      </c>
      <c r="CU6" s="53">
        <v>7.6499999999999995</v>
      </c>
      <c r="CV6" s="53">
        <v>3.61</v>
      </c>
      <c r="CW6" s="53">
        <v>5.0500000000000007</v>
      </c>
      <c r="CX6" s="314">
        <v>6.41</v>
      </c>
      <c r="CY6" s="338">
        <v>8.92</v>
      </c>
      <c r="CZ6" s="345">
        <v>15.43</v>
      </c>
      <c r="DA6" s="327"/>
      <c r="DB6" s="348">
        <v>14.01</v>
      </c>
      <c r="DC6" s="348">
        <v>15.27</v>
      </c>
      <c r="DD6" s="240">
        <v>15.71</v>
      </c>
      <c r="DE6" s="348">
        <v>15.25</v>
      </c>
      <c r="DF6" s="348">
        <v>15.459999999999999</v>
      </c>
      <c r="DG6" s="240"/>
      <c r="DH6" s="348">
        <v>8.3899999999999988</v>
      </c>
      <c r="DI6" s="348">
        <v>6.98</v>
      </c>
      <c r="DJ6" s="348">
        <v>7.94</v>
      </c>
      <c r="DK6" s="348">
        <v>10.35</v>
      </c>
      <c r="DL6" s="355">
        <v>9.8999999999999986</v>
      </c>
      <c r="DM6">
        <v>13.85</v>
      </c>
      <c r="DN6" s="355">
        <v>21.37</v>
      </c>
      <c r="DO6" s="331">
        <v>16.149999999999999</v>
      </c>
      <c r="DP6" s="358">
        <v>14.17</v>
      </c>
      <c r="DQ6" s="359">
        <v>17.64</v>
      </c>
      <c r="DR6" s="331">
        <v>14.11</v>
      </c>
      <c r="DS6" s="331">
        <v>14.809999999999999</v>
      </c>
      <c r="DT6" s="331">
        <v>8.2099999999999991</v>
      </c>
      <c r="DU6" s="331">
        <v>6.5</v>
      </c>
      <c r="DV6" s="331">
        <v>7.4300000000000006</v>
      </c>
      <c r="DW6" s="358">
        <v>9.7200000000000006</v>
      </c>
      <c r="DX6" s="359">
        <v>15</v>
      </c>
      <c r="DY6" s="331">
        <v>16.509999999999998</v>
      </c>
      <c r="DZ6" s="331">
        <v>13.809999999999999</v>
      </c>
      <c r="EA6" s="331">
        <v>14.809999999999999</v>
      </c>
      <c r="EB6" s="331">
        <v>15.1</v>
      </c>
      <c r="EC6" s="331">
        <v>14.91</v>
      </c>
      <c r="ED6" s="331">
        <v>10.77</v>
      </c>
      <c r="EE6" s="331">
        <v>6.86</v>
      </c>
      <c r="EF6" s="331">
        <v>2.73</v>
      </c>
      <c r="EG6" s="331">
        <v>2.1999999999999997</v>
      </c>
      <c r="EH6" s="331">
        <v>4.3500000000000005</v>
      </c>
      <c r="EI6" s="331">
        <v>7.72</v>
      </c>
      <c r="EJ6" s="331">
        <v>9.82</v>
      </c>
      <c r="EK6" s="331">
        <v>11.29</v>
      </c>
      <c r="EL6" s="331">
        <v>12.59</v>
      </c>
      <c r="EM6" s="331">
        <v>13.969999999999999</v>
      </c>
      <c r="EN6" s="331">
        <v>14.52</v>
      </c>
      <c r="EO6" s="331">
        <v>14.899999999999999</v>
      </c>
      <c r="EP6" s="331"/>
      <c r="EQ6" s="331">
        <v>15.97</v>
      </c>
      <c r="ER6" s="361">
        <v>11.11</v>
      </c>
      <c r="ES6" s="361">
        <v>11.43</v>
      </c>
      <c r="ET6" s="361">
        <v>12.67</v>
      </c>
      <c r="EU6" s="361">
        <v>10.62</v>
      </c>
      <c r="EV6" s="331">
        <v>11.729999999999999</v>
      </c>
      <c r="EW6" s="331"/>
      <c r="EX6" s="331">
        <v>15.13</v>
      </c>
      <c r="EY6" s="331">
        <v>15.33</v>
      </c>
      <c r="EZ6" s="331"/>
      <c r="FA6" s="331">
        <v>10.17</v>
      </c>
      <c r="FB6" s="331">
        <v>9.9499999999999993</v>
      </c>
      <c r="FC6" s="331">
        <v>9.68</v>
      </c>
      <c r="FD6" s="331">
        <v>8.94</v>
      </c>
      <c r="FE6" s="331">
        <v>11.87</v>
      </c>
      <c r="FF6" s="331">
        <v>13.129999999999999</v>
      </c>
      <c r="FG6" s="331">
        <v>13.95</v>
      </c>
      <c r="FH6" s="361">
        <v>15.93</v>
      </c>
      <c r="FI6" s="361">
        <v>18.27</v>
      </c>
      <c r="FJ6" s="331">
        <v>18.7</v>
      </c>
    </row>
    <row r="7" spans="1:186" ht="15" thickBot="1">
      <c r="A7" s="73" t="s">
        <v>40</v>
      </c>
      <c r="B7" s="84">
        <v>2</v>
      </c>
      <c r="C7" s="73" t="s">
        <v>40</v>
      </c>
      <c r="D7" s="49">
        <f>CONFIGURACION!M7</f>
        <v>13.08</v>
      </c>
      <c r="E7" s="77" t="str">
        <f>CONFIGURACION!P7</f>
        <v>E</v>
      </c>
      <c r="F7" s="40"/>
      <c r="G7" s="98"/>
      <c r="H7" s="103">
        <v>17.77</v>
      </c>
      <c r="I7" s="105">
        <v>18.13</v>
      </c>
      <c r="J7" s="104">
        <v>17.95</v>
      </c>
      <c r="K7" s="104">
        <v>18.079999999999998</v>
      </c>
      <c r="L7" s="104">
        <v>13.62</v>
      </c>
      <c r="M7" s="104">
        <v>6.47</v>
      </c>
      <c r="N7" s="104">
        <v>4.21</v>
      </c>
      <c r="O7" s="104">
        <v>2.75</v>
      </c>
      <c r="P7" s="104">
        <v>3.7</v>
      </c>
      <c r="Q7" s="104">
        <v>3.83</v>
      </c>
      <c r="R7" s="97">
        <v>5.73</v>
      </c>
      <c r="S7" s="270">
        <v>9.1199999999999992</v>
      </c>
      <c r="T7" s="129">
        <v>10.67</v>
      </c>
      <c r="U7" s="129">
        <v>11.98</v>
      </c>
      <c r="V7" s="129">
        <v>13.25</v>
      </c>
      <c r="W7" s="129">
        <v>14.58</v>
      </c>
      <c r="X7" s="129">
        <v>13.8</v>
      </c>
      <c r="Y7" s="129">
        <v>10.63</v>
      </c>
      <c r="Z7" s="129">
        <v>8.94</v>
      </c>
      <c r="AA7" s="129">
        <v>7.43</v>
      </c>
      <c r="AB7" s="129">
        <v>2.2799999999999998</v>
      </c>
      <c r="AC7" s="129">
        <v>4.26</v>
      </c>
      <c r="AD7" s="271">
        <v>5.38</v>
      </c>
      <c r="AE7" s="137">
        <v>9.6300000000000008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37"/>
      <c r="AQ7" s="14"/>
      <c r="AR7" s="12"/>
      <c r="AS7" s="12"/>
      <c r="AT7" s="12"/>
      <c r="AU7" s="259"/>
      <c r="AV7" s="12"/>
      <c r="AW7" s="12"/>
      <c r="AX7" s="12"/>
      <c r="AY7" s="12"/>
      <c r="AZ7" s="12"/>
      <c r="BA7" s="12"/>
      <c r="BB7" s="135"/>
      <c r="BC7" s="16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38"/>
      <c r="BO7" s="93"/>
      <c r="BP7" s="94"/>
      <c r="BQ7" s="94"/>
      <c r="BR7" s="131">
        <v>16.099999999999998</v>
      </c>
      <c r="BS7" s="144">
        <v>17.009999999999998</v>
      </c>
      <c r="BT7" s="145">
        <v>17.38</v>
      </c>
      <c r="BU7" s="145">
        <v>19.009999999999998</v>
      </c>
      <c r="BV7" s="145">
        <v>19.389999999999997</v>
      </c>
      <c r="BW7" s="145">
        <v>19.11</v>
      </c>
      <c r="BX7" s="145">
        <v>19.279999999999998</v>
      </c>
      <c r="BY7" s="145">
        <v>18.139999999999997</v>
      </c>
      <c r="BZ7" s="286">
        <v>17.439999999999998</v>
      </c>
      <c r="CA7" s="168">
        <v>18.66</v>
      </c>
      <c r="CB7" s="160">
        <v>19.259999999999998</v>
      </c>
      <c r="CC7" s="160">
        <v>20.09</v>
      </c>
      <c r="CD7" s="160">
        <v>20.689999999999998</v>
      </c>
      <c r="CE7" s="160">
        <v>21.73</v>
      </c>
      <c r="CF7" s="160">
        <v>19.04</v>
      </c>
      <c r="CG7" s="160">
        <v>16.93</v>
      </c>
      <c r="CH7" s="172">
        <v>16.009999999999998</v>
      </c>
      <c r="CI7" s="160">
        <v>13.41</v>
      </c>
      <c r="CJ7" s="160">
        <v>10.950000000000001</v>
      </c>
      <c r="CK7" s="160">
        <v>9.7900000000000009</v>
      </c>
      <c r="CL7" s="169">
        <v>8.120000000000001</v>
      </c>
      <c r="CM7" s="305">
        <v>9.06</v>
      </c>
      <c r="CN7" s="143">
        <v>10.5</v>
      </c>
      <c r="CO7" s="194">
        <v>11.49</v>
      </c>
      <c r="CP7" s="194">
        <v>11.49</v>
      </c>
      <c r="CQ7" s="194">
        <v>12.96</v>
      </c>
      <c r="CR7" s="194">
        <v>10.41</v>
      </c>
      <c r="CS7" s="261">
        <v>9.0300000000000011</v>
      </c>
      <c r="CT7" s="261">
        <v>8.370000000000001</v>
      </c>
      <c r="CU7" s="261">
        <v>7.6099999999999994</v>
      </c>
      <c r="CV7" s="261">
        <v>2.68</v>
      </c>
      <c r="CW7" s="261">
        <v>3.77</v>
      </c>
      <c r="CX7" s="315">
        <v>3.9600000000000004</v>
      </c>
      <c r="CY7" s="339">
        <v>8.98</v>
      </c>
      <c r="CZ7" s="346">
        <v>10.91</v>
      </c>
      <c r="DA7" s="328"/>
      <c r="DB7" s="339">
        <v>14.06</v>
      </c>
      <c r="DC7" s="339">
        <v>15.3</v>
      </c>
      <c r="DD7" s="262">
        <v>15.270000000000001</v>
      </c>
      <c r="DE7" s="340">
        <v>15.47</v>
      </c>
      <c r="DF7" s="339">
        <v>15.63</v>
      </c>
      <c r="DG7" s="262"/>
      <c r="DH7" s="339">
        <v>8.42</v>
      </c>
      <c r="DI7" s="339">
        <v>7.14</v>
      </c>
      <c r="DJ7" s="340">
        <v>8.23</v>
      </c>
      <c r="DK7" s="348">
        <v>9.9</v>
      </c>
      <c r="DL7" s="348">
        <v>11.93</v>
      </c>
      <c r="DM7">
        <v>13.360000000000001</v>
      </c>
      <c r="DN7" s="348">
        <v>14.9</v>
      </c>
      <c r="DO7" s="331">
        <v>15.09</v>
      </c>
      <c r="DP7" s="331">
        <v>13.97</v>
      </c>
      <c r="DQ7" s="331">
        <v>13.13</v>
      </c>
      <c r="DR7" s="331">
        <v>13.450000000000001</v>
      </c>
      <c r="DS7" s="331">
        <v>13.940000000000001</v>
      </c>
      <c r="DT7" s="331">
        <v>9.73</v>
      </c>
      <c r="DU7" s="331">
        <v>6.4499999999999993</v>
      </c>
      <c r="DV7" s="331">
        <v>7.0699999999999994</v>
      </c>
      <c r="DW7" s="331">
        <v>9.4600000000000009</v>
      </c>
      <c r="DX7" s="331">
        <v>10.67</v>
      </c>
      <c r="DY7" s="331">
        <v>11.84</v>
      </c>
      <c r="DZ7" s="331">
        <v>13.200000000000001</v>
      </c>
      <c r="EA7" s="331">
        <v>13.91</v>
      </c>
      <c r="EB7" s="331">
        <v>14.360000000000001</v>
      </c>
      <c r="EC7" s="331">
        <v>14.23</v>
      </c>
      <c r="ED7" s="331">
        <v>10.57</v>
      </c>
      <c r="EE7" s="331">
        <v>4.17</v>
      </c>
      <c r="EF7" s="331">
        <v>2.73</v>
      </c>
      <c r="EG7" s="331">
        <v>1.8</v>
      </c>
      <c r="EH7" s="331">
        <v>2.9</v>
      </c>
      <c r="EI7" s="331">
        <v>7.18</v>
      </c>
      <c r="EJ7" s="331">
        <v>9.6300000000000008</v>
      </c>
      <c r="EK7" s="331">
        <v>10.950000000000001</v>
      </c>
      <c r="EL7" s="331">
        <v>12.05</v>
      </c>
      <c r="EM7" s="331">
        <v>13.26</v>
      </c>
      <c r="EN7" s="331">
        <v>13.75</v>
      </c>
      <c r="EO7" s="331">
        <v>14.08</v>
      </c>
      <c r="EP7" s="331">
        <v>14.3</v>
      </c>
      <c r="EQ7" s="331">
        <v>11</v>
      </c>
      <c r="ER7" s="331">
        <v>5.09</v>
      </c>
      <c r="ES7" s="331">
        <v>5.3999999999999995</v>
      </c>
      <c r="ET7" s="331">
        <v>7.26</v>
      </c>
      <c r="EU7" s="331">
        <v>10.1</v>
      </c>
      <c r="EV7" s="331">
        <v>11.440000000000001</v>
      </c>
      <c r="EW7" s="331">
        <v>12.9</v>
      </c>
      <c r="EX7" s="331">
        <v>14.09</v>
      </c>
      <c r="EY7" s="331">
        <v>14.66</v>
      </c>
      <c r="EZ7" s="331">
        <v>13.370000000000001</v>
      </c>
      <c r="FA7" s="331">
        <v>7.43</v>
      </c>
      <c r="FB7" s="331">
        <v>7.54</v>
      </c>
      <c r="FC7" s="331">
        <v>7.13</v>
      </c>
      <c r="FD7" s="331">
        <v>6.9899999999999993</v>
      </c>
      <c r="FE7" s="331">
        <v>3.9099999999999997</v>
      </c>
      <c r="FF7" s="331">
        <v>5.1899999999999995</v>
      </c>
      <c r="FG7" s="331">
        <v>8.43</v>
      </c>
      <c r="FH7" s="331">
        <v>10.31</v>
      </c>
      <c r="FI7" s="331">
        <v>11.870000000000001</v>
      </c>
      <c r="FJ7" s="331">
        <v>13.08</v>
      </c>
    </row>
    <row r="8" spans="1:186" ht="15" thickBot="1">
      <c r="A8" s="73" t="s">
        <v>41</v>
      </c>
      <c r="B8" s="84">
        <v>3</v>
      </c>
      <c r="C8" s="73" t="s">
        <v>41</v>
      </c>
      <c r="D8" s="49">
        <f>CONFIGURACION!M8</f>
        <v>12.709999999999999</v>
      </c>
      <c r="E8" s="77" t="str">
        <f>CONFIGURACION!P8</f>
        <v>E</v>
      </c>
      <c r="F8" s="40"/>
      <c r="G8" s="98"/>
      <c r="H8" s="103">
        <v>15.51</v>
      </c>
      <c r="I8" s="104">
        <v>16.61</v>
      </c>
      <c r="J8" s="104">
        <v>17.46</v>
      </c>
      <c r="K8" s="104">
        <v>17.690000000000001</v>
      </c>
      <c r="L8" s="104">
        <v>13.2</v>
      </c>
      <c r="M8" s="104">
        <v>6.09</v>
      </c>
      <c r="N8" s="104">
        <v>3.9</v>
      </c>
      <c r="O8" s="104">
        <v>2.31</v>
      </c>
      <c r="P8" s="104">
        <v>3.21</v>
      </c>
      <c r="Q8" s="104">
        <v>3.4</v>
      </c>
      <c r="R8" s="97">
        <v>5.25</v>
      </c>
      <c r="S8" s="270">
        <v>8.7100000000000009</v>
      </c>
      <c r="T8" s="129">
        <v>10.23</v>
      </c>
      <c r="U8" s="129">
        <v>11.55</v>
      </c>
      <c r="V8" s="129">
        <v>13.06</v>
      </c>
      <c r="W8" s="129">
        <v>14.12</v>
      </c>
      <c r="X8" s="129">
        <v>13.59</v>
      </c>
      <c r="Y8" s="129">
        <v>11.2</v>
      </c>
      <c r="Z8" s="129">
        <v>8.5500000000000007</v>
      </c>
      <c r="AA8" s="129">
        <v>7.08</v>
      </c>
      <c r="AB8" s="129">
        <v>1.82</v>
      </c>
      <c r="AC8" s="129">
        <v>3.85</v>
      </c>
      <c r="AD8" s="271">
        <v>5.16</v>
      </c>
      <c r="AE8" s="138">
        <v>13.27</v>
      </c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37"/>
      <c r="AQ8" s="14"/>
      <c r="AR8" s="12"/>
      <c r="AS8" s="12"/>
      <c r="AT8" s="12"/>
      <c r="AU8" s="259"/>
      <c r="AV8" s="12"/>
      <c r="AW8" s="12"/>
      <c r="AX8" s="12"/>
      <c r="AY8" s="12"/>
      <c r="AZ8" s="12"/>
      <c r="BA8" s="12"/>
      <c r="BB8" s="135"/>
      <c r="BC8" s="16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38"/>
      <c r="BO8" s="93"/>
      <c r="BP8" s="94"/>
      <c r="BQ8" s="94"/>
      <c r="BR8" s="130">
        <v>18.440000000000001</v>
      </c>
      <c r="BS8" s="146">
        <v>16.07</v>
      </c>
      <c r="BT8" s="145">
        <v>17.16</v>
      </c>
      <c r="BU8" s="146">
        <v>23.05</v>
      </c>
      <c r="BV8" s="145">
        <v>19.16</v>
      </c>
      <c r="BW8" s="145">
        <v>18.96</v>
      </c>
      <c r="BX8" s="145">
        <v>18.809999999999999</v>
      </c>
      <c r="BY8" s="145">
        <v>17.690000000000001</v>
      </c>
      <c r="BZ8" s="286">
        <v>16.91</v>
      </c>
      <c r="CA8" s="247">
        <v>19.03</v>
      </c>
      <c r="CB8" s="171">
        <v>18.68</v>
      </c>
      <c r="CC8" s="171">
        <v>19.7</v>
      </c>
      <c r="CD8" s="157"/>
      <c r="CE8" s="160">
        <v>20.23</v>
      </c>
      <c r="CF8" s="160">
        <v>18.61</v>
      </c>
      <c r="CG8" s="157"/>
      <c r="CH8" s="170">
        <v>15.530000000000001</v>
      </c>
      <c r="CI8" s="160">
        <v>12.950000000000001</v>
      </c>
      <c r="CJ8" s="160">
        <v>10.530000000000001</v>
      </c>
      <c r="CK8" s="173">
        <v>8.93</v>
      </c>
      <c r="CL8" s="169">
        <v>7.7200000000000006</v>
      </c>
      <c r="CM8" s="305"/>
      <c r="CN8" s="184"/>
      <c r="CO8" s="195"/>
      <c r="CP8" s="194">
        <v>12.450000000000001</v>
      </c>
      <c r="CQ8" s="194">
        <v>12.63</v>
      </c>
      <c r="CR8" s="194">
        <v>9.9700000000000006</v>
      </c>
      <c r="CS8" s="261">
        <v>8.3800000000000008</v>
      </c>
      <c r="CT8" s="261">
        <v>7.9500000000000011</v>
      </c>
      <c r="CU8" s="261">
        <v>7.23</v>
      </c>
      <c r="CV8" s="261">
        <v>2.1800000000000002</v>
      </c>
      <c r="CW8" s="261">
        <v>3.3699999999999997</v>
      </c>
      <c r="CX8" s="315">
        <v>3.7600000000000002</v>
      </c>
      <c r="CY8" s="339">
        <v>8.5400000000000009</v>
      </c>
      <c r="CZ8" s="347">
        <v>11.610000000000001</v>
      </c>
      <c r="DA8" s="328"/>
      <c r="DB8" s="340">
        <v>14.690000000000001</v>
      </c>
      <c r="DC8" s="340">
        <v>16.080000000000002</v>
      </c>
      <c r="DD8" s="262">
        <v>14.780000000000001</v>
      </c>
      <c r="DE8" s="340">
        <v>16.150000000000002</v>
      </c>
      <c r="DF8" s="340">
        <v>16.32</v>
      </c>
      <c r="DG8" s="262"/>
      <c r="DH8" s="340">
        <v>9.33</v>
      </c>
      <c r="DI8" s="340">
        <v>8.09</v>
      </c>
      <c r="DJ8" s="340">
        <v>9.23</v>
      </c>
      <c r="DK8" s="354">
        <v>12.57</v>
      </c>
      <c r="DL8" s="355">
        <v>13.97</v>
      </c>
      <c r="DM8">
        <v>12.74</v>
      </c>
      <c r="DN8" s="355">
        <v>16.55</v>
      </c>
      <c r="DO8" s="331">
        <v>15.27</v>
      </c>
      <c r="DP8" s="331">
        <v>13.5</v>
      </c>
      <c r="DQ8" s="331"/>
      <c r="DR8" s="331">
        <v>12.93</v>
      </c>
      <c r="DS8" s="331">
        <v>13.48</v>
      </c>
      <c r="DT8" s="331">
        <v>9.2800000000000011</v>
      </c>
      <c r="DU8" s="331">
        <v>5.68</v>
      </c>
      <c r="DV8" s="331">
        <v>6.6</v>
      </c>
      <c r="DW8" s="331">
        <v>9.02</v>
      </c>
      <c r="DX8" s="331">
        <v>10.26</v>
      </c>
      <c r="DY8" s="331">
        <v>11.450000000000001</v>
      </c>
      <c r="DZ8" s="331">
        <v>12.66</v>
      </c>
      <c r="EA8" s="331">
        <v>13.43</v>
      </c>
      <c r="EB8" s="331">
        <v>14.03</v>
      </c>
      <c r="EC8" s="331">
        <v>13.94</v>
      </c>
      <c r="ED8" s="331">
        <v>11.969999999999999</v>
      </c>
      <c r="EE8" s="331">
        <v>3.78</v>
      </c>
      <c r="EF8" s="331">
        <v>2.4700000000000002</v>
      </c>
      <c r="EG8" s="331">
        <v>1.52</v>
      </c>
      <c r="EH8" s="331">
        <v>2.6</v>
      </c>
      <c r="EI8" s="331">
        <v>6.92</v>
      </c>
      <c r="EJ8" s="331">
        <v>9.43</v>
      </c>
      <c r="EK8" s="331">
        <v>10.67</v>
      </c>
      <c r="EL8" s="331">
        <v>11.79</v>
      </c>
      <c r="EM8" s="331">
        <v>12.719999999999999</v>
      </c>
      <c r="EN8" s="331">
        <v>13.469999999999999</v>
      </c>
      <c r="EO8" s="331">
        <v>13.76</v>
      </c>
      <c r="EP8" s="331">
        <v>13.98</v>
      </c>
      <c r="EQ8" s="331">
        <v>10.94</v>
      </c>
      <c r="ER8" s="331">
        <v>4.9799999999999995</v>
      </c>
      <c r="ES8" s="331">
        <v>5.1099999999999994</v>
      </c>
      <c r="ET8" s="331">
        <v>7.2299999999999995</v>
      </c>
      <c r="EU8" s="331">
        <v>9.82</v>
      </c>
      <c r="EV8" s="361">
        <v>11.25</v>
      </c>
      <c r="EW8" s="361">
        <v>12.52</v>
      </c>
      <c r="EX8" s="331">
        <v>13.549999999999999</v>
      </c>
      <c r="EY8" s="331">
        <v>14.33</v>
      </c>
      <c r="EZ8" s="331">
        <v>12.99</v>
      </c>
      <c r="FA8" s="331">
        <v>6.9799999999999995</v>
      </c>
      <c r="FB8" s="331">
        <v>7.1999999999999993</v>
      </c>
      <c r="FC8" s="331">
        <v>6.9899999999999993</v>
      </c>
      <c r="FD8" s="361">
        <v>6.75</v>
      </c>
      <c r="FE8" s="331">
        <v>3.65</v>
      </c>
      <c r="FF8" s="331">
        <v>4.7699999999999996</v>
      </c>
      <c r="FG8" s="331">
        <v>8.2099999999999991</v>
      </c>
      <c r="FH8" s="331">
        <v>11.23</v>
      </c>
      <c r="FI8" s="331">
        <v>11.57</v>
      </c>
      <c r="FJ8" s="331">
        <v>12.709999999999999</v>
      </c>
    </row>
    <row r="9" spans="1:186" ht="15" thickBot="1">
      <c r="A9" s="73" t="s">
        <v>42</v>
      </c>
      <c r="B9" s="84">
        <v>4</v>
      </c>
      <c r="C9" s="73" t="s">
        <v>42</v>
      </c>
      <c r="D9" s="49">
        <f>CONFIGURACION!M9</f>
        <v>8.2900000000000009</v>
      </c>
      <c r="E9" s="77" t="str">
        <f>CONFIGURACION!P9</f>
        <v>E</v>
      </c>
      <c r="F9" s="40"/>
      <c r="G9" s="99"/>
      <c r="H9" s="106">
        <v>14.36</v>
      </c>
      <c r="I9" s="105">
        <v>15.89</v>
      </c>
      <c r="J9" s="105">
        <v>15.45</v>
      </c>
      <c r="K9" s="105">
        <v>15.16</v>
      </c>
      <c r="L9" s="105">
        <v>12.96</v>
      </c>
      <c r="M9" s="105">
        <v>8.35</v>
      </c>
      <c r="N9" s="105">
        <v>5.59</v>
      </c>
      <c r="O9" s="105">
        <v>4.59</v>
      </c>
      <c r="P9" s="105">
        <v>6.15</v>
      </c>
      <c r="Q9" s="105">
        <v>4.75</v>
      </c>
      <c r="R9" s="107">
        <v>6.7</v>
      </c>
      <c r="S9" s="272">
        <v>8.0299999999999994</v>
      </c>
      <c r="T9" s="130">
        <v>9.34</v>
      </c>
      <c r="U9" s="130">
        <v>11</v>
      </c>
      <c r="V9" s="130">
        <v>12.03</v>
      </c>
      <c r="W9" s="130">
        <v>11.12</v>
      </c>
      <c r="X9" s="130">
        <v>8.68</v>
      </c>
      <c r="Y9" s="130">
        <v>7.31</v>
      </c>
      <c r="Z9" s="129">
        <v>6.03</v>
      </c>
      <c r="AA9" s="130">
        <v>6.67</v>
      </c>
      <c r="AB9" s="130">
        <v>4.0599999999999996</v>
      </c>
      <c r="AC9" s="130">
        <v>3.88</v>
      </c>
      <c r="AD9" s="273">
        <v>4.16</v>
      </c>
      <c r="AE9" s="138">
        <v>6.72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37"/>
      <c r="AQ9" s="14"/>
      <c r="AR9" s="12"/>
      <c r="AS9" s="12"/>
      <c r="AT9" s="12"/>
      <c r="AU9" s="259"/>
      <c r="AV9" s="12"/>
      <c r="AW9" s="12"/>
      <c r="AX9" s="12"/>
      <c r="AY9" s="12"/>
      <c r="AZ9" s="12"/>
      <c r="BA9" s="12"/>
      <c r="BB9" s="135"/>
      <c r="BC9" s="16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38"/>
      <c r="BO9" s="93"/>
      <c r="BP9" s="94"/>
      <c r="BQ9" s="94"/>
      <c r="BR9" s="130">
        <v>16.079999999999998</v>
      </c>
      <c r="BS9" s="146">
        <v>16.68</v>
      </c>
      <c r="BT9" s="145">
        <v>17.18</v>
      </c>
      <c r="BU9" s="146">
        <v>18.459999999999997</v>
      </c>
      <c r="BV9" s="146">
        <v>19.27</v>
      </c>
      <c r="BW9" s="146">
        <v>19.41</v>
      </c>
      <c r="BX9" s="146">
        <v>19.38</v>
      </c>
      <c r="BY9" s="146">
        <v>18.619999999999997</v>
      </c>
      <c r="BZ9" s="287">
        <v>18.95</v>
      </c>
      <c r="CA9" s="247">
        <v>20.22</v>
      </c>
      <c r="CB9" s="171">
        <v>21.73</v>
      </c>
      <c r="CC9" s="171">
        <v>22.34</v>
      </c>
      <c r="CD9" s="173">
        <v>23.93</v>
      </c>
      <c r="CE9" s="171">
        <v>21.9</v>
      </c>
      <c r="CF9" s="171">
        <v>19.13</v>
      </c>
      <c r="CG9" s="171">
        <v>17.93</v>
      </c>
      <c r="CH9" s="173">
        <v>17.45</v>
      </c>
      <c r="CI9" s="171">
        <v>15.360000000000001</v>
      </c>
      <c r="CJ9" s="171">
        <v>14.33</v>
      </c>
      <c r="CK9" s="173">
        <v>13.13</v>
      </c>
      <c r="CL9" s="166">
        <v>11.950000000000001</v>
      </c>
      <c r="CM9" s="306">
        <v>11.07</v>
      </c>
      <c r="CN9" s="193">
        <v>13.010000000000002</v>
      </c>
      <c r="CO9" s="260">
        <v>14.38</v>
      </c>
      <c r="CP9" s="260">
        <v>16.709999999999997</v>
      </c>
      <c r="CQ9" s="260">
        <v>13.42</v>
      </c>
      <c r="CR9" s="260">
        <v>12.5</v>
      </c>
      <c r="CS9" s="263">
        <v>10.88</v>
      </c>
      <c r="CT9" s="263">
        <v>11.020000000000001</v>
      </c>
      <c r="CU9" s="263">
        <v>9.9500000000000011</v>
      </c>
      <c r="CV9" s="263">
        <v>6.71</v>
      </c>
      <c r="CW9" s="263">
        <v>7.05</v>
      </c>
      <c r="CX9" s="324">
        <v>8.07</v>
      </c>
      <c r="CY9" s="340">
        <v>10.4</v>
      </c>
      <c r="CZ9" s="347">
        <v>10.75</v>
      </c>
      <c r="DA9" s="264"/>
      <c r="DB9" s="340">
        <v>14.15</v>
      </c>
      <c r="DC9" s="340">
        <v>14.22</v>
      </c>
      <c r="DD9" s="264">
        <v>14.840000000000002</v>
      </c>
      <c r="DE9" s="340">
        <v>14.840000000000002</v>
      </c>
      <c r="DF9" s="340">
        <v>15.07</v>
      </c>
      <c r="DG9" s="264"/>
      <c r="DH9" s="340">
        <v>11.930000000000001</v>
      </c>
      <c r="DI9" s="340">
        <v>5.1100000000000003</v>
      </c>
      <c r="DJ9" s="340">
        <v>10.120000000000001</v>
      </c>
      <c r="DK9" s="354">
        <v>11.690000000000001</v>
      </c>
      <c r="DL9" s="355">
        <v>12.66</v>
      </c>
      <c r="DM9" s="356">
        <v>13.180000000000001</v>
      </c>
      <c r="DN9" s="355">
        <v>15.92</v>
      </c>
      <c r="DO9" s="331">
        <v>9.73</v>
      </c>
      <c r="DP9" s="331">
        <v>8.9</v>
      </c>
      <c r="DQ9" s="331">
        <v>8.4300000000000015</v>
      </c>
      <c r="DR9" s="331">
        <v>8.3600000000000012</v>
      </c>
      <c r="DS9" s="331">
        <v>8.73</v>
      </c>
      <c r="DT9" s="331">
        <v>6.08</v>
      </c>
      <c r="DU9" s="331">
        <v>3.99</v>
      </c>
      <c r="DV9" s="336">
        <v>4.09</v>
      </c>
      <c r="DW9" s="359">
        <v>9.8600000000000012</v>
      </c>
      <c r="DX9" s="359">
        <v>10.64</v>
      </c>
      <c r="DY9" s="359">
        <v>11.590000000000002</v>
      </c>
      <c r="DZ9" s="331">
        <v>7.9999999999999991</v>
      </c>
      <c r="EA9" s="331">
        <v>8.41</v>
      </c>
      <c r="EB9" s="331">
        <v>8.4600000000000009</v>
      </c>
      <c r="EC9" s="374">
        <v>8.5500000000000007</v>
      </c>
      <c r="ED9" s="331">
        <v>6.05</v>
      </c>
      <c r="EE9" s="331">
        <v>2.33</v>
      </c>
      <c r="EF9" s="331">
        <v>1.5099999999999998</v>
      </c>
      <c r="EG9" s="331">
        <v>0.37</v>
      </c>
      <c r="EH9" s="331">
        <v>1.5</v>
      </c>
      <c r="EI9" s="361">
        <v>8.23</v>
      </c>
      <c r="EJ9" s="361">
        <v>9.8500000000000014</v>
      </c>
      <c r="EK9" s="331">
        <v>10.96</v>
      </c>
      <c r="EL9" s="331">
        <v>7.02</v>
      </c>
      <c r="EM9" s="331">
        <v>8.1800000000000015</v>
      </c>
      <c r="EN9" s="361">
        <v>12.41</v>
      </c>
      <c r="EO9" s="331">
        <v>13.14</v>
      </c>
      <c r="EP9" s="361">
        <v>12.940000000000001</v>
      </c>
      <c r="EQ9" s="331">
        <v>11.67</v>
      </c>
      <c r="ER9" s="361">
        <v>9.17</v>
      </c>
      <c r="ES9" s="361">
        <v>8.5400000000000009</v>
      </c>
      <c r="ET9" s="361">
        <v>10.25</v>
      </c>
      <c r="EU9" s="361">
        <v>11.07</v>
      </c>
      <c r="EV9" s="361">
        <v>11.8</v>
      </c>
      <c r="EW9" s="331">
        <v>5.8</v>
      </c>
      <c r="EX9" s="331">
        <v>9.2100000000000009</v>
      </c>
      <c r="EY9" s="331">
        <v>9.15</v>
      </c>
      <c r="EZ9" s="331">
        <v>8.4400000000000013</v>
      </c>
      <c r="FA9" s="331">
        <v>5.74</v>
      </c>
      <c r="FB9" s="331">
        <v>5.8</v>
      </c>
      <c r="FC9" s="331">
        <v>3.58</v>
      </c>
      <c r="FD9" s="361">
        <v>8.58</v>
      </c>
      <c r="FE9" s="331">
        <v>2.6599999999999997</v>
      </c>
      <c r="FF9" s="361">
        <v>8.1800000000000015</v>
      </c>
      <c r="FG9" s="361">
        <v>9.3400000000000016</v>
      </c>
      <c r="FH9" s="361">
        <v>10.64</v>
      </c>
      <c r="FI9" s="361">
        <v>12.260000000000002</v>
      </c>
      <c r="FJ9" s="331">
        <v>8.2900000000000009</v>
      </c>
    </row>
    <row r="10" spans="1:186" ht="15" thickBot="1">
      <c r="A10" s="73" t="s">
        <v>43</v>
      </c>
      <c r="B10" s="84">
        <v>5</v>
      </c>
      <c r="C10" s="73" t="s">
        <v>43</v>
      </c>
      <c r="D10" s="49">
        <f>CONFIGURACION!M10</f>
        <v>8.24</v>
      </c>
      <c r="E10" s="77" t="str">
        <f>CONFIGURACION!P10</f>
        <v>E</v>
      </c>
      <c r="F10" s="40"/>
      <c r="G10" s="98"/>
      <c r="H10" s="103">
        <v>11.16</v>
      </c>
      <c r="I10" s="104">
        <v>12.02</v>
      </c>
      <c r="J10" s="104">
        <v>12.5</v>
      </c>
      <c r="K10" s="104">
        <v>12.41</v>
      </c>
      <c r="L10" s="104">
        <v>10.53</v>
      </c>
      <c r="M10" s="104">
        <v>6.5</v>
      </c>
      <c r="N10" s="104">
        <v>3.75</v>
      </c>
      <c r="O10" s="104">
        <v>4.5999999999999996</v>
      </c>
      <c r="P10" s="104">
        <v>2.14</v>
      </c>
      <c r="Q10" s="104">
        <v>2.13</v>
      </c>
      <c r="R10" s="97">
        <v>3.09</v>
      </c>
      <c r="S10" s="270">
        <v>5.71</v>
      </c>
      <c r="T10" s="129">
        <v>6.8</v>
      </c>
      <c r="U10" s="129">
        <v>8.1</v>
      </c>
      <c r="V10" s="129">
        <v>9.18</v>
      </c>
      <c r="W10" s="129">
        <v>9.64</v>
      </c>
      <c r="X10" s="129">
        <v>8.64</v>
      </c>
      <c r="Y10" s="129">
        <v>7.36</v>
      </c>
      <c r="Z10" s="129">
        <v>5.87</v>
      </c>
      <c r="AA10" s="130">
        <v>5.74</v>
      </c>
      <c r="AB10" s="129">
        <v>2.46</v>
      </c>
      <c r="AC10" s="129">
        <v>3.11</v>
      </c>
      <c r="AD10" s="271">
        <v>3.72</v>
      </c>
      <c r="AE10" s="137">
        <v>5.99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37"/>
      <c r="AQ10" s="14"/>
      <c r="AR10" s="12"/>
      <c r="AS10" s="12"/>
      <c r="AT10" s="12"/>
      <c r="AU10" s="259"/>
      <c r="AV10" s="12"/>
      <c r="AW10" s="12"/>
      <c r="AX10" s="12"/>
      <c r="AY10" s="12"/>
      <c r="AZ10" s="12"/>
      <c r="BA10" s="12"/>
      <c r="BB10" s="135"/>
      <c r="BC10" s="16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38"/>
      <c r="BO10" s="93"/>
      <c r="BP10" s="94"/>
      <c r="BQ10" s="94"/>
      <c r="BR10" s="131">
        <v>12.09</v>
      </c>
      <c r="BS10" s="144">
        <v>12.84</v>
      </c>
      <c r="BT10" s="145">
        <v>13.23</v>
      </c>
      <c r="BU10" s="145">
        <v>13.18</v>
      </c>
      <c r="BV10" s="145">
        <v>13.69</v>
      </c>
      <c r="BW10" s="145">
        <v>14.57</v>
      </c>
      <c r="BX10" s="145">
        <v>14.36</v>
      </c>
      <c r="BY10" s="145">
        <v>13.86</v>
      </c>
      <c r="BZ10" s="286">
        <v>13.73</v>
      </c>
      <c r="CA10" s="168">
        <v>13.73</v>
      </c>
      <c r="CB10" s="160">
        <v>14.69</v>
      </c>
      <c r="CC10" s="160">
        <v>15.07</v>
      </c>
      <c r="CD10" s="160">
        <v>15.33</v>
      </c>
      <c r="CE10" s="160">
        <v>15.629999999999999</v>
      </c>
      <c r="CF10" s="160">
        <v>14.58</v>
      </c>
      <c r="CG10" s="160">
        <v>13.790000000000001</v>
      </c>
      <c r="CH10" s="172">
        <v>13.290000000000001</v>
      </c>
      <c r="CI10" s="160">
        <v>11.58</v>
      </c>
      <c r="CJ10" s="160">
        <v>10.31</v>
      </c>
      <c r="CK10" s="160">
        <v>9.2799999999999994</v>
      </c>
      <c r="CL10" s="169">
        <v>8.2100000000000009</v>
      </c>
      <c r="CM10" s="305">
        <v>7.5400000000000009</v>
      </c>
      <c r="CN10" s="143">
        <v>7.77</v>
      </c>
      <c r="CO10" s="194">
        <v>9.7100000000000009</v>
      </c>
      <c r="CP10" s="194">
        <v>10.71</v>
      </c>
      <c r="CQ10" s="194">
        <v>9.41</v>
      </c>
      <c r="CR10" s="194">
        <v>9.34</v>
      </c>
      <c r="CS10" s="261">
        <v>7.21</v>
      </c>
      <c r="CT10" s="261">
        <v>7.4499999999999993</v>
      </c>
      <c r="CU10" s="261">
        <v>7.16</v>
      </c>
      <c r="CV10" s="261">
        <v>2.99</v>
      </c>
      <c r="CW10" s="261">
        <v>3.3200000000000003</v>
      </c>
      <c r="CX10" s="324">
        <v>13.52</v>
      </c>
      <c r="CY10" s="339">
        <v>6.61</v>
      </c>
      <c r="CZ10" s="346">
        <v>7.8900000000000006</v>
      </c>
      <c r="DA10" s="262"/>
      <c r="DB10" s="340">
        <v>10.51</v>
      </c>
      <c r="DC10" s="339">
        <v>10.95</v>
      </c>
      <c r="DD10" s="264">
        <v>14.67</v>
      </c>
      <c r="DE10" s="340">
        <v>15.23</v>
      </c>
      <c r="DF10" s="340">
        <v>16.399999999999999</v>
      </c>
      <c r="DG10" s="262"/>
      <c r="DH10" s="339">
        <v>7.9600000000000009</v>
      </c>
      <c r="DI10" s="340">
        <v>8.07</v>
      </c>
      <c r="DJ10" s="340">
        <v>9.02</v>
      </c>
      <c r="DK10" s="354">
        <v>13.77</v>
      </c>
      <c r="DL10" s="355">
        <v>15.55</v>
      </c>
      <c r="DM10">
        <v>9.76</v>
      </c>
      <c r="DN10" s="355">
        <v>18.22</v>
      </c>
      <c r="DO10" s="357">
        <v>14.39</v>
      </c>
      <c r="DP10" s="331">
        <v>9.08</v>
      </c>
      <c r="DQ10" s="331">
        <v>8.66</v>
      </c>
      <c r="DR10" s="331">
        <v>8.66</v>
      </c>
      <c r="DS10" s="331">
        <v>8.69</v>
      </c>
      <c r="DT10" s="331">
        <v>6.33</v>
      </c>
      <c r="DU10" s="331">
        <v>4.22</v>
      </c>
      <c r="DV10" s="336">
        <v>4.3100000000000005</v>
      </c>
      <c r="DW10" s="331">
        <v>6.2</v>
      </c>
      <c r="DX10" s="331">
        <v>7.01</v>
      </c>
      <c r="DY10" s="331">
        <v>11.67</v>
      </c>
      <c r="DZ10" s="331">
        <v>8.25</v>
      </c>
      <c r="EA10" s="331">
        <v>8.41</v>
      </c>
      <c r="EB10" s="331">
        <v>8.41</v>
      </c>
      <c r="EC10" s="331">
        <v>8.7900000000000009</v>
      </c>
      <c r="ED10" s="331">
        <v>6.45</v>
      </c>
      <c r="EE10" s="331">
        <v>2.46</v>
      </c>
      <c r="EF10" s="331">
        <v>1.6500000000000004</v>
      </c>
      <c r="EG10" s="331">
        <v>0.51000000000000012</v>
      </c>
      <c r="EH10" s="331">
        <v>1.67</v>
      </c>
      <c r="EI10" s="331">
        <v>3.96</v>
      </c>
      <c r="EJ10" s="331">
        <v>5.68</v>
      </c>
      <c r="EK10" s="331">
        <v>7.6300000000000008</v>
      </c>
      <c r="EL10" s="331">
        <v>7.07</v>
      </c>
      <c r="EM10" s="331">
        <v>8.27</v>
      </c>
      <c r="EN10" s="331">
        <v>8.69</v>
      </c>
      <c r="EO10" s="331">
        <v>9.86</v>
      </c>
      <c r="EP10" s="331">
        <v>9.7900000000000009</v>
      </c>
      <c r="EQ10" s="331">
        <v>9.82</v>
      </c>
      <c r="ER10" s="331">
        <v>5.68</v>
      </c>
      <c r="ES10" s="361">
        <v>7.5500000000000007</v>
      </c>
      <c r="ET10" s="331">
        <v>5.8500000000000005</v>
      </c>
      <c r="EU10" s="331">
        <v>7.36</v>
      </c>
      <c r="EV10" s="331">
        <v>8.2799999999999994</v>
      </c>
      <c r="EW10" s="331">
        <v>8.75</v>
      </c>
      <c r="EX10" s="361">
        <v>13.7</v>
      </c>
      <c r="EY10" s="331">
        <v>9.1</v>
      </c>
      <c r="EZ10" s="331">
        <v>8.73</v>
      </c>
      <c r="FA10" s="331">
        <v>5.2700000000000005</v>
      </c>
      <c r="FB10" s="331">
        <v>5.45</v>
      </c>
      <c r="FC10" s="331">
        <v>3.4699999999999998</v>
      </c>
      <c r="FD10" s="331">
        <v>5.15</v>
      </c>
      <c r="FE10" s="331">
        <v>2.4500000000000002</v>
      </c>
      <c r="FF10" s="331">
        <v>4.07</v>
      </c>
      <c r="FG10" s="331">
        <v>5.83</v>
      </c>
      <c r="FH10" s="331">
        <v>7.33</v>
      </c>
      <c r="FI10" s="331">
        <v>8.65</v>
      </c>
      <c r="FJ10" s="331">
        <v>8.24</v>
      </c>
    </row>
    <row r="11" spans="1:186" ht="15" thickBot="1">
      <c r="A11" s="73" t="s">
        <v>44</v>
      </c>
      <c r="B11" s="84">
        <v>6</v>
      </c>
      <c r="C11" s="73" t="s">
        <v>44</v>
      </c>
      <c r="D11" s="49"/>
      <c r="E11" s="77"/>
      <c r="F11" s="40"/>
      <c r="G11" s="99"/>
      <c r="H11" s="106">
        <v>11.38</v>
      </c>
      <c r="I11" s="105">
        <v>12.25</v>
      </c>
      <c r="J11" s="105">
        <v>12.64</v>
      </c>
      <c r="K11" s="105">
        <v>12.52</v>
      </c>
      <c r="L11" s="105">
        <v>10.82</v>
      </c>
      <c r="M11" s="105">
        <v>6.81</v>
      </c>
      <c r="N11" s="105">
        <v>4.66</v>
      </c>
      <c r="O11" s="105">
        <v>4.04</v>
      </c>
      <c r="P11" s="105">
        <v>4.24</v>
      </c>
      <c r="Q11" s="105">
        <v>4.3</v>
      </c>
      <c r="R11" s="107">
        <v>4.82</v>
      </c>
      <c r="S11" s="272">
        <v>6.5</v>
      </c>
      <c r="T11" s="130">
        <v>7.77</v>
      </c>
      <c r="U11" s="130">
        <v>9</v>
      </c>
      <c r="V11" s="130">
        <v>8.0299999999999994</v>
      </c>
      <c r="W11" s="130">
        <v>10.44</v>
      </c>
      <c r="X11" s="130">
        <v>9.6999999999999993</v>
      </c>
      <c r="Y11" s="130">
        <v>8.31</v>
      </c>
      <c r="Z11" s="130">
        <v>7.75</v>
      </c>
      <c r="AA11" s="130">
        <v>6.74</v>
      </c>
      <c r="AB11" s="130">
        <v>4.1900000000000004</v>
      </c>
      <c r="AC11" s="130">
        <v>4.5199999999999996</v>
      </c>
      <c r="AD11" s="273">
        <v>5.32</v>
      </c>
      <c r="AE11" s="138">
        <v>6.53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37"/>
      <c r="AQ11" s="14"/>
      <c r="AR11" s="12"/>
      <c r="AS11" s="12"/>
      <c r="AT11" s="12"/>
      <c r="AU11" s="259"/>
      <c r="AV11" s="12"/>
      <c r="AW11" s="12"/>
      <c r="AX11" s="12"/>
      <c r="AY11" s="12"/>
      <c r="AZ11" s="12"/>
      <c r="BA11" s="12"/>
      <c r="BB11" s="135"/>
      <c r="BC11" s="16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38"/>
      <c r="BO11" s="93"/>
      <c r="BP11" s="94"/>
      <c r="BQ11" s="94"/>
      <c r="BR11" s="130">
        <v>13.059999999999999</v>
      </c>
      <c r="BS11" s="146">
        <v>13.75</v>
      </c>
      <c r="BT11" s="146">
        <v>13.75</v>
      </c>
      <c r="BU11" s="146">
        <v>12.569999999999999</v>
      </c>
      <c r="BV11" s="146">
        <v>14.25</v>
      </c>
      <c r="BW11" s="146">
        <v>12.79</v>
      </c>
      <c r="BX11" s="146">
        <v>14.27</v>
      </c>
      <c r="BY11" s="146">
        <v>13.76</v>
      </c>
      <c r="BZ11" s="287">
        <v>12.799999999999999</v>
      </c>
      <c r="CA11" s="247">
        <v>14.52</v>
      </c>
      <c r="CB11" s="171">
        <v>14.67</v>
      </c>
      <c r="CC11" s="171">
        <v>14.459999999999999</v>
      </c>
      <c r="CD11" s="173">
        <v>14.659999999999998</v>
      </c>
      <c r="CE11" s="171">
        <v>14.879999999999999</v>
      </c>
      <c r="CF11" s="171">
        <v>13.899999999999999</v>
      </c>
      <c r="CG11" s="171">
        <v>13.069999999999999</v>
      </c>
      <c r="CH11" s="173">
        <v>12.819999999999999</v>
      </c>
      <c r="CI11" s="171">
        <v>11.219999999999999</v>
      </c>
      <c r="CJ11" s="171">
        <v>9.9699999999999989</v>
      </c>
      <c r="CK11" s="173">
        <v>9.09</v>
      </c>
      <c r="CL11" s="166">
        <v>8.379999999999999</v>
      </c>
      <c r="CM11" s="306">
        <v>7.9899999999999993</v>
      </c>
      <c r="CN11" s="193">
        <v>8.7299999999999986</v>
      </c>
      <c r="CO11" s="260">
        <v>9.6999999999999993</v>
      </c>
      <c r="CP11" s="260">
        <v>10.489999999999998</v>
      </c>
      <c r="CQ11" s="260">
        <v>10.27</v>
      </c>
      <c r="CR11" s="260">
        <v>9.3099999999999987</v>
      </c>
      <c r="CS11" s="263">
        <v>8.27</v>
      </c>
      <c r="CT11" s="263">
        <v>7.4</v>
      </c>
      <c r="CU11" s="263">
        <v>5.62</v>
      </c>
      <c r="CV11" s="263">
        <v>4.12</v>
      </c>
      <c r="CW11" s="263">
        <v>4.2700000000000005</v>
      </c>
      <c r="CX11" s="324">
        <v>4.92</v>
      </c>
      <c r="CY11" s="339">
        <v>6.72</v>
      </c>
      <c r="CZ11" s="347">
        <v>7.89</v>
      </c>
      <c r="DA11" s="264"/>
      <c r="DB11" s="340">
        <v>10.119999999999999</v>
      </c>
      <c r="DC11" s="340">
        <v>10.809999999999999</v>
      </c>
      <c r="DD11" s="264">
        <v>10.719999999999999</v>
      </c>
      <c r="DE11" s="340">
        <v>10.92</v>
      </c>
      <c r="DF11" s="340">
        <v>11.08</v>
      </c>
      <c r="DG11" s="262"/>
      <c r="DH11" s="340">
        <v>7.87</v>
      </c>
      <c r="DI11" s="340">
        <v>6.42</v>
      </c>
      <c r="DJ11" s="340">
        <v>6.7</v>
      </c>
      <c r="DK11" s="354">
        <v>8.1199999999999992</v>
      </c>
      <c r="DL11" s="355">
        <v>8.9499999999999993</v>
      </c>
      <c r="DM11" s="356">
        <v>7.8400000000000007</v>
      </c>
      <c r="DN11" s="355">
        <v>10.119999999999999</v>
      </c>
      <c r="DO11" s="331">
        <v>8.16</v>
      </c>
      <c r="DP11" s="331">
        <v>7.72</v>
      </c>
      <c r="DQ11" s="331">
        <v>7.34</v>
      </c>
      <c r="DR11" s="331">
        <v>7.3100000000000005</v>
      </c>
      <c r="DS11" s="331">
        <v>6.99</v>
      </c>
      <c r="DT11" s="331">
        <v>5.38</v>
      </c>
      <c r="DU11" s="331">
        <v>3.6799999999999997</v>
      </c>
      <c r="DV11" s="336">
        <v>3.7700000000000005</v>
      </c>
      <c r="DW11" s="358">
        <v>5.37</v>
      </c>
      <c r="DX11" s="359">
        <v>7.2700000000000005</v>
      </c>
      <c r="DY11" s="359">
        <v>7.71</v>
      </c>
      <c r="DZ11" s="359">
        <v>8.129999999999999</v>
      </c>
      <c r="EA11" s="357">
        <v>8.69</v>
      </c>
      <c r="EB11" s="331">
        <v>7.32</v>
      </c>
      <c r="EC11" s="374">
        <v>8.58</v>
      </c>
      <c r="ED11" s="374">
        <v>6.58</v>
      </c>
      <c r="EE11" s="331">
        <v>2.96</v>
      </c>
      <c r="EF11" s="331">
        <v>2.06</v>
      </c>
      <c r="EG11" s="331">
        <v>1.3399999999999999</v>
      </c>
      <c r="EH11" s="331">
        <v>2.23</v>
      </c>
      <c r="EI11" s="331">
        <v>3.46</v>
      </c>
      <c r="EJ11" s="331">
        <v>4.82</v>
      </c>
      <c r="EK11" s="331">
        <v>5.78</v>
      </c>
      <c r="EL11" s="331">
        <v>6.29</v>
      </c>
      <c r="EM11" s="331">
        <v>6.98</v>
      </c>
      <c r="EN11" s="331">
        <v>7.22</v>
      </c>
      <c r="EO11" s="331">
        <v>7.53</v>
      </c>
      <c r="EP11" s="331">
        <v>7.48</v>
      </c>
      <c r="EQ11" s="331">
        <v>9.9899999999999984</v>
      </c>
      <c r="ER11" s="331">
        <v>3.9000000000000004</v>
      </c>
      <c r="ES11" s="331">
        <v>4.12</v>
      </c>
      <c r="ET11" s="331">
        <v>3.74</v>
      </c>
      <c r="EU11" s="331">
        <v>6.97</v>
      </c>
      <c r="EV11" s="361">
        <v>8.0499999999999989</v>
      </c>
      <c r="EW11" s="361">
        <v>8.84</v>
      </c>
      <c r="EX11" s="361">
        <v>9.3699999999999992</v>
      </c>
      <c r="EY11" s="331">
        <v>9.6399999999999988</v>
      </c>
      <c r="EZ11" s="361">
        <v>9</v>
      </c>
      <c r="FA11" s="361">
        <v>6.41</v>
      </c>
      <c r="FB11" s="361">
        <v>6.54</v>
      </c>
      <c r="FC11" s="361">
        <v>5.34</v>
      </c>
      <c r="FD11" s="331">
        <v>3.63</v>
      </c>
      <c r="FE11" s="331">
        <v>2.8200000000000003</v>
      </c>
      <c r="FF11" s="331">
        <v>3.2</v>
      </c>
      <c r="FG11" s="331">
        <v>4.71</v>
      </c>
      <c r="FH11" s="331">
        <v>5.65</v>
      </c>
      <c r="FI11" s="331">
        <v>6.74</v>
      </c>
      <c r="FJ11" s="331"/>
    </row>
    <row r="12" spans="1:186" ht="15" thickBot="1">
      <c r="A12" s="73" t="s">
        <v>45</v>
      </c>
      <c r="B12" s="84">
        <v>7</v>
      </c>
      <c r="C12" s="73" t="s">
        <v>45</v>
      </c>
      <c r="D12" s="399"/>
      <c r="E12" s="77"/>
      <c r="F12" s="40"/>
      <c r="G12" s="99"/>
      <c r="H12" s="106">
        <v>10.99</v>
      </c>
      <c r="I12" s="105">
        <v>11.72</v>
      </c>
      <c r="J12" s="105">
        <v>12.3</v>
      </c>
      <c r="K12" s="105">
        <v>11.89</v>
      </c>
      <c r="L12" s="105">
        <v>10.31</v>
      </c>
      <c r="M12" s="105">
        <v>6.3</v>
      </c>
      <c r="N12" s="105">
        <v>4.1399999999999997</v>
      </c>
      <c r="O12" s="105">
        <v>3.57</v>
      </c>
      <c r="P12" s="105">
        <v>3.68</v>
      </c>
      <c r="Q12" s="105">
        <v>3.77</v>
      </c>
      <c r="R12" s="107">
        <v>4.3</v>
      </c>
      <c r="S12" s="272">
        <v>6.05</v>
      </c>
      <c r="T12" s="130">
        <v>7.34</v>
      </c>
      <c r="U12" s="130">
        <v>8.36</v>
      </c>
      <c r="V12" s="130">
        <v>9.1999999999999993</v>
      </c>
      <c r="W12" s="130">
        <v>9.7799999999999994</v>
      </c>
      <c r="X12" s="130">
        <v>9.17</v>
      </c>
      <c r="Y12" s="130">
        <v>7.74</v>
      </c>
      <c r="Z12" s="130">
        <v>7.18</v>
      </c>
      <c r="AA12" s="130">
        <v>5.92</v>
      </c>
      <c r="AB12" s="130">
        <v>3.28</v>
      </c>
      <c r="AC12" s="130">
        <v>3.94</v>
      </c>
      <c r="AD12" s="273">
        <v>4.3099999999999996</v>
      </c>
      <c r="AE12" s="138">
        <v>5.97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37"/>
      <c r="AQ12" s="14"/>
      <c r="AR12" s="12"/>
      <c r="AS12" s="12"/>
      <c r="AT12" s="12"/>
      <c r="AU12" s="259"/>
      <c r="AV12" s="12"/>
      <c r="AW12" s="12"/>
      <c r="AX12" s="12"/>
      <c r="AY12" s="12"/>
      <c r="AZ12" s="12"/>
      <c r="BA12" s="12"/>
      <c r="BB12" s="135"/>
      <c r="BC12" s="16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38"/>
      <c r="BO12" s="93"/>
      <c r="BP12" s="94"/>
      <c r="BQ12" s="94"/>
      <c r="BR12" s="130">
        <v>10.85</v>
      </c>
      <c r="BS12" s="146">
        <v>11.49</v>
      </c>
      <c r="BT12" s="146">
        <v>11.49</v>
      </c>
      <c r="BU12" s="146">
        <v>7.01</v>
      </c>
      <c r="BV12" s="146">
        <v>12.44</v>
      </c>
      <c r="BW12" s="146">
        <v>9.14</v>
      </c>
      <c r="BX12" s="146">
        <v>9.92</v>
      </c>
      <c r="BY12" s="146">
        <v>9.6</v>
      </c>
      <c r="BZ12" s="287">
        <v>8.75</v>
      </c>
      <c r="CA12" s="247">
        <v>10.09</v>
      </c>
      <c r="CB12" s="171">
        <v>10.129999999999999</v>
      </c>
      <c r="CC12" s="171">
        <v>13.28</v>
      </c>
      <c r="CD12" s="173">
        <v>10.06</v>
      </c>
      <c r="CE12" s="171">
        <v>13.69</v>
      </c>
      <c r="CF12" s="171">
        <v>12.53</v>
      </c>
      <c r="CG12" s="171">
        <v>13.629999999999999</v>
      </c>
      <c r="CH12" s="173">
        <v>12.08</v>
      </c>
      <c r="CI12" s="171">
        <v>10.43</v>
      </c>
      <c r="CJ12" s="171">
        <v>8.33</v>
      </c>
      <c r="CK12" s="173">
        <v>7.12</v>
      </c>
      <c r="CL12" s="166">
        <v>7.6099999999999994</v>
      </c>
      <c r="CM12" s="306">
        <v>7.18</v>
      </c>
      <c r="CN12" s="193">
        <v>7.91</v>
      </c>
      <c r="CO12" s="260">
        <v>8.82</v>
      </c>
      <c r="CP12" s="260">
        <v>9.76</v>
      </c>
      <c r="CQ12" s="260">
        <v>9.5299999999999994</v>
      </c>
      <c r="CR12" s="260">
        <v>8.629999999999999</v>
      </c>
      <c r="CS12" s="263">
        <v>3.43</v>
      </c>
      <c r="CT12" s="263">
        <v>3.43</v>
      </c>
      <c r="CU12" s="263">
        <v>3.43</v>
      </c>
      <c r="CV12" s="263">
        <v>3.43</v>
      </c>
      <c r="CW12" s="263">
        <v>3.43</v>
      </c>
      <c r="CX12" s="324">
        <v>3.43</v>
      </c>
      <c r="CY12" s="340">
        <v>6.05</v>
      </c>
      <c r="CZ12" s="347">
        <v>7.33</v>
      </c>
      <c r="DA12" s="264"/>
      <c r="DB12" s="340">
        <v>9.629999999999999</v>
      </c>
      <c r="DC12" s="340">
        <v>10.299999999999999</v>
      </c>
      <c r="DD12" s="264">
        <v>10.379999999999999</v>
      </c>
      <c r="DE12" s="340">
        <v>10.469999999999999</v>
      </c>
      <c r="DF12" s="340">
        <v>10.77</v>
      </c>
      <c r="DG12" s="264"/>
      <c r="DH12" s="340">
        <v>7.6099999999999994</v>
      </c>
      <c r="DI12" s="340">
        <v>6.21</v>
      </c>
      <c r="DJ12" s="340">
        <v>6.56</v>
      </c>
      <c r="DK12" s="354">
        <v>8.0299999999999994</v>
      </c>
      <c r="DL12" s="355">
        <v>8.9699999999999989</v>
      </c>
      <c r="DM12" s="356">
        <v>3.43</v>
      </c>
      <c r="DN12" s="355">
        <v>10.06</v>
      </c>
      <c r="DO12" s="331">
        <v>3.43</v>
      </c>
      <c r="DP12" s="331">
        <v>3.43</v>
      </c>
      <c r="DQ12" s="331">
        <v>7.05</v>
      </c>
      <c r="DR12" s="331">
        <v>3.43</v>
      </c>
      <c r="DS12" s="331">
        <v>3.43</v>
      </c>
      <c r="DT12" s="331">
        <v>5.1499999999999995</v>
      </c>
      <c r="DU12" s="331">
        <v>3.47</v>
      </c>
      <c r="DV12" s="336">
        <v>3.53</v>
      </c>
      <c r="DW12" s="358">
        <v>4.55</v>
      </c>
      <c r="DX12" s="359">
        <v>5.5</v>
      </c>
      <c r="DY12" s="359">
        <v>7.76</v>
      </c>
      <c r="DZ12" s="331">
        <v>7.09</v>
      </c>
      <c r="EA12" s="331">
        <v>7.4699999999999989</v>
      </c>
      <c r="EB12" s="331">
        <v>7</v>
      </c>
      <c r="EC12" s="374">
        <v>8.7999999999999989</v>
      </c>
      <c r="ED12" s="374">
        <v>5.3599999999999994</v>
      </c>
      <c r="EE12" s="331">
        <v>2.6300000000000003</v>
      </c>
      <c r="EF12" s="331">
        <v>1.7200000000000002</v>
      </c>
      <c r="EG12" s="331">
        <v>1.0300000000000002</v>
      </c>
      <c r="EH12" s="361">
        <v>1.9900000000000002</v>
      </c>
      <c r="EI12" s="361">
        <v>4.54</v>
      </c>
      <c r="EJ12" s="361">
        <v>5.9899999999999993</v>
      </c>
      <c r="EK12" s="361">
        <v>6.91</v>
      </c>
      <c r="EL12" s="361">
        <v>7.4399999999999995</v>
      </c>
      <c r="EM12" s="361">
        <v>8.1199999999999992</v>
      </c>
      <c r="EN12" s="361">
        <v>8.25</v>
      </c>
      <c r="EO12" s="361">
        <v>8.69</v>
      </c>
      <c r="EP12" s="331">
        <v>7.2299999999999995</v>
      </c>
      <c r="EQ12" s="331">
        <v>5.9899999999999993</v>
      </c>
      <c r="ER12" s="331">
        <v>3.6700000000000004</v>
      </c>
      <c r="ES12" s="331">
        <v>3.8800000000000003</v>
      </c>
      <c r="ET12" s="331">
        <v>3.4499999999999997</v>
      </c>
      <c r="EU12" s="331">
        <v>6.93</v>
      </c>
      <c r="EV12" s="361">
        <v>7.91</v>
      </c>
      <c r="EW12" s="361">
        <v>8.9699999999999989</v>
      </c>
      <c r="EX12" s="361">
        <v>9.27</v>
      </c>
      <c r="EY12" s="361">
        <v>9.6999999999999993</v>
      </c>
      <c r="EZ12" s="361">
        <v>9.0299999999999994</v>
      </c>
      <c r="FA12" s="361">
        <v>9.52</v>
      </c>
      <c r="FB12" s="361">
        <v>9.64</v>
      </c>
      <c r="FC12" s="361">
        <v>5.17</v>
      </c>
      <c r="FD12" s="361">
        <v>5.38</v>
      </c>
      <c r="FE12" s="331">
        <v>2.5900000000000003</v>
      </c>
      <c r="FF12" s="361">
        <v>4.01</v>
      </c>
      <c r="FG12" s="361">
        <v>6.0699999999999994</v>
      </c>
      <c r="FH12" s="361">
        <v>6.88</v>
      </c>
      <c r="FI12" s="361">
        <v>8.08</v>
      </c>
      <c r="FJ12" s="331"/>
    </row>
    <row r="13" spans="1:186" ht="15" thickBot="1">
      <c r="A13" s="73" t="s">
        <v>46</v>
      </c>
      <c r="B13" s="84">
        <v>8</v>
      </c>
      <c r="C13" s="73" t="s">
        <v>46</v>
      </c>
      <c r="D13" s="49">
        <f>CONFIGURACION!M13</f>
        <v>16.819999999999997</v>
      </c>
      <c r="E13" s="77" t="str">
        <f>CONFIGURACION!P13</f>
        <v>E</v>
      </c>
      <c r="F13" s="40"/>
      <c r="G13" s="99"/>
      <c r="H13" s="106">
        <v>14.6</v>
      </c>
      <c r="I13" s="105">
        <v>15.1</v>
      </c>
      <c r="J13" s="105">
        <v>14.76</v>
      </c>
      <c r="K13" s="105">
        <v>14.63</v>
      </c>
      <c r="L13" s="105">
        <v>14.5</v>
      </c>
      <c r="M13" s="105">
        <v>14.05</v>
      </c>
      <c r="N13" s="104">
        <v>0.6</v>
      </c>
      <c r="O13" s="104">
        <v>0.23</v>
      </c>
      <c r="P13" s="104">
        <v>0.32</v>
      </c>
      <c r="Q13" s="104">
        <v>0.4</v>
      </c>
      <c r="R13" s="97">
        <v>1.02</v>
      </c>
      <c r="S13" s="272">
        <v>14.8</v>
      </c>
      <c r="T13" s="130">
        <v>14.75</v>
      </c>
      <c r="U13" s="130">
        <v>14.85</v>
      </c>
      <c r="V13" s="130">
        <v>13.12</v>
      </c>
      <c r="W13" s="130">
        <v>14.86</v>
      </c>
      <c r="X13" s="130">
        <v>16.329999999999998</v>
      </c>
      <c r="Y13" s="130">
        <v>14.62</v>
      </c>
      <c r="Z13" s="130">
        <v>15.64</v>
      </c>
      <c r="AA13" s="130">
        <v>14.71</v>
      </c>
      <c r="AB13" s="130">
        <v>13.35</v>
      </c>
      <c r="AC13" s="130">
        <v>13.6</v>
      </c>
      <c r="AD13" s="273">
        <v>14.21</v>
      </c>
      <c r="AE13" s="138">
        <v>14.58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37"/>
      <c r="AQ13" s="14"/>
      <c r="AR13" s="12"/>
      <c r="AS13" s="12"/>
      <c r="AT13" s="12"/>
      <c r="AU13" s="259"/>
      <c r="AV13" s="12"/>
      <c r="AW13" s="12"/>
      <c r="AX13" s="12"/>
      <c r="AY13" s="12"/>
      <c r="AZ13" s="12"/>
      <c r="BA13" s="12"/>
      <c r="BB13" s="135"/>
      <c r="BC13" s="16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38"/>
      <c r="BO13" s="93"/>
      <c r="BP13" s="94"/>
      <c r="BQ13" s="94"/>
      <c r="BR13" s="130">
        <v>19.779999999999998</v>
      </c>
      <c r="BS13" s="146">
        <v>14.48</v>
      </c>
      <c r="BT13" s="146">
        <v>14.48</v>
      </c>
      <c r="BU13" s="146">
        <v>14.63</v>
      </c>
      <c r="BV13" s="146">
        <v>14.72</v>
      </c>
      <c r="BW13" s="146">
        <v>15.110000000000001</v>
      </c>
      <c r="BX13" s="146">
        <v>21.979999999999997</v>
      </c>
      <c r="BY13" s="146">
        <v>21.18</v>
      </c>
      <c r="BZ13" s="287">
        <v>20.13</v>
      </c>
      <c r="CA13" s="247">
        <v>21.56</v>
      </c>
      <c r="CB13" s="171">
        <v>21.83</v>
      </c>
      <c r="CC13" s="171">
        <v>22.84</v>
      </c>
      <c r="CD13" s="173">
        <v>23.38</v>
      </c>
      <c r="CE13" s="171">
        <v>23.68</v>
      </c>
      <c r="CF13" s="171">
        <v>22.68</v>
      </c>
      <c r="CG13" s="171">
        <v>21.299999999999997</v>
      </c>
      <c r="CH13" s="173">
        <v>21.81</v>
      </c>
      <c r="CI13" s="171">
        <v>19.009999999999998</v>
      </c>
      <c r="CJ13" s="171">
        <v>19.919999999999998</v>
      </c>
      <c r="CK13" s="173">
        <v>20.209999999999997</v>
      </c>
      <c r="CL13" s="166">
        <v>17.739999999999998</v>
      </c>
      <c r="CM13" s="306">
        <v>16.459999999999997</v>
      </c>
      <c r="CN13" s="193">
        <v>19.04</v>
      </c>
      <c r="CO13" s="260">
        <v>19.38</v>
      </c>
      <c r="CP13" s="260">
        <v>19.68</v>
      </c>
      <c r="CQ13" s="260">
        <v>18.7</v>
      </c>
      <c r="CR13" s="260">
        <v>18.819999999999997</v>
      </c>
      <c r="CS13" s="263">
        <v>18.149999999999999</v>
      </c>
      <c r="CT13" s="263">
        <v>20.58</v>
      </c>
      <c r="CU13" s="263">
        <v>20.909999999999997</v>
      </c>
      <c r="CV13" s="263">
        <v>26.06</v>
      </c>
      <c r="CW13" s="263">
        <v>15.03</v>
      </c>
      <c r="CX13" s="324">
        <v>14.42</v>
      </c>
      <c r="CY13" s="340"/>
      <c r="CZ13" s="347"/>
      <c r="DA13" s="264"/>
      <c r="DB13" s="340"/>
      <c r="DC13" s="340"/>
      <c r="DD13" s="264"/>
      <c r="DE13" s="340"/>
      <c r="DF13" s="340">
        <v>0</v>
      </c>
      <c r="DG13" s="264"/>
      <c r="DH13" s="340">
        <v>0</v>
      </c>
      <c r="DI13" s="340">
        <v>0</v>
      </c>
      <c r="DJ13" s="340">
        <v>0</v>
      </c>
      <c r="DK13" s="354" t="s">
        <v>105</v>
      </c>
      <c r="DL13" s="355" t="s">
        <v>106</v>
      </c>
      <c r="DM13">
        <v>5.91</v>
      </c>
      <c r="DN13" s="348">
        <v>6.45</v>
      </c>
      <c r="DO13" s="331">
        <v>6.35</v>
      </c>
      <c r="DP13" s="331">
        <v>5.85</v>
      </c>
      <c r="DQ13" s="331"/>
      <c r="DR13" s="331">
        <v>5.48</v>
      </c>
      <c r="DS13" s="331"/>
      <c r="DT13" s="331"/>
      <c r="DU13" s="331"/>
      <c r="DV13" s="331"/>
      <c r="DW13" s="358"/>
      <c r="DX13" s="331"/>
      <c r="DY13" s="331"/>
      <c r="DZ13" s="331"/>
      <c r="EA13" s="331"/>
      <c r="EB13" s="331"/>
      <c r="EC13" s="331"/>
      <c r="ED13" s="331"/>
      <c r="EE13" s="331"/>
      <c r="EF13" s="331">
        <v>0.28999999999999992</v>
      </c>
      <c r="EG13" s="331">
        <v>0.13</v>
      </c>
      <c r="EH13" s="331"/>
      <c r="EI13" s="331"/>
      <c r="EJ13" s="331"/>
      <c r="EK13" s="331"/>
      <c r="EL13" s="331"/>
      <c r="EM13" s="331">
        <v>5.01</v>
      </c>
      <c r="EN13" s="331">
        <v>5.01</v>
      </c>
      <c r="EO13" s="331">
        <v>5.01</v>
      </c>
      <c r="EP13" s="331">
        <v>5.01</v>
      </c>
      <c r="EQ13" s="331">
        <v>5.01</v>
      </c>
      <c r="ER13" s="331">
        <v>5.01</v>
      </c>
      <c r="ES13" s="331">
        <v>5.01</v>
      </c>
      <c r="ET13" s="331">
        <v>5.01</v>
      </c>
      <c r="EU13" s="331">
        <v>5.01</v>
      </c>
      <c r="EV13" s="331">
        <v>5.01</v>
      </c>
      <c r="EW13" s="331">
        <v>5.01</v>
      </c>
      <c r="EX13" s="331">
        <v>5.01</v>
      </c>
      <c r="EY13" s="331">
        <v>5.01</v>
      </c>
      <c r="EZ13" s="331">
        <v>5.01</v>
      </c>
      <c r="FA13" s="331">
        <v>5.01</v>
      </c>
      <c r="FB13" s="331">
        <v>5.01</v>
      </c>
      <c r="FC13" s="331">
        <v>5.01</v>
      </c>
      <c r="FD13" s="331">
        <v>1.96</v>
      </c>
      <c r="FE13" s="331">
        <v>2.2000000000000002</v>
      </c>
      <c r="FF13" s="331">
        <v>3.4000000000000004</v>
      </c>
      <c r="FG13" s="331">
        <v>4.28</v>
      </c>
      <c r="FH13" s="331">
        <v>21.409999999999997</v>
      </c>
      <c r="FI13" s="331">
        <v>26.88</v>
      </c>
      <c r="FJ13" s="331">
        <v>16.819999999999997</v>
      </c>
    </row>
    <row r="14" spans="1:186">
      <c r="A14" s="73" t="s">
        <v>47</v>
      </c>
      <c r="B14" s="84">
        <v>9</v>
      </c>
      <c r="C14" s="73" t="s">
        <v>47</v>
      </c>
      <c r="D14" s="49">
        <f>CONFIGURACION!M14</f>
        <v>6.04</v>
      </c>
      <c r="E14" s="77" t="str">
        <f>CONFIGURACION!P14</f>
        <v>E</v>
      </c>
      <c r="F14" s="40"/>
      <c r="G14" s="98"/>
      <c r="H14" s="103">
        <v>4.92</v>
      </c>
      <c r="I14" s="104">
        <v>5.25</v>
      </c>
      <c r="J14" s="104">
        <v>5.33</v>
      </c>
      <c r="K14" s="104">
        <v>4.9800000000000004</v>
      </c>
      <c r="L14" s="104">
        <v>3</v>
      </c>
      <c r="M14" s="104">
        <v>1.52</v>
      </c>
      <c r="N14" s="104">
        <v>1.96</v>
      </c>
      <c r="O14" s="104">
        <v>1.43</v>
      </c>
      <c r="P14" s="104">
        <v>2.2999999999999998</v>
      </c>
      <c r="Q14" s="104">
        <v>2.46</v>
      </c>
      <c r="R14" s="97">
        <v>3.16</v>
      </c>
      <c r="S14" s="270">
        <v>3.9</v>
      </c>
      <c r="T14" s="129">
        <v>4.26</v>
      </c>
      <c r="U14" s="129">
        <v>4.58</v>
      </c>
      <c r="V14" s="129">
        <v>4.76</v>
      </c>
      <c r="W14" s="129">
        <v>4.7</v>
      </c>
      <c r="X14" s="129">
        <v>3.1</v>
      </c>
      <c r="Y14" s="129">
        <v>1.75</v>
      </c>
      <c r="Z14" s="129">
        <v>2.97</v>
      </c>
      <c r="AA14" s="129">
        <v>2.78</v>
      </c>
      <c r="AB14" s="129">
        <v>0.92</v>
      </c>
      <c r="AC14" s="129">
        <v>2.5299999999999998</v>
      </c>
      <c r="AD14" s="271">
        <v>3.22</v>
      </c>
      <c r="AE14" s="137">
        <v>4.01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37"/>
      <c r="AQ14" s="14"/>
      <c r="AR14" s="12"/>
      <c r="AS14" s="12"/>
      <c r="AT14" s="12"/>
      <c r="AU14" s="259"/>
      <c r="AV14" s="12"/>
      <c r="AW14" s="12"/>
      <c r="AX14" s="12"/>
      <c r="AY14" s="12"/>
      <c r="AZ14" s="12"/>
      <c r="BA14" s="12"/>
      <c r="BB14" s="135"/>
      <c r="BC14" s="16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38"/>
      <c r="BO14" s="93"/>
      <c r="BP14" s="94"/>
      <c r="BQ14" s="94"/>
      <c r="BR14" s="131">
        <v>5.17</v>
      </c>
      <c r="BS14" s="144">
        <v>5.3</v>
      </c>
      <c r="BT14" s="145">
        <v>5.0999999999999996</v>
      </c>
      <c r="BU14" s="145">
        <v>5.3</v>
      </c>
      <c r="BV14" s="145">
        <v>5.43</v>
      </c>
      <c r="BW14" s="145">
        <v>5.48</v>
      </c>
      <c r="BX14" s="145">
        <v>4.5</v>
      </c>
      <c r="BY14" s="145">
        <v>3.95</v>
      </c>
      <c r="BZ14" s="286">
        <v>4.18</v>
      </c>
      <c r="CA14" s="168">
        <v>5.15</v>
      </c>
      <c r="CB14" s="160">
        <v>5.52</v>
      </c>
      <c r="CC14" s="160">
        <v>5.7</v>
      </c>
      <c r="CD14" s="160">
        <v>5.3</v>
      </c>
      <c r="CE14" s="160">
        <v>5.72</v>
      </c>
      <c r="CF14" s="160">
        <v>4.04</v>
      </c>
      <c r="CG14" s="160">
        <v>3.91</v>
      </c>
      <c r="CH14" s="172">
        <v>4.13</v>
      </c>
      <c r="CI14" s="160">
        <v>2.58</v>
      </c>
      <c r="CJ14" s="160">
        <v>2.9</v>
      </c>
      <c r="CK14" s="160">
        <v>3.3</v>
      </c>
      <c r="CL14" s="169">
        <v>2.95</v>
      </c>
      <c r="CM14" s="305">
        <v>3.8</v>
      </c>
      <c r="CN14" s="143">
        <v>4.33</v>
      </c>
      <c r="CO14" s="194">
        <v>4.75</v>
      </c>
      <c r="CP14" s="194">
        <v>4.87</v>
      </c>
      <c r="CQ14" s="194">
        <v>3.74</v>
      </c>
      <c r="CR14" s="194">
        <v>2.2000000000000002</v>
      </c>
      <c r="CS14" s="261">
        <v>2.56</v>
      </c>
      <c r="CT14" s="261">
        <v>2.98</v>
      </c>
      <c r="CU14" s="261">
        <v>2.62</v>
      </c>
      <c r="CV14" s="261">
        <v>1.37</v>
      </c>
      <c r="CW14" s="261">
        <v>2.35</v>
      </c>
      <c r="CX14" s="315">
        <v>3.06</v>
      </c>
      <c r="CY14" s="339">
        <v>3.86</v>
      </c>
      <c r="CZ14" s="346">
        <v>4.25</v>
      </c>
      <c r="DA14" s="264"/>
      <c r="DB14" s="339">
        <v>4.76</v>
      </c>
      <c r="DC14" s="339">
        <v>4.83</v>
      </c>
      <c r="DD14" s="262">
        <v>3.67</v>
      </c>
      <c r="DE14" s="339">
        <v>3.91</v>
      </c>
      <c r="DF14" s="339">
        <v>4.2300000000000004</v>
      </c>
      <c r="DG14" s="264"/>
      <c r="DH14" s="339">
        <v>1.08</v>
      </c>
      <c r="DI14" s="339">
        <v>2.38</v>
      </c>
      <c r="DJ14" s="339">
        <v>3.42</v>
      </c>
      <c r="DK14" s="348">
        <v>4.33</v>
      </c>
      <c r="DL14" s="348">
        <v>4.72</v>
      </c>
      <c r="DM14">
        <v>4.82</v>
      </c>
      <c r="DN14" s="348">
        <v>5.12</v>
      </c>
      <c r="DO14" s="331">
        <v>4.07</v>
      </c>
      <c r="DP14" s="331">
        <v>3.5</v>
      </c>
      <c r="DQ14" s="331">
        <v>4</v>
      </c>
      <c r="DR14" s="331">
        <v>4.4000000000000004</v>
      </c>
      <c r="DS14" s="331">
        <v>4.46</v>
      </c>
      <c r="DT14" s="331">
        <v>2.63</v>
      </c>
      <c r="DU14" s="331">
        <v>2.97</v>
      </c>
      <c r="DV14" s="331">
        <v>3.59</v>
      </c>
      <c r="DW14" s="331">
        <v>4.3</v>
      </c>
      <c r="DX14" s="331">
        <v>4.57</v>
      </c>
      <c r="DY14" s="331">
        <v>4.76</v>
      </c>
      <c r="DZ14" s="331">
        <v>4.8600000000000003</v>
      </c>
      <c r="EA14" s="331">
        <v>4.8600000000000003</v>
      </c>
      <c r="EB14" s="331">
        <v>3.4</v>
      </c>
      <c r="EC14" s="331">
        <v>3.61</v>
      </c>
      <c r="ED14" s="331">
        <v>1.61</v>
      </c>
      <c r="EE14" s="331">
        <v>1.78</v>
      </c>
      <c r="EF14" s="331">
        <v>2.16</v>
      </c>
      <c r="EG14" s="331">
        <v>0.42</v>
      </c>
      <c r="EH14" s="331">
        <v>2.1800000000000002</v>
      </c>
      <c r="EI14" s="331">
        <v>3.66</v>
      </c>
      <c r="EJ14" s="361">
        <v>4.17</v>
      </c>
      <c r="EK14" s="331">
        <v>4.46</v>
      </c>
      <c r="EL14" s="331">
        <v>4.42</v>
      </c>
      <c r="EM14" s="331">
        <v>4.3099999999999996</v>
      </c>
      <c r="EN14" s="331">
        <v>3.88</v>
      </c>
      <c r="EO14" s="331">
        <v>3.91</v>
      </c>
      <c r="EP14" s="331">
        <v>3.88</v>
      </c>
      <c r="EQ14" s="331">
        <v>2.34</v>
      </c>
      <c r="ER14" s="331">
        <v>1.91</v>
      </c>
      <c r="ES14" s="361">
        <v>3.06</v>
      </c>
      <c r="ET14" s="331">
        <v>3.65</v>
      </c>
      <c r="EU14" s="331">
        <v>4.2699999999999996</v>
      </c>
      <c r="EV14" s="331">
        <v>4.76</v>
      </c>
      <c r="EW14" s="331">
        <v>5.42</v>
      </c>
      <c r="EX14" s="331">
        <v>5.0599999999999996</v>
      </c>
      <c r="EY14" s="331">
        <v>4.26</v>
      </c>
      <c r="EZ14" s="331">
        <v>3.24</v>
      </c>
      <c r="FA14" s="331">
        <v>1.93</v>
      </c>
      <c r="FB14" s="331">
        <v>1.72</v>
      </c>
      <c r="FC14" s="331">
        <v>2</v>
      </c>
      <c r="FD14" s="331">
        <v>3.22</v>
      </c>
      <c r="FE14" s="331">
        <v>2.4</v>
      </c>
      <c r="FF14" s="331">
        <v>3.16</v>
      </c>
      <c r="FG14" s="331">
        <v>4.08</v>
      </c>
      <c r="FH14" s="331">
        <v>4.41</v>
      </c>
      <c r="FI14" s="331">
        <v>4.58</v>
      </c>
      <c r="FJ14" s="331">
        <v>6.04</v>
      </c>
    </row>
    <row r="15" spans="1:186" ht="26.4">
      <c r="A15" s="73" t="s">
        <v>48</v>
      </c>
      <c r="B15" s="84">
        <v>10</v>
      </c>
      <c r="C15" s="73" t="s">
        <v>48</v>
      </c>
      <c r="D15" s="49"/>
      <c r="E15" s="77"/>
      <c r="F15" s="40"/>
      <c r="G15" s="100"/>
      <c r="H15" s="108">
        <v>9.5500000000000007</v>
      </c>
      <c r="I15" s="109">
        <v>9.9700000000000006</v>
      </c>
      <c r="J15" s="109">
        <v>10.43</v>
      </c>
      <c r="K15" s="109">
        <v>9.2899999999999991</v>
      </c>
      <c r="L15" s="109">
        <v>4.6399999999999997</v>
      </c>
      <c r="M15" s="109">
        <v>0.42</v>
      </c>
      <c r="N15" s="109">
        <v>0.37</v>
      </c>
      <c r="O15" s="109">
        <v>0.4</v>
      </c>
      <c r="P15" s="109">
        <v>0.47</v>
      </c>
      <c r="Q15" s="109">
        <v>0.51</v>
      </c>
      <c r="R15" s="110">
        <v>0.63</v>
      </c>
      <c r="S15" s="274">
        <v>2.02</v>
      </c>
      <c r="T15" s="131">
        <v>3.42</v>
      </c>
      <c r="U15" s="131">
        <v>4.71</v>
      </c>
      <c r="V15" s="131">
        <v>5.51</v>
      </c>
      <c r="W15" s="131">
        <v>6.43</v>
      </c>
      <c r="X15" s="131">
        <v>6.81</v>
      </c>
      <c r="Y15" s="131">
        <v>2.7</v>
      </c>
      <c r="Z15" s="131">
        <v>0.67</v>
      </c>
      <c r="AA15" s="131">
        <v>0.46</v>
      </c>
      <c r="AB15" s="131">
        <v>0.3</v>
      </c>
      <c r="AC15" s="131">
        <v>0.5</v>
      </c>
      <c r="AD15" s="275">
        <v>0.61</v>
      </c>
      <c r="AE15" s="139">
        <v>1.81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37"/>
      <c r="AQ15" s="14"/>
      <c r="AR15" s="12"/>
      <c r="AS15" s="12"/>
      <c r="AT15" s="12"/>
      <c r="AU15" s="259"/>
      <c r="AV15" s="12"/>
      <c r="AW15" s="12"/>
      <c r="AX15" s="12"/>
      <c r="AY15" s="12"/>
      <c r="AZ15" s="12"/>
      <c r="BA15" s="12"/>
      <c r="BB15" s="135"/>
      <c r="BC15" s="16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38"/>
      <c r="BO15" s="93"/>
      <c r="BP15" s="94"/>
      <c r="BQ15" s="94"/>
      <c r="BR15" s="131">
        <v>11.83</v>
      </c>
      <c r="BS15" s="149"/>
      <c r="BT15" s="150"/>
      <c r="BU15" s="150"/>
      <c r="BV15" s="150"/>
      <c r="BW15" s="150"/>
      <c r="BX15" s="150"/>
      <c r="BY15" s="150"/>
      <c r="BZ15" s="288"/>
      <c r="CA15" s="174"/>
      <c r="CB15" s="150"/>
      <c r="CC15" s="150"/>
      <c r="CD15" s="150"/>
      <c r="CE15" s="150"/>
      <c r="CF15" s="150"/>
      <c r="CG15" s="150"/>
      <c r="CH15" s="175"/>
      <c r="CI15" s="150"/>
      <c r="CJ15" s="150"/>
      <c r="CK15" s="150"/>
      <c r="CL15" s="176"/>
      <c r="CM15" s="174"/>
      <c r="CN15" s="150"/>
      <c r="CO15" s="175"/>
      <c r="CP15" s="150"/>
      <c r="CQ15" s="150"/>
      <c r="CR15" s="175"/>
      <c r="CS15" s="150"/>
      <c r="CT15" s="150"/>
      <c r="CU15" s="175"/>
      <c r="CV15" s="150"/>
      <c r="CW15" s="150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150"/>
      <c r="DI15" s="150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331" t="s">
        <v>107</v>
      </c>
      <c r="DU15" s="331">
        <v>0.45999999999999996</v>
      </c>
      <c r="DV15" s="331">
        <v>0.57000000000000006</v>
      </c>
      <c r="DW15" s="379"/>
      <c r="DX15" s="379"/>
      <c r="DY15" s="379"/>
      <c r="DZ15" s="379"/>
      <c r="EA15" s="379"/>
      <c r="EB15" s="379"/>
      <c r="EC15" s="379"/>
      <c r="ED15" s="379"/>
      <c r="EE15" s="379"/>
      <c r="EF15" s="379"/>
      <c r="EG15" s="379"/>
      <c r="EH15" s="379"/>
      <c r="EI15" s="379"/>
      <c r="EJ15" s="379"/>
      <c r="EK15" s="379"/>
      <c r="EL15" s="379"/>
      <c r="EM15" s="379"/>
      <c r="EN15" s="379"/>
      <c r="EO15" s="379"/>
      <c r="EP15" s="379"/>
      <c r="EQ15" s="379"/>
      <c r="ER15" s="379"/>
      <c r="ES15" s="379"/>
      <c r="ET15" s="379"/>
      <c r="EU15" s="379"/>
      <c r="EV15" s="379"/>
      <c r="EW15" s="379"/>
      <c r="EX15" s="379"/>
      <c r="EY15" s="379"/>
      <c r="EZ15" s="379"/>
      <c r="FA15" s="379"/>
      <c r="FB15" s="379"/>
      <c r="FC15" s="379"/>
      <c r="FD15" s="379"/>
      <c r="FE15" s="379"/>
      <c r="FF15" s="379"/>
      <c r="FG15" s="379"/>
      <c r="FH15" s="379"/>
      <c r="FI15" s="379"/>
      <c r="FJ15" s="379"/>
      <c r="FK15" s="379"/>
      <c r="FL15" s="379"/>
      <c r="FM15" s="379"/>
      <c r="FN15" s="379"/>
      <c r="FO15" s="379"/>
      <c r="FP15" s="379"/>
      <c r="FQ15" s="379"/>
      <c r="FR15" s="379"/>
      <c r="FS15" s="379"/>
      <c r="FT15" s="379"/>
      <c r="FU15" s="379"/>
      <c r="FV15" s="379"/>
      <c r="FW15" s="379"/>
      <c r="FX15" s="379"/>
      <c r="FY15" s="379"/>
      <c r="FZ15" s="379"/>
      <c r="GA15" s="379"/>
      <c r="GB15" s="379"/>
      <c r="GC15" s="379"/>
      <c r="GD15" s="379"/>
    </row>
    <row r="16" spans="1:186" ht="27" thickBot="1">
      <c r="A16" s="370" t="s">
        <v>49</v>
      </c>
      <c r="B16" s="84">
        <v>11</v>
      </c>
      <c r="C16" s="73" t="s">
        <v>49</v>
      </c>
      <c r="D16" s="49">
        <f>CONFIGURACION!M16</f>
        <v>5.4</v>
      </c>
      <c r="E16" s="77" t="str">
        <f>CONFIGURACION!P16</f>
        <v>E</v>
      </c>
      <c r="F16" s="40"/>
      <c r="G16" s="98"/>
      <c r="H16" s="103">
        <v>6.33</v>
      </c>
      <c r="I16" s="104">
        <v>6.78</v>
      </c>
      <c r="J16" s="123"/>
      <c r="K16" s="123"/>
      <c r="L16" s="123"/>
      <c r="M16" s="123"/>
      <c r="N16" s="123"/>
      <c r="O16" s="123"/>
      <c r="P16" s="123"/>
      <c r="Q16" s="123"/>
      <c r="R16" s="126"/>
      <c r="S16" s="122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6"/>
      <c r="AE16" s="122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37"/>
      <c r="AQ16" s="14"/>
      <c r="AR16" s="12"/>
      <c r="AS16" s="12"/>
      <c r="AT16" s="12"/>
      <c r="AU16" s="259"/>
      <c r="AV16" s="12"/>
      <c r="AW16" s="12"/>
      <c r="AX16" s="12"/>
      <c r="AY16" s="12"/>
      <c r="AZ16" s="12"/>
      <c r="BA16" s="12"/>
      <c r="BB16" s="135"/>
      <c r="BC16" s="16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38"/>
      <c r="BO16" s="93"/>
      <c r="BP16" s="94"/>
      <c r="BQ16" s="94"/>
      <c r="BR16" s="123"/>
      <c r="BS16" s="149"/>
      <c r="BT16" s="150"/>
      <c r="BU16" s="150"/>
      <c r="BV16" s="150"/>
      <c r="BW16" s="150"/>
      <c r="BX16" s="150"/>
      <c r="BY16" s="150"/>
      <c r="BZ16" s="288"/>
      <c r="CA16" s="174"/>
      <c r="CB16" s="150"/>
      <c r="CC16" s="150"/>
      <c r="CD16" s="150"/>
      <c r="CE16" s="150"/>
      <c r="CF16" s="150"/>
      <c r="CG16" s="150"/>
      <c r="CH16" s="175"/>
      <c r="CI16" s="150"/>
      <c r="CJ16" s="150"/>
      <c r="CK16" s="150"/>
      <c r="CL16" s="176"/>
      <c r="CM16" s="307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316"/>
      <c r="CY16" s="316"/>
      <c r="CZ16" s="316"/>
      <c r="DA16" s="316"/>
      <c r="DB16" s="316"/>
      <c r="DC16" s="316"/>
      <c r="DD16" s="316"/>
      <c r="DE16" s="316"/>
      <c r="DF16" s="316"/>
      <c r="DG16" s="316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331">
        <v>1.45</v>
      </c>
      <c r="DU16" s="331"/>
      <c r="DV16" s="331">
        <v>4.16</v>
      </c>
      <c r="DW16" s="331">
        <v>7.38</v>
      </c>
      <c r="DX16" s="331">
        <v>6.73</v>
      </c>
      <c r="DY16" s="359">
        <v>8.8000000000000007</v>
      </c>
      <c r="DZ16" s="331">
        <v>8.83</v>
      </c>
      <c r="EA16" s="331"/>
      <c r="EB16" s="331"/>
      <c r="EC16" s="331">
        <v>5.97</v>
      </c>
      <c r="ED16" s="331">
        <v>2.4900000000000002</v>
      </c>
      <c r="EE16" s="331">
        <v>2.16</v>
      </c>
      <c r="EF16" s="331">
        <v>1.57</v>
      </c>
      <c r="EG16" s="331">
        <v>1.05</v>
      </c>
      <c r="EH16" s="331"/>
      <c r="EI16" s="361">
        <v>5.12</v>
      </c>
      <c r="EJ16" s="361">
        <v>6.26</v>
      </c>
      <c r="EK16" s="331">
        <v>5.76</v>
      </c>
      <c r="EL16" s="331">
        <v>6.98</v>
      </c>
      <c r="EM16" s="361">
        <v>10.15</v>
      </c>
      <c r="EN16" s="331">
        <v>6.5</v>
      </c>
      <c r="EO16" s="331">
        <v>6.57</v>
      </c>
      <c r="EP16" s="331">
        <v>5.72</v>
      </c>
      <c r="EQ16" s="331">
        <v>1.82</v>
      </c>
      <c r="ER16" s="331">
        <v>1.65</v>
      </c>
      <c r="ES16" s="331">
        <v>1.88</v>
      </c>
      <c r="ET16" s="331">
        <v>3.15</v>
      </c>
      <c r="EU16" s="361">
        <v>7.85</v>
      </c>
      <c r="EV16" s="331">
        <v>6.69</v>
      </c>
      <c r="EW16" s="331">
        <v>6.69</v>
      </c>
      <c r="EX16" s="331">
        <v>7.27</v>
      </c>
      <c r="EY16" s="358">
        <v>7.05</v>
      </c>
      <c r="EZ16" s="331">
        <v>4.93</v>
      </c>
      <c r="FA16" s="331">
        <v>3.23</v>
      </c>
      <c r="FB16" s="331">
        <v>3.14</v>
      </c>
      <c r="FC16" s="331">
        <v>3.24</v>
      </c>
      <c r="FD16" s="331">
        <v>2.98</v>
      </c>
      <c r="FE16" s="331">
        <v>2.98</v>
      </c>
      <c r="FF16" s="331">
        <v>2.0099999999999998</v>
      </c>
      <c r="FG16" s="331">
        <v>4.18</v>
      </c>
      <c r="FH16" s="331">
        <v>4.6100000000000003</v>
      </c>
      <c r="FI16" s="331">
        <v>4.16</v>
      </c>
      <c r="FJ16" s="331">
        <v>5.4</v>
      </c>
    </row>
    <row r="17" spans="1:186" ht="15" thickBot="1">
      <c r="A17" s="73" t="s">
        <v>50</v>
      </c>
      <c r="B17" s="84">
        <v>12</v>
      </c>
      <c r="C17" s="73" t="s">
        <v>50</v>
      </c>
      <c r="D17" s="49">
        <f>CONFIGURACION!M17</f>
        <v>3.72</v>
      </c>
      <c r="E17" s="77" t="str">
        <f>CONFIGURACION!P17</f>
        <v>E</v>
      </c>
      <c r="F17" s="40"/>
      <c r="G17" s="99"/>
      <c r="H17" s="106">
        <v>5.65</v>
      </c>
      <c r="I17" s="105">
        <v>6.03</v>
      </c>
      <c r="J17" s="109">
        <v>4.83</v>
      </c>
      <c r="K17" s="109">
        <v>3.33</v>
      </c>
      <c r="L17" s="105">
        <v>2.0099999999999998</v>
      </c>
      <c r="M17" s="105">
        <v>1.1200000000000001</v>
      </c>
      <c r="N17" s="109">
        <v>0.42</v>
      </c>
      <c r="O17" s="105">
        <v>1.2</v>
      </c>
      <c r="P17" s="109">
        <v>0.74</v>
      </c>
      <c r="Q17" s="109">
        <v>0.7</v>
      </c>
      <c r="R17" s="110">
        <v>1.74</v>
      </c>
      <c r="S17" s="272">
        <v>4.3</v>
      </c>
      <c r="T17" s="130">
        <v>4.76</v>
      </c>
      <c r="U17" s="128"/>
      <c r="V17" s="130">
        <v>5.23</v>
      </c>
      <c r="W17" s="129">
        <v>4.4400000000000004</v>
      </c>
      <c r="X17" s="129">
        <v>2.86</v>
      </c>
      <c r="Y17" s="129">
        <v>0.82</v>
      </c>
      <c r="Z17" s="129">
        <v>1.4</v>
      </c>
      <c r="AA17" s="129">
        <v>1.27</v>
      </c>
      <c r="AB17" s="129">
        <v>0.35</v>
      </c>
      <c r="AC17" s="130">
        <v>0.73</v>
      </c>
      <c r="AD17" s="271">
        <v>1.8</v>
      </c>
      <c r="AE17" s="137">
        <v>2.96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37"/>
      <c r="AQ17" s="14"/>
      <c r="AR17" s="12"/>
      <c r="AS17" s="12"/>
      <c r="AT17" s="12"/>
      <c r="AU17" s="259"/>
      <c r="AV17" s="12"/>
      <c r="AW17" s="12"/>
      <c r="AX17" s="12"/>
      <c r="AY17" s="12"/>
      <c r="AZ17" s="12"/>
      <c r="BA17" s="12"/>
      <c r="BB17" s="135"/>
      <c r="BC17" s="16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38"/>
      <c r="BO17" s="93"/>
      <c r="BP17" s="94"/>
      <c r="BQ17" s="94"/>
      <c r="BR17" s="130">
        <v>10.98</v>
      </c>
      <c r="BS17" s="146">
        <v>7.870000000000001</v>
      </c>
      <c r="BT17" s="146">
        <v>5.5</v>
      </c>
      <c r="BU17" s="146">
        <v>5.74</v>
      </c>
      <c r="BV17" s="145">
        <v>4.5600000000000005</v>
      </c>
      <c r="BW17" s="145">
        <v>4.58</v>
      </c>
      <c r="BX17" s="145">
        <v>3.3</v>
      </c>
      <c r="BY17" s="145">
        <v>2.87</v>
      </c>
      <c r="BZ17" s="287">
        <v>3.7499999999999996</v>
      </c>
      <c r="CA17" s="168">
        <v>4.07</v>
      </c>
      <c r="CB17" s="160">
        <v>4.2600000000000007</v>
      </c>
      <c r="CC17" s="160">
        <v>4.3900000000000006</v>
      </c>
      <c r="CD17" s="160">
        <v>4.5</v>
      </c>
      <c r="CE17" s="160">
        <v>4.33</v>
      </c>
      <c r="CF17" s="160">
        <v>1.7599999999999998</v>
      </c>
      <c r="CG17" s="160">
        <v>1.73</v>
      </c>
      <c r="CH17" s="172">
        <v>2.5499999999999998</v>
      </c>
      <c r="CI17" s="160">
        <v>1.6</v>
      </c>
      <c r="CJ17" s="171">
        <v>1.71</v>
      </c>
      <c r="CK17" s="172">
        <v>1.4499999999999997</v>
      </c>
      <c r="CL17" s="169">
        <v>0.79999999999999993</v>
      </c>
      <c r="CM17" s="305">
        <v>2.4699999999999998</v>
      </c>
      <c r="CN17" s="143">
        <v>3.36</v>
      </c>
      <c r="CO17" s="194">
        <v>3.95</v>
      </c>
      <c r="CP17" s="194">
        <v>4.2600000000000007</v>
      </c>
      <c r="CQ17" s="194">
        <v>3.8000000000000003</v>
      </c>
      <c r="CR17" s="194">
        <v>1.5899999999999999</v>
      </c>
      <c r="CS17" s="261">
        <v>0.66</v>
      </c>
      <c r="CT17" s="261">
        <v>1.6099999999999999</v>
      </c>
      <c r="CU17" s="261">
        <v>5.94</v>
      </c>
      <c r="CV17" s="261">
        <v>-2.0000000000000018E-2</v>
      </c>
      <c r="CW17" s="261">
        <v>0.66</v>
      </c>
      <c r="CX17" s="315">
        <v>1.9499999999999997</v>
      </c>
      <c r="CY17" s="339">
        <v>3.08</v>
      </c>
      <c r="CZ17" s="346">
        <v>3.78</v>
      </c>
      <c r="DA17" s="262"/>
      <c r="DB17" s="339">
        <v>4.4000000000000004</v>
      </c>
      <c r="DC17" s="339">
        <v>4.6500000000000004</v>
      </c>
      <c r="DD17" s="262">
        <v>3.4199999999999995</v>
      </c>
      <c r="DE17" s="339">
        <v>3.26</v>
      </c>
      <c r="DF17" s="349">
        <v>9.76</v>
      </c>
      <c r="DG17" s="262"/>
      <c r="DH17" s="339">
        <v>0.50000000000000011</v>
      </c>
      <c r="DI17" s="339">
        <v>1.29</v>
      </c>
      <c r="DJ17" s="340">
        <v>2.98</v>
      </c>
      <c r="DK17" s="348">
        <v>3.82</v>
      </c>
      <c r="DL17" s="348">
        <v>4.45</v>
      </c>
      <c r="DM17">
        <v>4.46</v>
      </c>
      <c r="DN17" s="348">
        <v>4.7600000000000007</v>
      </c>
      <c r="DO17" s="331">
        <v>3.65</v>
      </c>
      <c r="DP17" s="331">
        <v>1.75</v>
      </c>
      <c r="DQ17" s="331">
        <v>2.4299999999999997</v>
      </c>
      <c r="DR17" s="331">
        <v>3.4199999999999995</v>
      </c>
      <c r="DS17" s="331">
        <v>3.61</v>
      </c>
      <c r="DT17" s="331">
        <v>1.0299999999999998</v>
      </c>
      <c r="DU17" s="331">
        <v>1.2000000000000002</v>
      </c>
      <c r="DV17" s="331">
        <v>2.1599999999999997</v>
      </c>
      <c r="DW17" s="331">
        <v>3.7099999999999995</v>
      </c>
      <c r="DX17" s="331">
        <v>4.24</v>
      </c>
      <c r="DY17" s="331">
        <v>4.5600000000000005</v>
      </c>
      <c r="DZ17" s="359">
        <v>4.5200000000000005</v>
      </c>
      <c r="EA17" s="331">
        <v>4.5</v>
      </c>
      <c r="EB17" s="331">
        <v>3.35</v>
      </c>
      <c r="EC17" s="331">
        <v>3.07</v>
      </c>
      <c r="ED17" s="331">
        <v>0.37</v>
      </c>
      <c r="EE17" s="331">
        <v>0.96000000000000008</v>
      </c>
      <c r="EF17" s="331">
        <v>0.78999999999999992</v>
      </c>
      <c r="EG17" s="331">
        <v>0.27</v>
      </c>
      <c r="EH17" s="331">
        <v>0.52000000000000013</v>
      </c>
      <c r="EI17" s="331">
        <v>2.87</v>
      </c>
      <c r="EJ17" s="331">
        <v>3.9999999999999996</v>
      </c>
      <c r="EK17" s="331">
        <v>4.5</v>
      </c>
      <c r="EL17" s="331">
        <v>4.46</v>
      </c>
      <c r="EM17" s="331">
        <v>4.5100000000000007</v>
      </c>
      <c r="EN17" s="331">
        <v>4.1000000000000005</v>
      </c>
      <c r="EO17" s="331">
        <v>4.1300000000000008</v>
      </c>
      <c r="EP17" s="331">
        <v>3.23</v>
      </c>
      <c r="EQ17" s="331">
        <v>0.45000000000000007</v>
      </c>
      <c r="ER17" s="331">
        <v>0.73000000000000009</v>
      </c>
      <c r="ES17" s="331">
        <v>1.54</v>
      </c>
      <c r="ET17" s="331">
        <v>1.8399999999999999</v>
      </c>
      <c r="EU17" s="361">
        <v>3.8800000000000003</v>
      </c>
      <c r="EV17" s="331">
        <v>4.3500000000000005</v>
      </c>
      <c r="EW17" s="331">
        <v>4.66</v>
      </c>
      <c r="EX17" s="331">
        <v>4.6500000000000004</v>
      </c>
      <c r="EY17" s="331">
        <v>4.41</v>
      </c>
      <c r="EZ17" s="331">
        <v>2.34</v>
      </c>
      <c r="FA17" s="331">
        <v>0.68</v>
      </c>
      <c r="FB17" s="331">
        <v>0.57999999999999996</v>
      </c>
      <c r="FC17" s="331">
        <v>2.46</v>
      </c>
      <c r="FD17" s="331">
        <v>2.1599999999999997</v>
      </c>
      <c r="FE17" s="331">
        <v>1.02</v>
      </c>
      <c r="FF17" s="331">
        <v>1.25</v>
      </c>
      <c r="FG17" s="331">
        <v>3.12</v>
      </c>
      <c r="FH17" s="331">
        <v>5.94</v>
      </c>
      <c r="FI17" s="331">
        <v>2.92</v>
      </c>
      <c r="FJ17" s="331">
        <v>3.72</v>
      </c>
    </row>
    <row r="18" spans="1:186" ht="15" thickBot="1">
      <c r="A18" s="73" t="s">
        <v>51</v>
      </c>
      <c r="B18" s="84">
        <v>13</v>
      </c>
      <c r="C18" s="73" t="s">
        <v>51</v>
      </c>
      <c r="D18" s="399">
        <f>CONFIGURACION!M18</f>
        <v>6.45</v>
      </c>
      <c r="E18" s="77" t="str">
        <f>CONFIGURACION!P18</f>
        <v>D</v>
      </c>
      <c r="F18" s="40"/>
      <c r="G18" s="98"/>
      <c r="H18" s="103">
        <v>10.8</v>
      </c>
      <c r="I18" s="104">
        <v>12.37</v>
      </c>
      <c r="J18" s="104">
        <v>11.62</v>
      </c>
      <c r="K18" s="104">
        <v>11.16</v>
      </c>
      <c r="L18" s="104">
        <v>8.81</v>
      </c>
      <c r="M18" s="105">
        <v>1.43</v>
      </c>
      <c r="N18" s="105">
        <v>1.33</v>
      </c>
      <c r="O18" s="105">
        <v>1.29</v>
      </c>
      <c r="P18" s="104">
        <v>1.35</v>
      </c>
      <c r="Q18" s="105">
        <v>1.53</v>
      </c>
      <c r="R18" s="107">
        <v>1.62</v>
      </c>
      <c r="S18" s="272">
        <v>2.97</v>
      </c>
      <c r="T18" s="130">
        <v>4.0999999999999996</v>
      </c>
      <c r="U18" s="128"/>
      <c r="V18" s="130">
        <v>6.65</v>
      </c>
      <c r="W18" s="130">
        <v>7.74</v>
      </c>
      <c r="X18" s="130">
        <v>8.6</v>
      </c>
      <c r="Y18" s="131">
        <v>4.8600000000000003</v>
      </c>
      <c r="Z18" s="130">
        <v>2.87</v>
      </c>
      <c r="AA18" s="131">
        <v>1.67</v>
      </c>
      <c r="AB18" s="131">
        <v>1.1000000000000001</v>
      </c>
      <c r="AC18" s="131">
        <v>1.53</v>
      </c>
      <c r="AD18" s="273">
        <v>1.65</v>
      </c>
      <c r="AE18" s="138">
        <v>2.92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37"/>
      <c r="AQ18" s="14"/>
      <c r="AR18" s="12"/>
      <c r="AS18" s="12"/>
      <c r="AT18" s="12"/>
      <c r="AU18" s="259"/>
      <c r="AV18" s="12"/>
      <c r="AW18" s="12"/>
      <c r="AX18" s="12"/>
      <c r="AY18" s="12"/>
      <c r="AZ18" s="12"/>
      <c r="BA18" s="12"/>
      <c r="BB18" s="135"/>
      <c r="BC18" s="16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38"/>
      <c r="BO18" s="93"/>
      <c r="BP18" s="94"/>
      <c r="BQ18" s="94"/>
      <c r="BR18" s="131">
        <v>8.49</v>
      </c>
      <c r="BS18" s="146">
        <v>9.67</v>
      </c>
      <c r="BT18" s="146">
        <v>10.4</v>
      </c>
      <c r="BU18" s="146">
        <v>11.23</v>
      </c>
      <c r="BV18" s="146">
        <v>11.19</v>
      </c>
      <c r="BW18" s="146">
        <v>11.2</v>
      </c>
      <c r="BX18" s="147">
        <v>11.36</v>
      </c>
      <c r="BY18" s="146">
        <v>11.83</v>
      </c>
      <c r="BZ18" s="287">
        <v>11.81</v>
      </c>
      <c r="CA18" s="167">
        <v>12.36</v>
      </c>
      <c r="CB18" s="171">
        <v>12.69</v>
      </c>
      <c r="CC18" s="171">
        <v>12.98</v>
      </c>
      <c r="CD18" s="173">
        <v>13.37</v>
      </c>
      <c r="CE18" s="171">
        <v>13.6</v>
      </c>
      <c r="CF18" s="160">
        <v>11.16</v>
      </c>
      <c r="CG18" s="171">
        <v>11.03</v>
      </c>
      <c r="CH18" s="173">
        <v>9.7200000000000006</v>
      </c>
      <c r="CI18" s="171">
        <v>6.91</v>
      </c>
      <c r="CJ18" s="160">
        <v>4.66</v>
      </c>
      <c r="CK18" s="160">
        <v>2.5100000000000002</v>
      </c>
      <c r="CL18" s="169">
        <v>1.8</v>
      </c>
      <c r="CM18" s="305">
        <v>4.12</v>
      </c>
      <c r="CN18" s="184"/>
      <c r="CO18" s="260">
        <v>4.63</v>
      </c>
      <c r="CP18" s="260">
        <v>5.43</v>
      </c>
      <c r="CQ18" s="194">
        <v>5.36</v>
      </c>
      <c r="CR18" s="260">
        <v>5.67</v>
      </c>
      <c r="CS18" s="263">
        <v>3.96</v>
      </c>
      <c r="CT18" s="261">
        <v>2.8000000000000003</v>
      </c>
      <c r="CU18" s="261">
        <v>1.8599999999999999</v>
      </c>
      <c r="CV18" s="261">
        <v>1.3800000000000001</v>
      </c>
      <c r="CW18" s="263">
        <v>1.61</v>
      </c>
      <c r="CX18" s="324">
        <v>1.83</v>
      </c>
      <c r="CY18" s="340">
        <v>3.0500000000000003</v>
      </c>
      <c r="CZ18" s="347">
        <v>4.3600000000000003</v>
      </c>
      <c r="DA18" s="264"/>
      <c r="DB18" s="340">
        <v>6.41</v>
      </c>
      <c r="DC18" s="340">
        <v>7.83</v>
      </c>
      <c r="DD18" s="264">
        <v>8.1199999999999992</v>
      </c>
      <c r="DE18" s="340">
        <v>8.98</v>
      </c>
      <c r="DF18" s="339">
        <v>8.5500000000000007</v>
      </c>
      <c r="DG18" s="262"/>
      <c r="DH18" s="339">
        <v>1.85</v>
      </c>
      <c r="DI18" s="340">
        <v>1.9</v>
      </c>
      <c r="DJ18" s="340">
        <v>2.08</v>
      </c>
      <c r="DK18" s="354">
        <v>3.49</v>
      </c>
      <c r="DL18" s="355">
        <v>4.79</v>
      </c>
      <c r="DM18" s="356">
        <v>6.28</v>
      </c>
      <c r="DN18" s="355">
        <v>7.4</v>
      </c>
      <c r="DO18" s="357">
        <v>8.25</v>
      </c>
      <c r="DP18" s="357">
        <v>7.64</v>
      </c>
      <c r="DQ18" s="359">
        <v>8</v>
      </c>
      <c r="DR18" s="358">
        <v>8.5500000000000007</v>
      </c>
      <c r="DS18" s="359">
        <v>8.6300000000000008</v>
      </c>
      <c r="DT18" s="359">
        <v>3.0100000000000002</v>
      </c>
      <c r="DU18" s="359">
        <v>1.9</v>
      </c>
      <c r="DV18" s="359">
        <v>1.9900000000000002</v>
      </c>
      <c r="DW18" s="359">
        <v>3.34</v>
      </c>
      <c r="DX18" s="331">
        <v>4.43</v>
      </c>
      <c r="DY18" s="359">
        <v>5.66</v>
      </c>
      <c r="DZ18" s="359">
        <v>7.11</v>
      </c>
      <c r="EA18" s="331">
        <v>7.7700000000000005</v>
      </c>
      <c r="EB18" s="357">
        <v>8.36</v>
      </c>
      <c r="EC18" s="374">
        <v>8.7200000000000006</v>
      </c>
      <c r="ED18" s="331">
        <v>5.49</v>
      </c>
      <c r="EE18" s="331">
        <v>1.9700000000000002</v>
      </c>
      <c r="EF18" s="361">
        <v>1.8399999999999999</v>
      </c>
      <c r="EG18" s="331">
        <v>0.06</v>
      </c>
      <c r="EH18" s="331">
        <v>0.80999999999999994</v>
      </c>
      <c r="EI18" s="361">
        <v>2.39</v>
      </c>
      <c r="EJ18" s="331">
        <v>3.66</v>
      </c>
      <c r="EK18" s="331">
        <v>4.88</v>
      </c>
      <c r="EL18" s="331">
        <v>5.75</v>
      </c>
      <c r="EM18" s="361">
        <v>6.96</v>
      </c>
      <c r="EN18" s="331">
        <v>7.48</v>
      </c>
      <c r="EO18" s="361">
        <v>8.27</v>
      </c>
      <c r="EP18" s="361">
        <v>9.08</v>
      </c>
      <c r="EQ18" s="361">
        <v>4.9400000000000004</v>
      </c>
      <c r="ER18" s="331">
        <v>1.8900000000000001</v>
      </c>
      <c r="ES18" s="331">
        <v>1.98</v>
      </c>
      <c r="ET18" s="331">
        <v>2.69</v>
      </c>
      <c r="EU18" s="361">
        <v>3.87</v>
      </c>
      <c r="EV18" s="361">
        <v>5.41</v>
      </c>
      <c r="EW18" s="361">
        <v>6.47</v>
      </c>
      <c r="EX18" s="331">
        <v>6.5200000000000005</v>
      </c>
      <c r="EY18" s="361">
        <v>8.4600000000000009</v>
      </c>
      <c r="EZ18" s="331">
        <v>6.93</v>
      </c>
      <c r="FA18" s="361">
        <v>2.11</v>
      </c>
      <c r="FB18" s="361">
        <v>2.17</v>
      </c>
      <c r="FC18" s="331">
        <v>2.35</v>
      </c>
      <c r="FD18" s="361">
        <v>2.33</v>
      </c>
      <c r="FE18" s="361">
        <v>2.23</v>
      </c>
      <c r="FF18" s="361">
        <v>2.7800000000000002</v>
      </c>
      <c r="FG18" s="361">
        <v>2.74</v>
      </c>
      <c r="FH18" s="331">
        <v>3.8899999999999997</v>
      </c>
      <c r="FI18" s="361">
        <v>5.35</v>
      </c>
      <c r="FJ18" s="361">
        <v>6.45</v>
      </c>
    </row>
    <row r="19" spans="1:186">
      <c r="A19" s="73" t="s">
        <v>52</v>
      </c>
      <c r="B19" s="84">
        <v>14</v>
      </c>
      <c r="C19" s="73" t="s">
        <v>52</v>
      </c>
      <c r="D19" s="49">
        <f>CONFIGURACION!M19</f>
        <v>7.68</v>
      </c>
      <c r="E19" s="77" t="str">
        <f>CONFIGURACION!P19</f>
        <v>E</v>
      </c>
      <c r="F19" s="40"/>
      <c r="G19" s="98"/>
      <c r="H19" s="103">
        <v>12.31</v>
      </c>
      <c r="I19" s="104">
        <v>12.86</v>
      </c>
      <c r="J19" s="104">
        <v>12.92</v>
      </c>
      <c r="K19" s="104">
        <v>12.5</v>
      </c>
      <c r="L19" s="104">
        <v>8.74</v>
      </c>
      <c r="M19" s="104">
        <v>2.67</v>
      </c>
      <c r="N19" s="105">
        <v>3.32</v>
      </c>
      <c r="O19" s="105">
        <v>3.2</v>
      </c>
      <c r="P19" s="104">
        <v>2.7</v>
      </c>
      <c r="Q19" s="105">
        <v>3.23</v>
      </c>
      <c r="R19" s="107">
        <v>3.48</v>
      </c>
      <c r="S19" s="272">
        <v>4.95</v>
      </c>
      <c r="T19" s="130">
        <v>6.42</v>
      </c>
      <c r="U19" s="130">
        <v>7.78</v>
      </c>
      <c r="V19" s="130">
        <v>8.4700000000000006</v>
      </c>
      <c r="W19" s="129">
        <v>8.89</v>
      </c>
      <c r="X19" s="129">
        <v>9.3000000000000007</v>
      </c>
      <c r="Y19" s="130">
        <v>6.34</v>
      </c>
      <c r="Z19" s="130">
        <v>3.64</v>
      </c>
      <c r="AA19" s="130">
        <v>3.11</v>
      </c>
      <c r="AB19" s="129">
        <v>2.38</v>
      </c>
      <c r="AC19" s="129">
        <v>2.72</v>
      </c>
      <c r="AD19" s="273">
        <v>3.14</v>
      </c>
      <c r="AE19" s="138">
        <v>4.41</v>
      </c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37"/>
      <c r="AQ19" s="14"/>
      <c r="AR19" s="12"/>
      <c r="AS19" s="12"/>
      <c r="AT19" s="12"/>
      <c r="AU19" s="259"/>
      <c r="AV19" s="12"/>
      <c r="AW19" s="12"/>
      <c r="AX19" s="12"/>
      <c r="AY19" s="12"/>
      <c r="AZ19" s="12"/>
      <c r="BA19" s="12"/>
      <c r="BB19" s="135"/>
      <c r="BC19" s="16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38"/>
      <c r="BO19" s="93"/>
      <c r="BP19" s="94"/>
      <c r="BQ19" s="94"/>
      <c r="BR19" s="131">
        <v>9.24</v>
      </c>
      <c r="BS19" s="146">
        <v>10.51</v>
      </c>
      <c r="BT19" s="146">
        <v>11.379999999999999</v>
      </c>
      <c r="BU19" s="146">
        <v>12.79</v>
      </c>
      <c r="BV19" s="146">
        <v>13.379999999999999</v>
      </c>
      <c r="BW19" s="146">
        <v>17.079999999999998</v>
      </c>
      <c r="BX19" s="147">
        <v>13.299999999999999</v>
      </c>
      <c r="BY19" s="145">
        <v>14.23</v>
      </c>
      <c r="BZ19" s="287">
        <v>18.239999999999998</v>
      </c>
      <c r="CA19" s="167">
        <v>13.879999999999999</v>
      </c>
      <c r="CB19" s="171">
        <v>14.629999999999999</v>
      </c>
      <c r="CC19" s="171">
        <v>15.48</v>
      </c>
      <c r="CD19" s="173">
        <v>17.649999999999999</v>
      </c>
      <c r="CE19" s="171">
        <v>15.68</v>
      </c>
      <c r="CF19" s="171">
        <v>13.17</v>
      </c>
      <c r="CG19" s="171">
        <v>12.98</v>
      </c>
      <c r="CH19" s="172">
        <v>8.16</v>
      </c>
      <c r="CI19" s="171">
        <v>7.2299999999999995</v>
      </c>
      <c r="CJ19" s="171">
        <v>5.31</v>
      </c>
      <c r="CK19" s="173">
        <v>3.44</v>
      </c>
      <c r="CL19" s="166">
        <v>3.02</v>
      </c>
      <c r="CM19" s="306">
        <v>3.3800000000000003</v>
      </c>
      <c r="CN19" s="193">
        <v>4.68</v>
      </c>
      <c r="CO19" s="260">
        <v>6.46</v>
      </c>
      <c r="CP19" s="260">
        <v>7.6099999999999994</v>
      </c>
      <c r="CQ19" s="194">
        <v>7.8599999999999994</v>
      </c>
      <c r="CR19" s="194">
        <v>7.01</v>
      </c>
      <c r="CS19" s="261">
        <v>4.55</v>
      </c>
      <c r="CT19" s="264">
        <v>3.8000000000000003</v>
      </c>
      <c r="CU19" s="263">
        <v>3.23</v>
      </c>
      <c r="CV19" s="263">
        <v>2.16</v>
      </c>
      <c r="CW19" s="263">
        <v>2.7600000000000002</v>
      </c>
      <c r="CX19" s="324">
        <v>2.6100000000000003</v>
      </c>
      <c r="CY19" s="340">
        <v>4.26</v>
      </c>
      <c r="CZ19" s="347">
        <v>5.9799999999999995</v>
      </c>
      <c r="DA19" s="264"/>
      <c r="DB19" s="340">
        <v>8.58</v>
      </c>
      <c r="DC19" s="340">
        <v>9.2899999999999991</v>
      </c>
      <c r="DD19" s="262">
        <v>9.379999999999999</v>
      </c>
      <c r="DE19" s="340">
        <v>9.7999999999999989</v>
      </c>
      <c r="DF19" s="340">
        <v>3.46</v>
      </c>
      <c r="DG19" s="264"/>
      <c r="DH19" s="340">
        <v>2.7600000000000002</v>
      </c>
      <c r="DI19" s="340">
        <v>2.97</v>
      </c>
      <c r="DJ19" s="339">
        <v>2.6100000000000003</v>
      </c>
      <c r="DK19" s="354">
        <v>5.0199999999999996</v>
      </c>
      <c r="DL19" s="355">
        <v>6.3199999999999994</v>
      </c>
      <c r="DM19" s="356">
        <v>7.99</v>
      </c>
      <c r="DN19" s="355">
        <v>9.02</v>
      </c>
      <c r="DO19" s="331">
        <v>9.65</v>
      </c>
      <c r="DP19" s="357">
        <v>9.25</v>
      </c>
      <c r="DQ19" s="331">
        <v>8.94</v>
      </c>
      <c r="DR19" s="331"/>
      <c r="DS19" s="359">
        <v>9.5</v>
      </c>
      <c r="DT19" s="331">
        <v>3.46</v>
      </c>
      <c r="DU19" s="359">
        <v>3.0100000000000002</v>
      </c>
      <c r="DV19" s="359">
        <v>3.1500000000000004</v>
      </c>
      <c r="DW19" s="359">
        <v>4.8199999999999994</v>
      </c>
      <c r="DX19" s="331">
        <v>6.3</v>
      </c>
      <c r="DY19" s="359">
        <v>7.5</v>
      </c>
      <c r="DZ19" s="359">
        <v>8.879999999999999</v>
      </c>
      <c r="EA19" s="331">
        <v>9.32</v>
      </c>
      <c r="EB19" s="331">
        <v>9.58</v>
      </c>
      <c r="EC19" s="331">
        <v>9.83</v>
      </c>
      <c r="ED19" s="331">
        <v>4.3199999999999994</v>
      </c>
      <c r="EE19" s="331">
        <v>2.21</v>
      </c>
      <c r="EF19" s="331">
        <v>1.78</v>
      </c>
      <c r="EG19" s="331">
        <v>2.2400000000000002</v>
      </c>
      <c r="EH19" s="331">
        <v>2.8400000000000003</v>
      </c>
      <c r="EI19" s="361">
        <v>3.69</v>
      </c>
      <c r="EJ19" s="361">
        <v>5.42</v>
      </c>
      <c r="EK19" s="361">
        <v>6.84</v>
      </c>
      <c r="EL19" s="361">
        <v>7.7999999999999989</v>
      </c>
      <c r="EM19" s="361">
        <v>8.86</v>
      </c>
      <c r="EN19" s="361">
        <v>8.34</v>
      </c>
      <c r="EO19" s="361">
        <v>9.98</v>
      </c>
      <c r="EP19" s="331">
        <v>9.2799999999999994</v>
      </c>
      <c r="EQ19" s="361">
        <v>5.52</v>
      </c>
      <c r="ER19" s="331">
        <v>2.9000000000000004</v>
      </c>
      <c r="ES19" s="331">
        <v>3.1500000000000004</v>
      </c>
      <c r="ET19" s="331">
        <v>3.4000000000000004</v>
      </c>
      <c r="EU19" s="361">
        <v>5.6</v>
      </c>
      <c r="EV19" s="361">
        <v>6.97</v>
      </c>
      <c r="EW19" s="331">
        <v>7.6999999999999993</v>
      </c>
      <c r="EX19" s="361">
        <v>7.6</v>
      </c>
      <c r="EY19" s="361">
        <v>9.2199999999999989</v>
      </c>
      <c r="EZ19" s="331">
        <v>7.7199999999999989</v>
      </c>
      <c r="FA19" s="331">
        <v>5.0999999999999996</v>
      </c>
      <c r="FB19" s="331">
        <v>4.9799999999999995</v>
      </c>
      <c r="FC19" s="331">
        <v>4.5</v>
      </c>
      <c r="FD19" s="361">
        <v>4.4399999999999995</v>
      </c>
      <c r="FE19" s="361">
        <v>5.34</v>
      </c>
      <c r="FF19" s="361">
        <v>5.6499999999999995</v>
      </c>
      <c r="FG19" s="361">
        <v>6.6999999999999993</v>
      </c>
      <c r="FH19" s="331">
        <v>6.3999999999999995</v>
      </c>
      <c r="FI19" s="331">
        <v>6.8999999999999995</v>
      </c>
      <c r="FJ19" s="331">
        <v>7.68</v>
      </c>
    </row>
    <row r="20" spans="1:186" ht="15" thickBot="1">
      <c r="A20" s="73" t="s">
        <v>53</v>
      </c>
      <c r="B20" s="84">
        <v>15</v>
      </c>
      <c r="C20" s="73" t="s">
        <v>53</v>
      </c>
      <c r="D20" s="49"/>
      <c r="E20" s="77"/>
      <c r="F20" s="40"/>
      <c r="G20" s="98"/>
      <c r="H20" s="103">
        <v>1.64</v>
      </c>
      <c r="I20" s="104">
        <v>1.8</v>
      </c>
      <c r="J20" s="104">
        <v>1.54</v>
      </c>
      <c r="K20" s="104">
        <v>0.51</v>
      </c>
      <c r="L20" s="104">
        <v>0.86</v>
      </c>
      <c r="M20" s="104">
        <v>1.1399999999999999</v>
      </c>
      <c r="N20" s="104">
        <v>0.92</v>
      </c>
      <c r="O20" s="104">
        <v>1.04</v>
      </c>
      <c r="P20" s="104">
        <v>0.98</v>
      </c>
      <c r="Q20" s="104">
        <v>1.53</v>
      </c>
      <c r="R20" s="97">
        <v>1.79</v>
      </c>
      <c r="S20" s="270">
        <v>1.37</v>
      </c>
      <c r="T20" s="129">
        <v>1.39</v>
      </c>
      <c r="U20" s="129">
        <v>1.34</v>
      </c>
      <c r="V20" s="129">
        <v>1.28</v>
      </c>
      <c r="W20" s="129">
        <v>0.84</v>
      </c>
      <c r="X20" s="129">
        <v>1</v>
      </c>
      <c r="Y20" s="129">
        <v>1.6</v>
      </c>
      <c r="Z20" s="129">
        <v>1.23</v>
      </c>
      <c r="AA20" s="129">
        <v>1.23</v>
      </c>
      <c r="AB20" s="129">
        <v>1.03</v>
      </c>
      <c r="AC20" s="129">
        <v>1.51</v>
      </c>
      <c r="AD20" s="271">
        <v>1.67</v>
      </c>
      <c r="AE20" s="137">
        <v>1.47</v>
      </c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37"/>
      <c r="AQ20" s="14"/>
      <c r="AR20" s="12"/>
      <c r="AS20" s="12"/>
      <c r="AT20" s="12"/>
      <c r="AU20" s="259"/>
      <c r="AV20" s="12"/>
      <c r="AW20" s="12"/>
      <c r="AX20" s="12"/>
      <c r="AY20" s="12"/>
      <c r="AZ20" s="12"/>
      <c r="BA20" s="12"/>
      <c r="BB20" s="135"/>
      <c r="BC20" s="16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38"/>
      <c r="BO20" s="93"/>
      <c r="BP20" s="94"/>
      <c r="BQ20" s="94"/>
      <c r="BR20" s="154"/>
      <c r="BS20" s="155"/>
      <c r="BT20" s="156"/>
      <c r="BU20" s="156"/>
      <c r="BV20" s="156"/>
      <c r="BW20" s="156"/>
      <c r="BX20" s="156"/>
      <c r="BY20" s="156"/>
      <c r="BZ20" s="289"/>
      <c r="CA20" s="180"/>
      <c r="CB20" s="156"/>
      <c r="CC20" s="156"/>
      <c r="CD20" s="156"/>
      <c r="CE20" s="156"/>
      <c r="CF20" s="156"/>
      <c r="CG20" s="156"/>
      <c r="CH20" s="181"/>
      <c r="CI20" s="156"/>
      <c r="CJ20" s="156"/>
      <c r="CK20" s="156"/>
      <c r="CL20" s="182"/>
      <c r="CM20" s="308"/>
      <c r="CN20" s="181"/>
      <c r="CO20" s="190"/>
      <c r="CP20" s="190"/>
      <c r="CQ20" s="192"/>
      <c r="CR20" s="192"/>
      <c r="CS20" s="192"/>
      <c r="CT20" s="192"/>
      <c r="CU20" s="192"/>
      <c r="CV20" s="192"/>
      <c r="CW20" s="192"/>
      <c r="CX20" s="317"/>
      <c r="CY20" s="341"/>
      <c r="CZ20" s="341"/>
      <c r="DA20" s="317"/>
      <c r="DB20" s="341"/>
      <c r="DC20" s="341"/>
      <c r="DD20" s="317"/>
      <c r="DE20" s="341"/>
      <c r="DF20" s="341"/>
      <c r="DG20" s="317"/>
      <c r="DH20" s="332"/>
      <c r="DI20" s="332"/>
      <c r="DJ20" s="332"/>
      <c r="DK20" s="332"/>
      <c r="DL20" s="332"/>
      <c r="DM20" s="192"/>
      <c r="DN20" s="332"/>
      <c r="DO20" s="332"/>
      <c r="DP20" s="332"/>
      <c r="DQ20" s="332"/>
      <c r="DR20" s="332"/>
      <c r="DS20" s="332"/>
      <c r="DT20" s="332"/>
      <c r="DU20" s="332"/>
      <c r="DV20" s="332"/>
      <c r="DW20" s="332"/>
      <c r="DX20" s="332"/>
      <c r="DY20" s="332"/>
      <c r="DZ20" s="332"/>
      <c r="EA20" s="332"/>
      <c r="EB20" s="332"/>
      <c r="EC20" s="332"/>
      <c r="ED20" s="332"/>
      <c r="EE20" s="332"/>
      <c r="EF20" s="332"/>
      <c r="EG20" s="332"/>
      <c r="EH20" s="332"/>
      <c r="EI20" s="332"/>
      <c r="EJ20" s="332"/>
      <c r="EK20" s="332"/>
      <c r="EL20" s="332"/>
      <c r="EM20" s="332"/>
      <c r="EN20" s="332"/>
      <c r="EO20" s="332"/>
      <c r="EP20" s="332"/>
      <c r="EQ20" s="332"/>
      <c r="ER20" s="332"/>
      <c r="ES20" s="332"/>
      <c r="ET20" s="332"/>
      <c r="EU20" s="332"/>
      <c r="EV20" s="332"/>
      <c r="EW20" s="332"/>
      <c r="EX20" s="332"/>
      <c r="EY20" s="332"/>
      <c r="EZ20" s="332"/>
      <c r="FA20" s="332"/>
      <c r="FB20" s="332"/>
      <c r="FC20" s="332"/>
      <c r="FD20" s="332"/>
      <c r="FE20" s="332"/>
      <c r="FF20" s="332"/>
      <c r="FG20" s="332"/>
      <c r="FH20" s="332"/>
      <c r="FI20" s="332"/>
      <c r="FJ20" s="332"/>
      <c r="FK20" s="332"/>
      <c r="FL20" s="332"/>
      <c r="FM20" s="332"/>
      <c r="FN20" s="332"/>
      <c r="FO20" s="332"/>
      <c r="FP20" s="332"/>
      <c r="FQ20" s="332"/>
      <c r="FR20" s="332"/>
      <c r="FS20" s="332"/>
      <c r="FT20" s="332"/>
      <c r="FU20" s="332"/>
      <c r="FV20" s="332"/>
      <c r="FW20" s="332"/>
      <c r="FX20" s="332"/>
      <c r="FY20" s="332"/>
      <c r="FZ20" s="332"/>
      <c r="GA20" s="332"/>
      <c r="GB20" s="332"/>
      <c r="GC20" s="332"/>
      <c r="GD20" s="332"/>
    </row>
    <row r="21" spans="1:186" ht="15" thickBot="1">
      <c r="A21" s="73" t="s">
        <v>54</v>
      </c>
      <c r="B21" s="84">
        <v>16</v>
      </c>
      <c r="C21" s="73" t="s">
        <v>54</v>
      </c>
      <c r="D21" s="49">
        <f>CONFIGURACION!M21</f>
        <v>4.41</v>
      </c>
      <c r="E21" s="77" t="str">
        <f>CONFIGURACION!P21</f>
        <v>E</v>
      </c>
      <c r="F21" s="40"/>
      <c r="G21" s="98"/>
      <c r="H21" s="103">
        <v>6.5</v>
      </c>
      <c r="I21" s="104">
        <v>6.81</v>
      </c>
      <c r="J21" s="104">
        <v>6.95</v>
      </c>
      <c r="K21" s="104">
        <v>6.64</v>
      </c>
      <c r="L21" s="104">
        <v>5.59</v>
      </c>
      <c r="M21" s="104">
        <v>3.35</v>
      </c>
      <c r="N21" s="104">
        <v>2.62</v>
      </c>
      <c r="O21" s="104">
        <v>2.4</v>
      </c>
      <c r="P21" s="104">
        <v>2.5</v>
      </c>
      <c r="Q21" s="104">
        <v>2.65</v>
      </c>
      <c r="R21" s="97">
        <v>2.84</v>
      </c>
      <c r="S21" s="270">
        <v>3.4</v>
      </c>
      <c r="T21" s="129">
        <v>3.98</v>
      </c>
      <c r="U21" s="129">
        <v>4.62</v>
      </c>
      <c r="V21" s="129">
        <v>5.2</v>
      </c>
      <c r="W21" s="129">
        <v>5.38</v>
      </c>
      <c r="X21" s="129">
        <v>4.67</v>
      </c>
      <c r="Y21" s="129">
        <v>4.04</v>
      </c>
      <c r="Z21" s="129">
        <v>3.91</v>
      </c>
      <c r="AA21" s="129">
        <v>3.4</v>
      </c>
      <c r="AB21" s="129">
        <v>2.2200000000000002</v>
      </c>
      <c r="AC21" s="129">
        <v>2.76</v>
      </c>
      <c r="AD21" s="271">
        <v>2.87</v>
      </c>
      <c r="AE21" s="137">
        <v>3.3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37"/>
      <c r="AQ21" s="14"/>
      <c r="AR21" s="12"/>
      <c r="AS21" s="12"/>
      <c r="AT21" s="12"/>
      <c r="AU21" s="259"/>
      <c r="AV21" s="12"/>
      <c r="AW21" s="12"/>
      <c r="AX21" s="12"/>
      <c r="AY21" s="12"/>
      <c r="AZ21" s="12"/>
      <c r="BA21" s="12"/>
      <c r="BB21" s="135"/>
      <c r="BC21" s="16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38"/>
      <c r="BO21" s="93"/>
      <c r="BP21" s="94"/>
      <c r="BQ21" s="94"/>
      <c r="BR21" s="130">
        <v>6.4399999999999995</v>
      </c>
      <c r="BS21" s="144">
        <v>6.75</v>
      </c>
      <c r="BT21" s="145">
        <v>6.8599999999999994</v>
      </c>
      <c r="BU21" s="145">
        <v>7.2799999999999994</v>
      </c>
      <c r="BV21" s="159"/>
      <c r="BW21" s="159"/>
      <c r="BX21" s="145">
        <v>6.73</v>
      </c>
      <c r="BY21" s="145">
        <v>6.74</v>
      </c>
      <c r="BZ21" s="286">
        <v>6.83</v>
      </c>
      <c r="CA21" s="168">
        <v>7.26</v>
      </c>
      <c r="CB21" s="159"/>
      <c r="CC21" s="159"/>
      <c r="CD21" s="159"/>
      <c r="CE21" s="159"/>
      <c r="CF21" s="160">
        <v>6.9</v>
      </c>
      <c r="CG21" s="160">
        <v>6.73</v>
      </c>
      <c r="CH21" s="172">
        <v>6.6099999999999994</v>
      </c>
      <c r="CI21" s="160">
        <v>5.68</v>
      </c>
      <c r="CJ21" s="160">
        <v>5.2100000000000009</v>
      </c>
      <c r="CK21" s="160">
        <v>4.8800000000000008</v>
      </c>
      <c r="CL21" s="169">
        <v>4.3000000000000007</v>
      </c>
      <c r="CM21" s="305">
        <v>4.2200000000000006</v>
      </c>
      <c r="CN21" s="143">
        <v>4.5299999999999994</v>
      </c>
      <c r="CO21" s="194">
        <v>5.0999999999999996</v>
      </c>
      <c r="CP21" s="194">
        <v>5.5</v>
      </c>
      <c r="CQ21" s="194">
        <v>4.9600000000000009</v>
      </c>
      <c r="CR21" s="194">
        <v>4.43</v>
      </c>
      <c r="CS21" s="261">
        <v>4.0600000000000005</v>
      </c>
      <c r="CT21" s="261">
        <v>3.86</v>
      </c>
      <c r="CU21" s="261">
        <v>2.75</v>
      </c>
      <c r="CV21" s="261">
        <v>2.68</v>
      </c>
      <c r="CW21" s="261">
        <v>2.71</v>
      </c>
      <c r="CX21" s="315">
        <v>3.38</v>
      </c>
      <c r="CY21" s="339">
        <v>3.47</v>
      </c>
      <c r="CZ21" s="346">
        <v>4.0999999999999996</v>
      </c>
      <c r="DA21" s="262"/>
      <c r="DB21" s="339">
        <v>5.4399999999999995</v>
      </c>
      <c r="DC21" s="339">
        <v>5.8000000000000007</v>
      </c>
      <c r="DD21" s="262">
        <v>5.51</v>
      </c>
      <c r="DE21" s="339">
        <v>5.74</v>
      </c>
      <c r="DF21" s="339">
        <v>5.99</v>
      </c>
      <c r="DG21" s="262"/>
      <c r="DH21" s="339">
        <v>3.6700000000000004</v>
      </c>
      <c r="DI21" s="339">
        <v>3.5100000000000002</v>
      </c>
      <c r="DJ21" s="339">
        <v>3.61</v>
      </c>
      <c r="DK21" s="348">
        <v>4.3000000000000007</v>
      </c>
      <c r="DL21" s="348">
        <v>4.93</v>
      </c>
      <c r="DM21">
        <v>5.3000000000000007</v>
      </c>
      <c r="DN21" s="348">
        <v>5.6</v>
      </c>
      <c r="DO21" s="331">
        <v>5.1100000000000003</v>
      </c>
      <c r="DP21" s="331">
        <v>5.18</v>
      </c>
      <c r="DQ21" s="331">
        <v>4.5599999999999996</v>
      </c>
      <c r="DR21" s="331">
        <v>4.9700000000000006</v>
      </c>
      <c r="DS21" s="331">
        <v>4.9800000000000004</v>
      </c>
      <c r="DT21" s="331">
        <v>3.69</v>
      </c>
      <c r="DU21" s="331">
        <v>4.1300000000000008</v>
      </c>
      <c r="DV21" s="331">
        <v>3.2399999999999998</v>
      </c>
      <c r="DW21" s="331">
        <v>3.7600000000000002</v>
      </c>
      <c r="DX21" s="331">
        <v>4.01</v>
      </c>
      <c r="DY21" s="331">
        <v>4.4000000000000004</v>
      </c>
      <c r="DZ21" s="331">
        <v>4.9600000000000009</v>
      </c>
      <c r="EA21" s="331">
        <v>5.16</v>
      </c>
      <c r="EB21" s="331">
        <v>4.8100000000000005</v>
      </c>
      <c r="EC21" s="331">
        <v>5</v>
      </c>
      <c r="ED21" s="331">
        <v>2.61</v>
      </c>
      <c r="EE21" s="331">
        <v>2.75</v>
      </c>
      <c r="EF21" s="331">
        <v>2.5299999999999998</v>
      </c>
      <c r="EG21" s="331">
        <v>0.98</v>
      </c>
      <c r="EH21" s="331">
        <v>2.69</v>
      </c>
      <c r="EI21" s="331">
        <v>3.03</v>
      </c>
      <c r="EJ21" s="331">
        <v>3.48</v>
      </c>
      <c r="EK21" s="331">
        <v>3.9600000000000004</v>
      </c>
      <c r="EL21" s="331">
        <v>3.8000000000000003</v>
      </c>
      <c r="EM21" s="331">
        <v>4.5999999999999996</v>
      </c>
      <c r="EN21" s="331">
        <v>4.6500000000000004</v>
      </c>
      <c r="EO21" s="331">
        <v>4.8499999999999996</v>
      </c>
      <c r="EP21" s="331">
        <v>4.8499999999999996</v>
      </c>
      <c r="EQ21" s="331">
        <v>4.09</v>
      </c>
      <c r="ER21" s="331">
        <v>3.23</v>
      </c>
      <c r="ES21" s="331">
        <v>3.08</v>
      </c>
      <c r="ET21" s="331">
        <v>3.5799999999999996</v>
      </c>
      <c r="EU21" s="331">
        <v>3.9099999999999997</v>
      </c>
      <c r="EV21" s="331">
        <v>4.3800000000000008</v>
      </c>
      <c r="EW21" s="331">
        <v>4.6500000000000004</v>
      </c>
      <c r="EX21" s="331">
        <v>5.35</v>
      </c>
      <c r="EY21" s="331">
        <v>9.26</v>
      </c>
      <c r="EZ21" s="331">
        <v>4.6400000000000006</v>
      </c>
      <c r="FA21" s="331">
        <v>3.52</v>
      </c>
      <c r="FB21" s="331">
        <v>3.34</v>
      </c>
      <c r="FC21" s="331">
        <v>3.38</v>
      </c>
      <c r="FD21" s="331">
        <v>3.38</v>
      </c>
      <c r="FE21" s="331">
        <v>3.1</v>
      </c>
      <c r="FF21" s="331">
        <v>3.28</v>
      </c>
      <c r="FG21" s="331">
        <v>3.5399999999999996</v>
      </c>
      <c r="FH21" s="331">
        <v>3.9999999999999996</v>
      </c>
      <c r="FI21" s="331">
        <v>4.18</v>
      </c>
      <c r="FJ21" s="331">
        <v>4.41</v>
      </c>
    </row>
    <row r="22" spans="1:186">
      <c r="A22" s="73" t="s">
        <v>55</v>
      </c>
      <c r="B22" s="84">
        <v>17</v>
      </c>
      <c r="C22" s="73" t="s">
        <v>55</v>
      </c>
      <c r="D22" s="49"/>
      <c r="E22" s="77"/>
      <c r="F22" s="40"/>
      <c r="G22" s="98"/>
      <c r="H22" s="103">
        <v>6.87</v>
      </c>
      <c r="I22" s="105">
        <v>7.23</v>
      </c>
      <c r="J22" s="104">
        <v>7.36</v>
      </c>
      <c r="K22" s="104">
        <v>6.92</v>
      </c>
      <c r="L22" s="104">
        <v>6.24</v>
      </c>
      <c r="M22" s="104">
        <v>4.59</v>
      </c>
      <c r="N22" s="104">
        <v>3.88</v>
      </c>
      <c r="O22" s="104">
        <v>3.72</v>
      </c>
      <c r="P22" s="104">
        <v>3.78</v>
      </c>
      <c r="Q22" s="104">
        <v>3.92</v>
      </c>
      <c r="R22" s="97">
        <v>4.08</v>
      </c>
      <c r="S22" s="270">
        <v>4.5199999999999996</v>
      </c>
      <c r="T22" s="129">
        <v>5.01</v>
      </c>
      <c r="U22" s="129">
        <v>5.55</v>
      </c>
      <c r="V22" s="130">
        <v>5.88</v>
      </c>
      <c r="W22" s="129">
        <v>5.95</v>
      </c>
      <c r="X22" s="129">
        <v>5.58</v>
      </c>
      <c r="Y22" s="129">
        <v>5.1100000000000003</v>
      </c>
      <c r="Z22" s="129">
        <v>4.83</v>
      </c>
      <c r="AA22" s="129">
        <v>4.49</v>
      </c>
      <c r="AB22" s="129">
        <v>3.54</v>
      </c>
      <c r="AC22" s="129">
        <v>4.05</v>
      </c>
      <c r="AD22" s="271">
        <v>4.16</v>
      </c>
      <c r="AE22" s="137">
        <v>4.46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37"/>
      <c r="AQ22" s="14"/>
      <c r="AR22" s="12"/>
      <c r="AS22" s="12"/>
      <c r="AT22" s="12"/>
      <c r="AU22" s="259"/>
      <c r="AV22" s="12"/>
      <c r="AW22" s="12"/>
      <c r="AX22" s="12"/>
      <c r="AY22" s="12"/>
      <c r="AZ22" s="12"/>
      <c r="BA22" s="12"/>
      <c r="BB22" s="135"/>
      <c r="BC22" s="16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38"/>
      <c r="BO22" s="93"/>
      <c r="BP22" s="94"/>
      <c r="BQ22" s="94"/>
      <c r="BR22" s="131">
        <v>6.72</v>
      </c>
      <c r="BS22" s="144">
        <v>7</v>
      </c>
      <c r="BT22" s="145">
        <v>7.13</v>
      </c>
      <c r="BU22" s="145">
        <v>7.35</v>
      </c>
      <c r="BV22" s="145">
        <v>7.55</v>
      </c>
      <c r="BW22" s="145">
        <v>7.57</v>
      </c>
      <c r="BX22" s="145">
        <v>7.2</v>
      </c>
      <c r="BY22" s="145">
        <v>7.2</v>
      </c>
      <c r="BZ22" s="290"/>
      <c r="CA22" s="168">
        <v>7.73</v>
      </c>
      <c r="CB22" s="153"/>
      <c r="CC22" s="160">
        <v>7.94</v>
      </c>
      <c r="CD22" s="160">
        <v>8.11</v>
      </c>
      <c r="CE22" s="152"/>
      <c r="CF22" s="160">
        <v>7.2</v>
      </c>
      <c r="CG22" s="160">
        <v>7.05</v>
      </c>
      <c r="CH22" s="172">
        <v>7</v>
      </c>
      <c r="CI22" s="160">
        <v>6.08</v>
      </c>
      <c r="CJ22" s="160">
        <v>5.74</v>
      </c>
      <c r="CK22" s="160">
        <v>5.47</v>
      </c>
      <c r="CL22" s="169">
        <v>5.0999999999999996</v>
      </c>
      <c r="CM22" s="305">
        <v>5.08</v>
      </c>
      <c r="CN22" s="143">
        <v>5.49</v>
      </c>
      <c r="CO22" s="194">
        <v>6.11</v>
      </c>
      <c r="CP22" s="194">
        <v>6.55</v>
      </c>
      <c r="CQ22" s="194">
        <v>5.92</v>
      </c>
      <c r="CR22" s="194">
        <v>5.32</v>
      </c>
      <c r="CS22" s="261">
        <v>4.51</v>
      </c>
      <c r="CT22" s="261">
        <v>4.3899999999999997</v>
      </c>
      <c r="CU22" s="261">
        <v>5.4</v>
      </c>
      <c r="CV22" s="261">
        <v>3.11</v>
      </c>
      <c r="CW22" s="261">
        <v>3.1</v>
      </c>
      <c r="CX22" s="315">
        <v>3.96</v>
      </c>
      <c r="CY22" s="339">
        <v>4.47</v>
      </c>
      <c r="CZ22" s="346">
        <v>5.18</v>
      </c>
      <c r="DA22" s="262"/>
      <c r="DB22" s="339">
        <v>6.35</v>
      </c>
      <c r="DC22" s="339">
        <v>6.22</v>
      </c>
      <c r="DD22" s="262">
        <v>5.95</v>
      </c>
      <c r="DE22" s="339">
        <v>6.16</v>
      </c>
      <c r="DF22" s="339">
        <v>6.32</v>
      </c>
      <c r="DG22" s="262"/>
      <c r="DH22" s="339">
        <v>4.68</v>
      </c>
      <c r="DI22" s="339">
        <v>4.3600000000000003</v>
      </c>
      <c r="DJ22" s="335"/>
      <c r="DK22" s="348">
        <v>5.09</v>
      </c>
      <c r="DL22" s="348">
        <v>5.75</v>
      </c>
      <c r="DM22">
        <v>6.14</v>
      </c>
      <c r="DN22" s="348">
        <v>6.02</v>
      </c>
      <c r="DO22" s="331"/>
      <c r="DP22" s="331"/>
      <c r="DQ22" s="331">
        <v>5.6</v>
      </c>
      <c r="DR22" s="331">
        <v>5.56</v>
      </c>
      <c r="DS22" s="386"/>
      <c r="DT22" s="386"/>
      <c r="DU22" s="386"/>
      <c r="DV22" s="386"/>
      <c r="DW22" s="386"/>
      <c r="DX22" s="386"/>
      <c r="DY22" s="386"/>
      <c r="DZ22" s="386"/>
      <c r="EA22" s="386"/>
      <c r="EB22" s="386"/>
      <c r="EC22" s="386"/>
      <c r="ED22" s="386"/>
      <c r="EE22" s="386"/>
      <c r="EF22" s="386"/>
      <c r="EG22" s="386"/>
      <c r="EH22" s="386"/>
      <c r="EI22" s="386"/>
      <c r="EJ22" s="386"/>
      <c r="EK22" s="386"/>
      <c r="EL22" s="386"/>
      <c r="EM22" s="386"/>
      <c r="EN22" s="386"/>
      <c r="EO22" s="386"/>
      <c r="EP22" s="386"/>
      <c r="EQ22" s="386"/>
      <c r="ER22" s="386"/>
      <c r="ES22" s="386"/>
      <c r="ET22" s="386"/>
      <c r="EU22" s="386"/>
      <c r="EV22" s="386"/>
      <c r="EW22" s="386"/>
      <c r="EX22" s="386"/>
      <c r="EY22" s="386"/>
      <c r="EZ22" s="386"/>
      <c r="FA22" s="386"/>
      <c r="FB22" s="386"/>
      <c r="FC22" s="386"/>
      <c r="FD22" s="386"/>
      <c r="FE22" s="386"/>
      <c r="FF22" s="386"/>
      <c r="FG22" s="386"/>
      <c r="FH22" s="386"/>
      <c r="FI22" s="386"/>
      <c r="FJ22" s="386"/>
      <c r="FK22" s="386"/>
      <c r="FL22" s="386"/>
      <c r="FM22" s="386"/>
      <c r="FN22" s="386"/>
      <c r="FO22" s="386"/>
      <c r="FP22" s="386"/>
      <c r="FQ22" s="386"/>
      <c r="FR22" s="386"/>
      <c r="FS22" s="386"/>
      <c r="FT22" s="386"/>
      <c r="FU22" s="386"/>
      <c r="FV22" s="386"/>
      <c r="FW22" s="386"/>
      <c r="FX22" s="386"/>
      <c r="FY22" s="386"/>
      <c r="FZ22" s="386"/>
      <c r="GA22" s="386"/>
      <c r="GB22" s="386"/>
      <c r="GC22" s="386"/>
      <c r="GD22" s="386"/>
    </row>
    <row r="23" spans="1:186" ht="26.4">
      <c r="A23" s="73" t="s">
        <v>56</v>
      </c>
      <c r="B23" s="84">
        <v>18</v>
      </c>
      <c r="C23" s="73" t="s">
        <v>56</v>
      </c>
      <c r="D23" s="49"/>
      <c r="E23" s="77"/>
      <c r="F23" s="40"/>
      <c r="G23" s="98"/>
      <c r="H23" s="103">
        <v>20.41</v>
      </c>
      <c r="I23" s="104">
        <v>20.63</v>
      </c>
      <c r="J23" s="104">
        <v>20.73</v>
      </c>
      <c r="K23" s="104">
        <v>20.79</v>
      </c>
      <c r="L23" s="104">
        <v>10.14</v>
      </c>
      <c r="M23" s="104">
        <v>7.9</v>
      </c>
      <c r="N23" s="104">
        <v>8.49</v>
      </c>
      <c r="O23" s="104">
        <v>7.78</v>
      </c>
      <c r="P23" s="104">
        <v>9.25</v>
      </c>
      <c r="Q23" s="104">
        <v>9.1199999999999992</v>
      </c>
      <c r="R23" s="97">
        <v>11.44</v>
      </c>
      <c r="S23" s="270">
        <v>17.96</v>
      </c>
      <c r="T23" s="129">
        <v>20.23</v>
      </c>
      <c r="U23" s="129">
        <v>20.440000000000001</v>
      </c>
      <c r="V23" s="129">
        <v>20.52</v>
      </c>
      <c r="W23" s="129">
        <v>20.64</v>
      </c>
      <c r="X23" s="129">
        <v>18.18</v>
      </c>
      <c r="Y23" s="129">
        <v>10.86</v>
      </c>
      <c r="Z23" s="129">
        <v>9.64</v>
      </c>
      <c r="AA23" s="129">
        <v>8.7799999999999994</v>
      </c>
      <c r="AB23" s="129">
        <v>5.2</v>
      </c>
      <c r="AC23" s="129">
        <v>9.9600000000000009</v>
      </c>
      <c r="AD23" s="271">
        <v>11.67</v>
      </c>
      <c r="AE23" s="137">
        <v>17.899999999999999</v>
      </c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37"/>
      <c r="AQ23" s="14"/>
      <c r="AR23" s="12"/>
      <c r="AS23" s="12"/>
      <c r="AT23" s="12"/>
      <c r="AU23" s="259"/>
      <c r="AV23" s="12"/>
      <c r="AW23" s="12"/>
      <c r="AX23" s="12"/>
      <c r="AY23" s="12"/>
      <c r="AZ23" s="12"/>
      <c r="BA23" s="12"/>
      <c r="BB23" s="135"/>
      <c r="BC23" s="16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38"/>
      <c r="BO23" s="93"/>
      <c r="BP23" s="94"/>
      <c r="BQ23" s="94"/>
      <c r="BR23" s="131">
        <v>20.78</v>
      </c>
      <c r="BS23" s="144">
        <v>20.88</v>
      </c>
      <c r="BT23" s="145">
        <v>20.96</v>
      </c>
      <c r="BU23" s="145">
        <v>21</v>
      </c>
      <c r="BV23" s="145">
        <v>21.01</v>
      </c>
      <c r="BW23" s="145">
        <v>21.09</v>
      </c>
      <c r="BX23" s="145">
        <v>20.87</v>
      </c>
      <c r="BY23" s="145">
        <v>18.13</v>
      </c>
      <c r="BZ23" s="286">
        <v>18.010000000000002</v>
      </c>
      <c r="CA23" s="183"/>
      <c r="CB23" s="153"/>
      <c r="CC23" s="153"/>
      <c r="CD23" s="153"/>
      <c r="CE23" s="153"/>
      <c r="CF23" s="153"/>
      <c r="CG23" s="153"/>
      <c r="CH23" s="184"/>
      <c r="CI23" s="153"/>
      <c r="CJ23" s="153"/>
      <c r="CK23" s="153"/>
      <c r="CL23" s="185"/>
      <c r="CM23" s="309"/>
      <c r="CN23" s="184"/>
      <c r="CO23" s="95"/>
      <c r="CP23" s="95"/>
      <c r="CQ23" s="95"/>
      <c r="CR23" s="95"/>
      <c r="CS23" s="95"/>
      <c r="CT23" s="95"/>
      <c r="CU23" s="95"/>
      <c r="CV23" s="95"/>
      <c r="CW23" s="95"/>
      <c r="CX23" s="318"/>
      <c r="CY23" s="342"/>
      <c r="CZ23" s="342"/>
      <c r="DA23" s="318"/>
      <c r="DB23" s="342"/>
      <c r="DC23" s="342"/>
      <c r="DD23" s="318"/>
      <c r="DE23" s="342"/>
      <c r="DF23" s="342"/>
      <c r="DG23" s="318"/>
      <c r="DH23" s="342"/>
      <c r="DI23" s="333"/>
      <c r="DJ23" s="333"/>
      <c r="DK23" s="333"/>
      <c r="DL23" s="333"/>
      <c r="DM23" s="95"/>
      <c r="DN23" s="333"/>
      <c r="DO23" s="333"/>
      <c r="DP23" s="333"/>
      <c r="DQ23" s="333"/>
      <c r="DR23" s="333"/>
      <c r="DS23" s="333"/>
      <c r="DT23" s="331">
        <v>8.98</v>
      </c>
      <c r="DU23" s="331">
        <v>8.98</v>
      </c>
      <c r="DV23" s="331">
        <v>11.040000000000001</v>
      </c>
      <c r="DW23" s="359">
        <v>17.399999999999999</v>
      </c>
      <c r="DX23" s="360">
        <v>21.55</v>
      </c>
      <c r="DY23" s="331">
        <v>20.72</v>
      </c>
      <c r="DZ23" s="331"/>
      <c r="EA23" s="331"/>
      <c r="EB23" s="357">
        <v>18.559999999999999</v>
      </c>
      <c r="EC23" s="331">
        <v>16.79</v>
      </c>
      <c r="ED23" s="374">
        <v>10.63</v>
      </c>
      <c r="EE23" s="331">
        <v>8.5500000000000007</v>
      </c>
      <c r="EF23" s="331">
        <v>7.8800000000000008</v>
      </c>
      <c r="EG23" s="331">
        <v>5.49</v>
      </c>
      <c r="EH23" s="331">
        <v>8.6999999999999993</v>
      </c>
      <c r="EI23" s="331">
        <v>14.38</v>
      </c>
      <c r="EJ23" s="331">
        <v>20.07</v>
      </c>
      <c r="EK23" s="331">
        <v>20.85</v>
      </c>
      <c r="EL23" s="331">
        <v>20.36</v>
      </c>
      <c r="EM23" s="331">
        <v>20.51</v>
      </c>
      <c r="EN23" s="331">
        <v>20.02</v>
      </c>
      <c r="EO23" s="331">
        <v>18.39</v>
      </c>
      <c r="EP23" s="331"/>
      <c r="EQ23" s="331"/>
      <c r="ER23" s="331">
        <v>7.9</v>
      </c>
      <c r="ES23" s="331">
        <v>9.36</v>
      </c>
      <c r="ET23" s="331">
        <v>12.15</v>
      </c>
      <c r="EU23" s="361">
        <v>19.89</v>
      </c>
      <c r="EV23" s="331"/>
      <c r="EW23" s="331"/>
      <c r="EX23" s="331"/>
      <c r="EY23" s="331">
        <v>20.29</v>
      </c>
      <c r="EZ23" s="331">
        <v>12.66</v>
      </c>
      <c r="FA23" s="331">
        <v>7.38</v>
      </c>
      <c r="FB23" s="331">
        <v>7.2</v>
      </c>
      <c r="FC23" s="331">
        <v>10.08</v>
      </c>
      <c r="FD23" s="331">
        <v>10.620000000000001</v>
      </c>
      <c r="FE23" s="331">
        <v>8.68</v>
      </c>
      <c r="FF23" s="331">
        <v>9.7200000000000006</v>
      </c>
      <c r="FG23" s="331">
        <v>15.58</v>
      </c>
      <c r="FH23" s="331">
        <v>20.2</v>
      </c>
      <c r="FI23" s="331"/>
      <c r="FJ23" s="331"/>
    </row>
    <row r="24" spans="1:186" ht="27" thickBot="1">
      <c r="A24" s="73" t="s">
        <v>57</v>
      </c>
      <c r="B24" s="84">
        <v>19</v>
      </c>
      <c r="C24" s="73" t="s">
        <v>57</v>
      </c>
      <c r="D24" s="49"/>
      <c r="E24" s="77"/>
      <c r="F24" s="40"/>
      <c r="G24" s="98"/>
      <c r="H24" s="103">
        <v>23.63</v>
      </c>
      <c r="I24" s="104">
        <v>22.37</v>
      </c>
      <c r="J24" s="104">
        <v>21.37</v>
      </c>
      <c r="K24" s="104">
        <v>19.46</v>
      </c>
      <c r="L24" s="104">
        <v>14.65</v>
      </c>
      <c r="M24" s="104">
        <v>9.19</v>
      </c>
      <c r="N24" s="104">
        <v>8.92</v>
      </c>
      <c r="O24" s="104">
        <v>8.3800000000000008</v>
      </c>
      <c r="P24" s="104">
        <v>9.33</v>
      </c>
      <c r="Q24" s="104">
        <v>8.92</v>
      </c>
      <c r="R24" s="97">
        <v>12.92</v>
      </c>
      <c r="S24" s="270">
        <v>14.83</v>
      </c>
      <c r="T24" s="129">
        <v>18.079999999999998</v>
      </c>
      <c r="U24" s="129">
        <v>19.190000000000001</v>
      </c>
      <c r="V24" s="129">
        <v>23</v>
      </c>
      <c r="W24" s="129">
        <v>18.260000000000002</v>
      </c>
      <c r="X24" s="129">
        <v>16.63</v>
      </c>
      <c r="Y24" s="129">
        <v>12.86</v>
      </c>
      <c r="Z24" s="129">
        <v>11.18</v>
      </c>
      <c r="AA24" s="129">
        <v>10.14</v>
      </c>
      <c r="AB24" s="129">
        <v>8.76</v>
      </c>
      <c r="AC24" s="123"/>
      <c r="AD24" s="271">
        <v>11.2</v>
      </c>
      <c r="AE24" s="137">
        <v>13.97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37"/>
      <c r="AQ24" s="14"/>
      <c r="AR24" s="12"/>
      <c r="AS24" s="12"/>
      <c r="AT24" s="12"/>
      <c r="AU24" s="259"/>
      <c r="AV24" s="12"/>
      <c r="AW24" s="12"/>
      <c r="AX24" s="12"/>
      <c r="AY24" s="12"/>
      <c r="AZ24" s="12"/>
      <c r="BA24" s="12"/>
      <c r="BB24" s="135"/>
      <c r="BC24" s="16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38"/>
      <c r="BO24" s="93"/>
      <c r="BP24" s="94"/>
      <c r="BQ24" s="94"/>
      <c r="BR24" s="158"/>
      <c r="BS24" s="151"/>
      <c r="BT24" s="152"/>
      <c r="BU24" s="152"/>
      <c r="BV24" s="152"/>
      <c r="BW24" s="152"/>
      <c r="BX24" s="152"/>
      <c r="BY24" s="152"/>
      <c r="BZ24" s="291"/>
      <c r="CA24" s="177"/>
      <c r="CB24" s="152"/>
      <c r="CC24" s="152"/>
      <c r="CD24" s="152"/>
      <c r="CE24" s="152"/>
      <c r="CF24" s="152"/>
      <c r="CG24" s="152"/>
      <c r="CH24" s="178"/>
      <c r="CI24" s="152"/>
      <c r="CJ24" s="152"/>
      <c r="CK24" s="152"/>
      <c r="CL24" s="179"/>
      <c r="CM24" s="310"/>
      <c r="CN24" s="178"/>
      <c r="CO24" s="191"/>
      <c r="CP24" s="191"/>
      <c r="CQ24" s="191"/>
      <c r="CR24" s="191"/>
      <c r="CS24" s="191"/>
      <c r="CT24" s="191"/>
      <c r="CU24" s="191"/>
      <c r="CV24" s="191"/>
      <c r="CW24" s="191"/>
      <c r="CX24" s="319"/>
      <c r="CY24" s="343"/>
      <c r="CZ24" s="343"/>
      <c r="DA24" s="319"/>
      <c r="DB24" s="343"/>
      <c r="DC24" s="343"/>
      <c r="DD24" s="319"/>
      <c r="DE24" s="343"/>
      <c r="DF24" s="343"/>
      <c r="DG24" s="319"/>
      <c r="DH24" s="343"/>
      <c r="DI24" s="334"/>
      <c r="DJ24" s="334"/>
      <c r="DK24" s="334"/>
      <c r="DL24" s="334"/>
      <c r="DM24" s="191"/>
      <c r="DN24" s="334"/>
      <c r="DO24" s="334"/>
      <c r="DP24" s="334"/>
      <c r="DQ24" s="334"/>
      <c r="DR24" s="334"/>
      <c r="DS24" s="334"/>
      <c r="DT24" s="331">
        <v>13.44</v>
      </c>
      <c r="DU24" s="359">
        <v>15.85</v>
      </c>
      <c r="DV24" s="337"/>
      <c r="DW24" s="337"/>
      <c r="DX24" s="337"/>
      <c r="DY24" s="337"/>
      <c r="DZ24" s="337"/>
      <c r="EA24" s="337"/>
      <c r="EB24" s="337"/>
      <c r="EC24" s="337"/>
      <c r="ED24" s="337"/>
      <c r="EE24" s="337"/>
      <c r="EF24" s="337"/>
      <c r="EG24" s="337"/>
      <c r="EH24" s="337"/>
      <c r="EI24" s="337"/>
      <c r="EJ24" s="337"/>
      <c r="EK24" s="337"/>
      <c r="EL24" s="337"/>
      <c r="EM24" s="337"/>
      <c r="EN24" s="337"/>
      <c r="EO24" s="337"/>
      <c r="EP24" s="337"/>
      <c r="EQ24" s="337"/>
      <c r="ER24" s="337"/>
      <c r="ES24" s="337"/>
      <c r="ET24" s="337"/>
      <c r="EU24" s="337"/>
      <c r="EV24" s="337"/>
      <c r="EW24" s="337"/>
      <c r="EX24" s="337"/>
      <c r="EY24" s="337"/>
      <c r="EZ24" s="337"/>
      <c r="FA24" s="337"/>
      <c r="FB24" s="337"/>
      <c r="FC24" s="337"/>
      <c r="FD24" s="337"/>
      <c r="FE24" s="337"/>
      <c r="FF24" s="337"/>
      <c r="FG24" s="337"/>
      <c r="FH24" s="337"/>
      <c r="FI24" s="337"/>
      <c r="FJ24" s="337"/>
      <c r="FK24" s="337"/>
      <c r="FL24" s="337"/>
      <c r="FM24" s="337"/>
      <c r="FN24" s="337"/>
      <c r="FO24" s="337"/>
      <c r="FP24" s="337"/>
      <c r="FQ24" s="337"/>
      <c r="FR24" s="337"/>
      <c r="FS24" s="337"/>
      <c r="FT24" s="337"/>
      <c r="FU24" s="337"/>
      <c r="FV24" s="337"/>
      <c r="FW24" s="337"/>
      <c r="FX24" s="337"/>
      <c r="FY24" s="337"/>
      <c r="FZ24" s="337"/>
      <c r="GA24" s="337"/>
      <c r="GB24" s="337"/>
      <c r="GC24" s="337"/>
      <c r="GD24" s="337"/>
    </row>
    <row r="25" spans="1:186">
      <c r="A25" s="73" t="s">
        <v>58</v>
      </c>
      <c r="B25" s="84">
        <v>20</v>
      </c>
      <c r="C25" s="73" t="s">
        <v>58</v>
      </c>
      <c r="D25" s="49">
        <f>CONFIGURACION!M25</f>
        <v>2.99</v>
      </c>
      <c r="E25" s="77" t="str">
        <f>CONFIGURACION!P25</f>
        <v>E</v>
      </c>
      <c r="F25" s="40"/>
      <c r="G25" s="98"/>
      <c r="H25" s="103">
        <v>2.97</v>
      </c>
      <c r="I25" s="104">
        <v>3.77</v>
      </c>
      <c r="J25" s="104">
        <v>2.33</v>
      </c>
      <c r="K25" s="104">
        <v>1.93</v>
      </c>
      <c r="L25" s="104">
        <v>1.18</v>
      </c>
      <c r="M25" s="104">
        <v>0.37</v>
      </c>
      <c r="N25" s="104">
        <v>0.47</v>
      </c>
      <c r="O25" s="104">
        <v>0.27</v>
      </c>
      <c r="P25" s="104">
        <v>0.47</v>
      </c>
      <c r="Q25" s="104">
        <v>0.85</v>
      </c>
      <c r="R25" s="97">
        <v>1.38</v>
      </c>
      <c r="S25" s="270">
        <v>1.96</v>
      </c>
      <c r="T25" s="129">
        <v>2.74</v>
      </c>
      <c r="U25" s="123"/>
      <c r="V25" s="129">
        <v>3.34</v>
      </c>
      <c r="W25" s="129">
        <v>2.09</v>
      </c>
      <c r="X25" s="129">
        <v>1.25</v>
      </c>
      <c r="Y25" s="129">
        <v>0.97</v>
      </c>
      <c r="Z25" s="129">
        <v>1.17</v>
      </c>
      <c r="AA25" s="129">
        <v>1.37</v>
      </c>
      <c r="AB25" s="129">
        <v>0.28000000000000003</v>
      </c>
      <c r="AC25" s="129">
        <v>1.42</v>
      </c>
      <c r="AD25" s="271">
        <v>1.42</v>
      </c>
      <c r="AE25" s="137">
        <v>2.33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37"/>
      <c r="AQ25" s="14"/>
      <c r="AR25" s="12"/>
      <c r="AS25" s="12"/>
      <c r="AT25" s="12"/>
      <c r="AU25" s="259"/>
      <c r="AV25" s="12"/>
      <c r="AW25" s="12"/>
      <c r="AX25" s="12"/>
      <c r="AY25" s="12"/>
      <c r="AZ25" s="12"/>
      <c r="BA25" s="12"/>
      <c r="BB25" s="135"/>
      <c r="BC25" s="16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38"/>
      <c r="BO25" s="93"/>
      <c r="BP25" s="94"/>
      <c r="BQ25" s="94"/>
      <c r="BR25" s="131">
        <v>3.39</v>
      </c>
      <c r="BS25" s="144">
        <v>3.85</v>
      </c>
      <c r="BT25" s="145">
        <v>3.0300000000000002</v>
      </c>
      <c r="BU25" s="145">
        <v>3.4200000000000004</v>
      </c>
      <c r="BV25" s="145">
        <v>2.8200000000000003</v>
      </c>
      <c r="BW25" s="145">
        <v>2.8400000000000003</v>
      </c>
      <c r="BX25" s="145">
        <v>1.63</v>
      </c>
      <c r="BY25" s="145">
        <v>1.38</v>
      </c>
      <c r="BZ25" s="290"/>
      <c r="CA25" s="183"/>
      <c r="CB25" s="153"/>
      <c r="CC25" s="160">
        <v>4.1399999999999997</v>
      </c>
      <c r="CD25" s="160">
        <v>4.22</v>
      </c>
      <c r="CE25" s="160">
        <v>3.6</v>
      </c>
      <c r="CF25" s="160">
        <v>2.1</v>
      </c>
      <c r="CG25" s="160">
        <v>2.06</v>
      </c>
      <c r="CH25" s="172">
        <v>2.16</v>
      </c>
      <c r="CI25" s="160">
        <v>1.76</v>
      </c>
      <c r="CJ25" s="160">
        <v>1.38</v>
      </c>
      <c r="CK25" s="160">
        <v>1.72</v>
      </c>
      <c r="CL25" s="169">
        <v>1.4</v>
      </c>
      <c r="CM25" s="305">
        <v>2.19</v>
      </c>
      <c r="CN25" s="143">
        <v>3.1500000000000004</v>
      </c>
      <c r="CO25" s="194">
        <v>3.48</v>
      </c>
      <c r="CP25" s="194">
        <v>3.78</v>
      </c>
      <c r="CQ25" s="194">
        <v>2.6300000000000003</v>
      </c>
      <c r="CR25" s="194">
        <v>1.3099999999999998</v>
      </c>
      <c r="CS25" s="261">
        <v>1.0799999999999998</v>
      </c>
      <c r="CT25" s="261">
        <v>1.48</v>
      </c>
      <c r="CU25" s="261">
        <v>1.21</v>
      </c>
      <c r="CV25" s="261">
        <v>0.47000000000000003</v>
      </c>
      <c r="CW25" s="261">
        <v>1.0999999999999999</v>
      </c>
      <c r="CX25" s="315">
        <v>1.41</v>
      </c>
      <c r="CY25" s="339">
        <v>2.6100000000000003</v>
      </c>
      <c r="CZ25" s="346">
        <v>2.8800000000000003</v>
      </c>
      <c r="DA25" s="262"/>
      <c r="DB25" s="339">
        <v>7.51</v>
      </c>
      <c r="DC25" s="339">
        <v>2.4300000000000002</v>
      </c>
      <c r="DD25" s="262">
        <v>2.7</v>
      </c>
      <c r="DE25" s="339">
        <v>1.91</v>
      </c>
      <c r="DF25" s="339">
        <v>2.0500000000000003</v>
      </c>
      <c r="DG25" s="262"/>
      <c r="DH25" s="339">
        <v>0.67999999999999994</v>
      </c>
      <c r="DI25" s="339">
        <v>1.21</v>
      </c>
      <c r="DJ25" s="339">
        <v>1.48</v>
      </c>
      <c r="DK25" s="353">
        <v>2.4000000000000004</v>
      </c>
      <c r="DL25" s="348">
        <v>2.98</v>
      </c>
      <c r="DM25">
        <v>2.98</v>
      </c>
      <c r="DN25" s="348">
        <v>3.3400000000000003</v>
      </c>
      <c r="DO25" s="331">
        <v>1.91</v>
      </c>
      <c r="DP25" s="331">
        <v>1.9799999999999998</v>
      </c>
      <c r="DQ25" s="331">
        <v>1.91</v>
      </c>
      <c r="DR25" s="331">
        <v>2.1100000000000003</v>
      </c>
      <c r="DS25" s="331">
        <v>2.21</v>
      </c>
      <c r="DT25" s="331">
        <v>1.3099999999999998</v>
      </c>
      <c r="DU25" s="331">
        <v>1.5799999999999998</v>
      </c>
      <c r="DV25" s="331">
        <v>1.9399999999999997</v>
      </c>
      <c r="DW25" s="331">
        <v>2.68</v>
      </c>
      <c r="DX25" s="331">
        <v>2.8200000000000003</v>
      </c>
      <c r="DY25" s="331">
        <v>3.12</v>
      </c>
      <c r="DZ25" s="331">
        <v>3.54</v>
      </c>
      <c r="EA25" s="331">
        <v>2.95</v>
      </c>
      <c r="EB25" s="331">
        <v>2.04</v>
      </c>
      <c r="EC25" s="331">
        <v>2.04</v>
      </c>
      <c r="ED25" s="331">
        <v>0.18</v>
      </c>
      <c r="EE25" s="331">
        <v>0.78</v>
      </c>
      <c r="EF25" s="331">
        <v>0.83999999999999986</v>
      </c>
      <c r="EG25" s="331">
        <v>8.0000000000000016E-2</v>
      </c>
      <c r="EH25" s="331">
        <v>0.8</v>
      </c>
      <c r="EI25" s="331">
        <v>1.64</v>
      </c>
      <c r="EJ25" s="331">
        <v>2.48</v>
      </c>
      <c r="EK25" s="331">
        <v>2.8200000000000003</v>
      </c>
      <c r="EL25" s="331">
        <v>2.7600000000000002</v>
      </c>
      <c r="EM25" s="331">
        <v>2.6</v>
      </c>
      <c r="EN25" s="331">
        <v>1.82</v>
      </c>
      <c r="EO25" s="331">
        <v>1.8699999999999999</v>
      </c>
      <c r="EP25" s="331">
        <v>1.93</v>
      </c>
      <c r="EQ25" s="331">
        <v>1.1099999999999999</v>
      </c>
      <c r="ER25" s="331">
        <v>0.8</v>
      </c>
      <c r="ES25" s="331">
        <v>1.26</v>
      </c>
      <c r="ET25" s="331">
        <v>0.94</v>
      </c>
      <c r="EU25" s="331">
        <v>2.66</v>
      </c>
      <c r="EV25" s="331">
        <v>3.0300000000000002</v>
      </c>
      <c r="EW25" s="331">
        <v>3.2</v>
      </c>
      <c r="EX25" s="331">
        <v>3.0300000000000002</v>
      </c>
      <c r="EY25" s="331">
        <v>2.68</v>
      </c>
      <c r="EZ25" s="331">
        <v>1.44</v>
      </c>
      <c r="FA25" s="331">
        <v>0.67999999999999994</v>
      </c>
      <c r="FB25" s="331">
        <v>0.7</v>
      </c>
      <c r="FC25" s="331">
        <v>0.73</v>
      </c>
      <c r="FD25" s="331">
        <v>1.3599999999999999</v>
      </c>
      <c r="FE25" s="331">
        <v>1.22</v>
      </c>
      <c r="FF25" s="331">
        <v>1.3</v>
      </c>
      <c r="FG25" s="331">
        <v>1.54</v>
      </c>
      <c r="FH25" s="331">
        <v>2.83</v>
      </c>
      <c r="FI25" s="331">
        <v>2.8800000000000003</v>
      </c>
      <c r="FJ25" s="331">
        <v>2.99</v>
      </c>
    </row>
    <row r="26" spans="1:186">
      <c r="A26" s="73" t="s">
        <v>59</v>
      </c>
      <c r="B26" s="84">
        <v>21</v>
      </c>
      <c r="C26" s="73" t="s">
        <v>59</v>
      </c>
      <c r="D26" s="49">
        <f>CONFIGURACION!M26</f>
        <v>0</v>
      </c>
      <c r="E26" s="77">
        <f>CONFIGURACION!P26</f>
        <v>0</v>
      </c>
      <c r="F26" s="40"/>
      <c r="G26" s="100"/>
      <c r="H26" s="108">
        <v>2.5499999999999998</v>
      </c>
      <c r="I26" s="109">
        <v>2.76</v>
      </c>
      <c r="J26" s="109">
        <v>2.69</v>
      </c>
      <c r="K26" s="109">
        <v>2.29</v>
      </c>
      <c r="L26" s="109">
        <v>1.62</v>
      </c>
      <c r="M26" s="109">
        <v>0.6</v>
      </c>
      <c r="N26" s="109">
        <v>0.83</v>
      </c>
      <c r="O26" s="109">
        <v>0.61</v>
      </c>
      <c r="P26" s="109">
        <v>0.8</v>
      </c>
      <c r="Q26" s="109">
        <v>1.18</v>
      </c>
      <c r="R26" s="110">
        <v>1.62</v>
      </c>
      <c r="S26" s="274">
        <v>2.0699999999999998</v>
      </c>
      <c r="T26" s="129">
        <v>1.72</v>
      </c>
      <c r="U26" s="123"/>
      <c r="V26" s="129">
        <v>2.17</v>
      </c>
      <c r="W26" s="129">
        <v>2.1</v>
      </c>
      <c r="X26" s="129">
        <v>0.83</v>
      </c>
      <c r="Y26" s="129">
        <v>1.2</v>
      </c>
      <c r="Z26" s="129">
        <v>1.2</v>
      </c>
      <c r="AA26" s="129">
        <v>1.31</v>
      </c>
      <c r="AB26" s="129">
        <v>0.48</v>
      </c>
      <c r="AC26" s="129">
        <v>1.1200000000000001</v>
      </c>
      <c r="AD26" s="271">
        <v>1.47</v>
      </c>
      <c r="AE26" s="137">
        <v>1.99</v>
      </c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37"/>
      <c r="AQ26" s="14"/>
      <c r="AR26" s="12"/>
      <c r="AS26" s="12"/>
      <c r="AT26" s="12"/>
      <c r="AU26" s="259"/>
      <c r="AV26" s="12"/>
      <c r="AW26" s="12"/>
      <c r="AX26" s="12"/>
      <c r="AY26" s="12"/>
      <c r="AZ26" s="12"/>
      <c r="BA26" s="12"/>
      <c r="BB26" s="135"/>
      <c r="BC26" s="16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38"/>
      <c r="BO26" s="93"/>
      <c r="BP26" s="94"/>
      <c r="BQ26" s="94"/>
      <c r="BR26" s="131">
        <v>2.5300000000000002</v>
      </c>
      <c r="BS26" s="144">
        <v>2.83</v>
      </c>
      <c r="BT26" s="145">
        <v>2.5199999999999996</v>
      </c>
      <c r="BU26" s="145">
        <v>2.5499999999999998</v>
      </c>
      <c r="BV26" s="145">
        <v>2.41</v>
      </c>
      <c r="BW26" s="145">
        <v>2.4400000000000004</v>
      </c>
      <c r="BX26" s="145">
        <v>1.8699999999999999</v>
      </c>
      <c r="BY26" s="145">
        <v>1.57</v>
      </c>
      <c r="BZ26" s="286">
        <v>2.0099999999999998</v>
      </c>
      <c r="CA26" s="168">
        <v>2.2000000000000002</v>
      </c>
      <c r="CB26" s="160">
        <v>2.7199999999999998</v>
      </c>
      <c r="CC26" s="160">
        <v>2.8</v>
      </c>
      <c r="CD26" s="160">
        <v>2.88</v>
      </c>
      <c r="CE26" s="160">
        <v>2.7699999999999996</v>
      </c>
      <c r="CF26" s="160">
        <v>2.0999999999999996</v>
      </c>
      <c r="CG26" s="160">
        <v>2.0099999999999998</v>
      </c>
      <c r="CH26" s="172">
        <v>2.2000000000000002</v>
      </c>
      <c r="CI26" s="160">
        <v>1.6700000000000002</v>
      </c>
      <c r="CJ26" s="160">
        <v>1.41</v>
      </c>
      <c r="CK26" s="160">
        <v>1.7699999999999998</v>
      </c>
      <c r="CL26" s="169">
        <v>1.4</v>
      </c>
      <c r="CM26" s="305">
        <v>2.17</v>
      </c>
      <c r="CN26" s="143">
        <v>2.4500000000000002</v>
      </c>
      <c r="CO26" s="194">
        <v>2.7299999999999995</v>
      </c>
      <c r="CP26" s="194">
        <v>2.96</v>
      </c>
      <c r="CQ26" s="194">
        <v>1.7899999999999998</v>
      </c>
      <c r="CR26" s="194">
        <v>1.3599999999999999</v>
      </c>
      <c r="CS26" s="261">
        <v>1.1199999999999999</v>
      </c>
      <c r="CT26" s="265"/>
      <c r="CU26" s="265"/>
      <c r="CV26" s="265"/>
      <c r="CW26" s="265"/>
      <c r="CX26" s="265"/>
      <c r="CY26" s="335"/>
      <c r="CZ26" s="335"/>
      <c r="DA26" s="265"/>
      <c r="DB26" s="335"/>
      <c r="DC26" s="335"/>
      <c r="DD26" s="265"/>
      <c r="DE26" s="335"/>
      <c r="DF26" s="335"/>
      <c r="DG26" s="265"/>
      <c r="DH26" s="335"/>
      <c r="DI26" s="335"/>
      <c r="DJ26" s="335"/>
      <c r="DK26" s="335"/>
      <c r="DL26" s="335"/>
      <c r="DM26" s="265"/>
      <c r="DN26" s="335"/>
      <c r="DO26" s="335"/>
      <c r="DP26" s="335"/>
      <c r="DQ26" s="335"/>
      <c r="DR26" s="335"/>
      <c r="DS26" s="335"/>
      <c r="DT26" s="335"/>
      <c r="DU26" s="335"/>
      <c r="DV26" s="335"/>
      <c r="DW26" s="335"/>
      <c r="DX26" s="335"/>
      <c r="DY26" s="335"/>
      <c r="DZ26" s="335"/>
      <c r="EA26" s="335"/>
      <c r="EB26" s="335"/>
      <c r="EC26" s="335"/>
      <c r="ED26" s="335"/>
      <c r="EE26" s="335"/>
      <c r="EF26" s="335"/>
      <c r="EG26" s="335">
        <v>0</v>
      </c>
      <c r="EH26" s="335"/>
      <c r="EI26" s="335"/>
      <c r="EJ26" s="335">
        <v>0</v>
      </c>
      <c r="EK26" s="335">
        <v>0</v>
      </c>
      <c r="EL26" s="335">
        <v>0</v>
      </c>
      <c r="EM26" s="335">
        <v>0</v>
      </c>
      <c r="EN26" s="335"/>
      <c r="EO26" s="335"/>
      <c r="EP26" s="335"/>
      <c r="EQ26" s="335"/>
      <c r="ER26" s="335"/>
      <c r="ES26" s="335"/>
      <c r="ET26" s="335"/>
      <c r="EU26" s="335"/>
      <c r="EV26" s="335">
        <v>0</v>
      </c>
      <c r="EW26" s="335">
        <v>0</v>
      </c>
      <c r="EX26" s="335">
        <v>0</v>
      </c>
      <c r="EY26" s="335">
        <v>0</v>
      </c>
      <c r="EZ26" s="335">
        <v>0</v>
      </c>
      <c r="FA26" s="335">
        <v>0</v>
      </c>
      <c r="FB26" s="335">
        <v>0</v>
      </c>
      <c r="FC26" s="335">
        <v>0</v>
      </c>
      <c r="FD26" s="335">
        <v>0</v>
      </c>
      <c r="FE26" s="335">
        <v>0</v>
      </c>
      <c r="FF26" s="335"/>
      <c r="FG26" s="335"/>
      <c r="FH26" s="335">
        <v>0</v>
      </c>
      <c r="FI26" s="335">
        <v>0</v>
      </c>
      <c r="FJ26" s="335">
        <v>0</v>
      </c>
      <c r="FK26" s="335"/>
      <c r="FL26" s="335"/>
      <c r="FM26" s="335"/>
      <c r="FN26" s="335"/>
      <c r="FO26" s="335"/>
      <c r="FP26" s="335"/>
      <c r="FQ26" s="335"/>
      <c r="FR26" s="335"/>
      <c r="FS26" s="335"/>
      <c r="FT26" s="335"/>
      <c r="FU26" s="335"/>
      <c r="FV26" s="335"/>
      <c r="FW26" s="335"/>
      <c r="FX26" s="335"/>
      <c r="FY26" s="335"/>
      <c r="FZ26" s="335"/>
      <c r="GA26" s="335"/>
      <c r="GB26" s="335"/>
      <c r="GC26" s="335"/>
      <c r="GD26" s="335"/>
    </row>
    <row r="27" spans="1:186" ht="26.4">
      <c r="A27" s="73" t="s">
        <v>60</v>
      </c>
      <c r="B27" s="84">
        <v>22</v>
      </c>
      <c r="C27" s="73" t="s">
        <v>60</v>
      </c>
      <c r="D27" s="49">
        <f>CONFIGURACION!M27</f>
        <v>1.6899999999999997</v>
      </c>
      <c r="E27" s="77" t="str">
        <f>CONFIGURACION!P27</f>
        <v>E</v>
      </c>
      <c r="F27" s="26"/>
      <c r="G27" s="100"/>
      <c r="H27" s="108">
        <v>1.83</v>
      </c>
      <c r="I27" s="109">
        <v>2.06</v>
      </c>
      <c r="J27" s="109">
        <v>2.04</v>
      </c>
      <c r="K27" s="109">
        <v>1.56</v>
      </c>
      <c r="L27" s="109">
        <v>1.07</v>
      </c>
      <c r="M27" s="127"/>
      <c r="N27" s="127"/>
      <c r="O27" s="109">
        <v>0.24</v>
      </c>
      <c r="P27" s="127"/>
      <c r="Q27" s="109">
        <v>0.4</v>
      </c>
      <c r="R27" s="110">
        <v>0.48</v>
      </c>
      <c r="S27" s="274">
        <v>0.62</v>
      </c>
      <c r="T27" s="131">
        <v>0.79</v>
      </c>
      <c r="U27" s="131">
        <v>1.1200000000000001</v>
      </c>
      <c r="V27" s="131">
        <v>1.25</v>
      </c>
      <c r="W27" s="131">
        <v>1.03</v>
      </c>
      <c r="X27" s="131">
        <v>0.82</v>
      </c>
      <c r="Y27" s="127"/>
      <c r="Z27" s="131">
        <v>0.73</v>
      </c>
      <c r="AA27" s="131">
        <v>0.51</v>
      </c>
      <c r="AB27" s="131">
        <v>0.1</v>
      </c>
      <c r="AC27" s="131">
        <v>0.47</v>
      </c>
      <c r="AD27" s="275">
        <v>0.56000000000000005</v>
      </c>
      <c r="AE27" s="139">
        <v>0.63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37"/>
      <c r="AQ27" s="14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35"/>
      <c r="BC27" s="16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38"/>
      <c r="BO27" s="93"/>
      <c r="BP27" s="94"/>
      <c r="BQ27" s="94"/>
      <c r="BR27" s="130">
        <v>3.8900000000000006</v>
      </c>
      <c r="BS27" s="146">
        <v>3.0700000000000003</v>
      </c>
      <c r="BT27" s="146">
        <v>3.18</v>
      </c>
      <c r="BU27" s="146">
        <v>5.46</v>
      </c>
      <c r="BV27" s="123"/>
      <c r="BW27" s="153"/>
      <c r="BX27" s="145">
        <v>1.68</v>
      </c>
      <c r="BY27" s="145">
        <v>1.44</v>
      </c>
      <c r="BZ27" s="290"/>
      <c r="CA27" s="183"/>
      <c r="CB27" s="159"/>
      <c r="CC27" s="159"/>
      <c r="CD27" s="159"/>
      <c r="CE27" s="159"/>
      <c r="CF27" s="159"/>
      <c r="CG27" s="159"/>
      <c r="CH27" s="189"/>
      <c r="CI27" s="159"/>
      <c r="CJ27" s="153"/>
      <c r="CK27" s="153"/>
      <c r="CL27" s="185"/>
      <c r="CM27" s="183"/>
      <c r="CN27" s="153"/>
      <c r="CO27" s="184"/>
      <c r="CP27" s="184"/>
      <c r="CQ27" s="184"/>
      <c r="CR27" s="184"/>
      <c r="CS27" s="184"/>
      <c r="CT27" s="184"/>
      <c r="CU27" s="184"/>
      <c r="CV27" s="184"/>
      <c r="CW27" s="184"/>
      <c r="CX27" s="320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  <c r="DM27" s="184"/>
      <c r="DN27" s="184"/>
      <c r="DO27" s="184"/>
      <c r="DP27" s="184"/>
      <c r="DQ27" s="184"/>
      <c r="DR27" s="184"/>
      <c r="DS27" s="184"/>
      <c r="DT27" s="184"/>
      <c r="DU27" s="331">
        <v>0.65999999999999992</v>
      </c>
      <c r="DV27" s="331">
        <v>0.78</v>
      </c>
      <c r="DW27" s="359">
        <v>1.02</v>
      </c>
      <c r="DX27" s="331">
        <v>1.46</v>
      </c>
      <c r="DY27" s="331"/>
      <c r="DZ27" s="331"/>
      <c r="EA27" s="331"/>
      <c r="EB27" s="331"/>
      <c r="EC27" s="374">
        <v>1.89</v>
      </c>
      <c r="ED27" s="331">
        <v>2.9999999999999971E-2</v>
      </c>
      <c r="EE27" s="331">
        <v>0.3</v>
      </c>
      <c r="EF27" s="331">
        <v>0.10999999999999999</v>
      </c>
      <c r="EG27" s="331">
        <v>0.02</v>
      </c>
      <c r="EH27" s="331">
        <v>0.2</v>
      </c>
      <c r="EI27" s="361">
        <v>1.52</v>
      </c>
      <c r="EJ27" s="331">
        <v>1.0799999999999998</v>
      </c>
      <c r="EK27" s="361">
        <v>2.67</v>
      </c>
      <c r="EL27" s="361">
        <v>2.64</v>
      </c>
      <c r="EM27" s="331">
        <v>2.14</v>
      </c>
      <c r="EN27" s="331">
        <v>0.78</v>
      </c>
      <c r="EO27" s="331">
        <v>1.22</v>
      </c>
      <c r="EP27" s="331">
        <v>1.1499999999999999</v>
      </c>
      <c r="EQ27" s="331"/>
      <c r="ER27" s="331"/>
      <c r="ES27" s="331"/>
      <c r="ET27" s="331">
        <v>0.85999999999999988</v>
      </c>
      <c r="EU27" s="331"/>
      <c r="EV27" s="331"/>
      <c r="EW27" s="331">
        <v>2.68</v>
      </c>
      <c r="EX27" s="331">
        <v>0</v>
      </c>
      <c r="EY27" s="331">
        <v>1.18</v>
      </c>
      <c r="EZ27" s="331">
        <v>0.35999999999999993</v>
      </c>
      <c r="FA27" s="331">
        <v>0.21000000000000002</v>
      </c>
      <c r="FB27" s="331">
        <v>0.78</v>
      </c>
      <c r="FC27" s="331">
        <v>0.72</v>
      </c>
      <c r="FD27" s="331">
        <v>1.21</v>
      </c>
      <c r="FE27" s="331">
        <v>1.4</v>
      </c>
      <c r="FF27" s="331">
        <v>1.48</v>
      </c>
      <c r="FG27" s="331">
        <v>1.52</v>
      </c>
      <c r="FH27" s="331">
        <v>1.72</v>
      </c>
      <c r="FI27" s="331">
        <v>1.66</v>
      </c>
      <c r="FJ27" s="331">
        <v>1.6899999999999997</v>
      </c>
    </row>
    <row r="28" spans="1:186" ht="15" thickBot="1">
      <c r="A28" s="73" t="s">
        <v>61</v>
      </c>
      <c r="B28" s="84">
        <v>23</v>
      </c>
      <c r="C28" s="73" t="s">
        <v>61</v>
      </c>
      <c r="D28" s="49">
        <f>CONFIGURACION!M28</f>
        <v>11.33</v>
      </c>
      <c r="E28" s="77" t="str">
        <f>CONFIGURACION!P28</f>
        <v>E</v>
      </c>
      <c r="F28" s="30"/>
      <c r="G28" s="100"/>
      <c r="H28" s="108">
        <v>14.2</v>
      </c>
      <c r="I28" s="242"/>
      <c r="J28" s="242"/>
      <c r="K28" s="109">
        <v>13.27</v>
      </c>
      <c r="L28" s="109">
        <v>12.77</v>
      </c>
      <c r="M28" s="109">
        <v>8.2899999999999991</v>
      </c>
      <c r="N28" s="109">
        <v>8.4700000000000006</v>
      </c>
      <c r="O28" s="109">
        <v>8.9</v>
      </c>
      <c r="P28" s="109">
        <v>9.18</v>
      </c>
      <c r="Q28" s="109">
        <v>9.17</v>
      </c>
      <c r="R28" s="110">
        <v>9.35</v>
      </c>
      <c r="S28" s="274">
        <v>9.58</v>
      </c>
      <c r="T28" s="131">
        <v>10.01</v>
      </c>
      <c r="U28" s="131">
        <v>10.68</v>
      </c>
      <c r="V28" s="131">
        <v>11.62</v>
      </c>
      <c r="W28" s="131">
        <v>12.13</v>
      </c>
      <c r="X28" s="131">
        <v>11.44</v>
      </c>
      <c r="Y28" s="131">
        <v>9.68</v>
      </c>
      <c r="Z28" s="131">
        <v>9.6999999999999993</v>
      </c>
      <c r="AA28" s="131">
        <v>9.2200000000000006</v>
      </c>
      <c r="AB28" s="131">
        <v>7.74</v>
      </c>
      <c r="AC28" s="131">
        <v>9.23</v>
      </c>
      <c r="AD28" s="275">
        <v>9.41</v>
      </c>
      <c r="AE28" s="139">
        <v>9.56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37"/>
      <c r="AQ28" s="14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35"/>
      <c r="BC28" s="16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38"/>
      <c r="BO28" s="93"/>
      <c r="BP28" s="94"/>
      <c r="BQ28" s="94"/>
      <c r="BR28" s="131">
        <v>18.459999999999997</v>
      </c>
      <c r="BS28" s="144">
        <v>13.71</v>
      </c>
      <c r="BT28" s="145">
        <v>14.06</v>
      </c>
      <c r="BU28" s="159"/>
      <c r="BV28" s="159"/>
      <c r="BW28" s="159"/>
      <c r="BX28" s="159"/>
      <c r="BY28" s="159"/>
      <c r="BZ28" s="292"/>
      <c r="CA28" s="188"/>
      <c r="CB28" s="159"/>
      <c r="CC28" s="159"/>
      <c r="CD28" s="159"/>
      <c r="CE28" s="159"/>
      <c r="CF28" s="159"/>
      <c r="CG28" s="159"/>
      <c r="CH28" s="189"/>
      <c r="CI28" s="159"/>
      <c r="CJ28" s="159"/>
      <c r="CK28" s="159"/>
      <c r="CL28" s="301"/>
      <c r="CM28" s="311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321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89"/>
      <c r="DS28" s="189"/>
      <c r="DT28" s="331">
        <v>8.99</v>
      </c>
      <c r="DU28" s="331">
        <v>9.2100000000000009</v>
      </c>
      <c r="DV28" s="331">
        <v>9.3600000000000012</v>
      </c>
      <c r="DW28" s="359">
        <v>9.75</v>
      </c>
      <c r="DX28" s="331">
        <v>10.23</v>
      </c>
      <c r="DY28" s="331">
        <v>10.91</v>
      </c>
      <c r="DZ28" s="331">
        <v>11.93</v>
      </c>
      <c r="EA28" s="331">
        <v>12.110000000000001</v>
      </c>
      <c r="EB28" s="331">
        <v>11.65</v>
      </c>
      <c r="EC28" s="331">
        <v>12.280000000000001</v>
      </c>
      <c r="ED28" s="331">
        <v>4.8900000000000006</v>
      </c>
      <c r="EE28" s="331">
        <v>4.09</v>
      </c>
      <c r="EF28" s="331">
        <v>8.81</v>
      </c>
      <c r="EG28" s="331">
        <v>8.31</v>
      </c>
      <c r="EH28" s="331">
        <v>8.73</v>
      </c>
      <c r="EI28" s="331">
        <v>9.43</v>
      </c>
      <c r="EJ28" s="331">
        <v>9.74</v>
      </c>
      <c r="EK28" s="331">
        <v>11.16</v>
      </c>
      <c r="EL28" s="331">
        <v>10.73</v>
      </c>
      <c r="EM28" s="331">
        <v>11.41</v>
      </c>
      <c r="EN28" s="331">
        <v>11.65</v>
      </c>
      <c r="EO28" s="331">
        <v>12.08</v>
      </c>
      <c r="EP28" s="331">
        <v>12.370000000000001</v>
      </c>
      <c r="EQ28" s="331">
        <v>9.7200000000000006</v>
      </c>
      <c r="ER28" s="331">
        <v>8.9700000000000006</v>
      </c>
      <c r="ES28" s="331">
        <v>9.2700000000000014</v>
      </c>
      <c r="ET28" s="331">
        <v>11.690000000000001</v>
      </c>
      <c r="EU28" s="331">
        <v>9.9700000000000006</v>
      </c>
      <c r="EV28" s="331">
        <v>11.67</v>
      </c>
      <c r="EW28" s="331">
        <v>11.450000000000001</v>
      </c>
      <c r="EX28" s="331">
        <v>12.5</v>
      </c>
      <c r="EY28" s="331">
        <v>12.38</v>
      </c>
      <c r="EZ28" s="331">
        <v>11.25</v>
      </c>
      <c r="FA28" s="331">
        <v>8.91</v>
      </c>
      <c r="FB28" s="331">
        <v>8.56</v>
      </c>
      <c r="FC28" s="331">
        <v>9.59</v>
      </c>
      <c r="FD28" s="331">
        <v>9.5500000000000007</v>
      </c>
      <c r="FE28" s="331">
        <v>9.39</v>
      </c>
      <c r="FF28" s="331">
        <v>9.56</v>
      </c>
      <c r="FG28" s="331">
        <v>9.49</v>
      </c>
      <c r="FH28" s="331">
        <v>10.050000000000001</v>
      </c>
      <c r="FI28" s="331">
        <v>10.71</v>
      </c>
      <c r="FJ28" s="331">
        <v>11.33</v>
      </c>
    </row>
    <row r="29" spans="1:186" ht="27" thickBot="1">
      <c r="A29" s="73" t="s">
        <v>62</v>
      </c>
      <c r="B29" s="84">
        <v>24</v>
      </c>
      <c r="C29" s="73" t="s">
        <v>62</v>
      </c>
      <c r="D29" s="49"/>
      <c r="E29" s="77"/>
      <c r="F29" s="30"/>
      <c r="G29" s="98"/>
      <c r="H29" s="103">
        <v>13.76</v>
      </c>
      <c r="I29" s="104">
        <v>15.72</v>
      </c>
      <c r="J29" s="104">
        <v>16</v>
      </c>
      <c r="K29" s="104">
        <v>16.11</v>
      </c>
      <c r="L29" s="104">
        <v>5.0599999999999996</v>
      </c>
      <c r="M29" s="104">
        <v>1.9</v>
      </c>
      <c r="N29" s="104">
        <v>2.09</v>
      </c>
      <c r="O29" s="104">
        <v>1.93</v>
      </c>
      <c r="P29" s="104">
        <v>2.56</v>
      </c>
      <c r="Q29" s="104">
        <v>2.41</v>
      </c>
      <c r="R29" s="110">
        <v>4.34</v>
      </c>
      <c r="S29" s="270">
        <v>9.35</v>
      </c>
      <c r="T29" s="131">
        <v>12.65</v>
      </c>
      <c r="U29" s="131">
        <v>15.03</v>
      </c>
      <c r="V29" s="131">
        <v>15.64</v>
      </c>
      <c r="W29" s="131">
        <v>15.86</v>
      </c>
      <c r="X29" s="131">
        <v>12.55</v>
      </c>
      <c r="Y29" s="131">
        <v>5.94</v>
      </c>
      <c r="Z29" s="131">
        <v>3.02</v>
      </c>
      <c r="AA29" s="131">
        <v>2.2000000000000002</v>
      </c>
      <c r="AB29" s="131">
        <v>1.35</v>
      </c>
      <c r="AC29" s="131">
        <v>3.23</v>
      </c>
      <c r="AD29" s="275">
        <v>4.4400000000000004</v>
      </c>
      <c r="AE29" s="139">
        <v>9.2899999999999991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37"/>
      <c r="AQ29" s="14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35"/>
      <c r="BC29" s="16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38"/>
      <c r="BO29" s="93"/>
      <c r="BP29" s="94"/>
      <c r="BQ29" s="94"/>
      <c r="BR29" s="130">
        <v>15.92</v>
      </c>
      <c r="BS29" s="144">
        <v>11.17</v>
      </c>
      <c r="BT29" s="145">
        <v>16.170000000000002</v>
      </c>
      <c r="BU29" s="145">
        <v>16.32</v>
      </c>
      <c r="BV29" s="145">
        <v>16.440000000000001</v>
      </c>
      <c r="BW29" s="145">
        <v>16.490000000000002</v>
      </c>
      <c r="BX29" s="145">
        <v>15.450000000000001</v>
      </c>
      <c r="BY29" s="145">
        <v>13.37</v>
      </c>
      <c r="BZ29" s="286">
        <v>12.17</v>
      </c>
      <c r="CA29" s="168">
        <v>11.95</v>
      </c>
      <c r="CB29" s="160">
        <v>16.12</v>
      </c>
      <c r="CC29" s="160">
        <v>16.520000000000003</v>
      </c>
      <c r="CD29" s="160">
        <v>16.400000000000002</v>
      </c>
      <c r="CE29" s="160">
        <v>16.87</v>
      </c>
      <c r="CF29" s="160">
        <v>9.83</v>
      </c>
      <c r="CG29" s="160">
        <v>9.94</v>
      </c>
      <c r="CH29" s="172">
        <v>8.85</v>
      </c>
      <c r="CI29" s="160">
        <v>5.64</v>
      </c>
      <c r="CJ29" s="160">
        <v>3.32</v>
      </c>
      <c r="CK29" s="160">
        <v>3.5700000000000003</v>
      </c>
      <c r="CL29" s="169">
        <v>2.84</v>
      </c>
      <c r="CM29" s="305">
        <v>6.31</v>
      </c>
      <c r="CN29" s="143">
        <v>9.92</v>
      </c>
      <c r="CO29" s="194">
        <v>10.37</v>
      </c>
      <c r="CP29" s="194">
        <v>15.85</v>
      </c>
      <c r="CQ29" s="194">
        <v>11.77</v>
      </c>
      <c r="CR29" s="194">
        <v>3.32</v>
      </c>
      <c r="CS29" s="12">
        <v>2.76</v>
      </c>
      <c r="CT29" s="12">
        <v>3.75</v>
      </c>
      <c r="CU29" s="261">
        <v>3.32</v>
      </c>
      <c r="CV29" s="266">
        <v>2.12</v>
      </c>
      <c r="CW29" s="261">
        <v>2.63</v>
      </c>
      <c r="CX29" s="315">
        <v>2.98</v>
      </c>
      <c r="CY29" s="339">
        <v>9.6</v>
      </c>
      <c r="CZ29" s="346">
        <v>13.209999999999999</v>
      </c>
      <c r="DA29" s="262"/>
      <c r="DB29" s="339">
        <v>15.840000000000002</v>
      </c>
      <c r="DC29" s="339">
        <v>16.020000000000003</v>
      </c>
      <c r="DD29" s="262">
        <v>12.85</v>
      </c>
      <c r="DE29" s="339">
        <v>10.01</v>
      </c>
      <c r="DF29" s="339">
        <v>10.97</v>
      </c>
      <c r="DG29" s="262"/>
      <c r="DH29" s="350">
        <v>8.99</v>
      </c>
      <c r="DI29" s="339">
        <v>2.87</v>
      </c>
      <c r="DJ29" s="339">
        <v>4.6100000000000003</v>
      </c>
      <c r="DK29" s="348">
        <v>9.15</v>
      </c>
      <c r="DL29" s="348">
        <v>12.77</v>
      </c>
      <c r="DM29">
        <v>15.49</v>
      </c>
      <c r="DN29" s="348">
        <v>15.860000000000001</v>
      </c>
      <c r="DO29" s="331">
        <v>12.52</v>
      </c>
      <c r="DP29" s="331">
        <v>8.56</v>
      </c>
      <c r="DQ29" s="331">
        <v>8.07</v>
      </c>
      <c r="DR29" s="331">
        <v>10.62</v>
      </c>
      <c r="DS29" s="331">
        <v>13.32</v>
      </c>
      <c r="DT29" s="331">
        <v>2.17</v>
      </c>
      <c r="DU29" s="331">
        <v>2.4</v>
      </c>
      <c r="DV29" s="331">
        <v>4.12</v>
      </c>
      <c r="DW29" s="331">
        <v>8.86</v>
      </c>
      <c r="DX29" s="331">
        <v>12.49</v>
      </c>
      <c r="DY29" s="331">
        <v>15.29</v>
      </c>
      <c r="DZ29" s="331">
        <v>15.819999999999999</v>
      </c>
      <c r="EA29" s="331">
        <v>15.97</v>
      </c>
      <c r="EB29" s="331">
        <v>12.62</v>
      </c>
      <c r="EC29" s="331">
        <v>10.97</v>
      </c>
      <c r="ED29" s="331">
        <v>4.22</v>
      </c>
      <c r="EE29" s="331">
        <v>2.1999999999999997</v>
      </c>
      <c r="EF29" s="331">
        <v>2</v>
      </c>
      <c r="EG29" s="331">
        <v>1.19</v>
      </c>
      <c r="EH29" s="331">
        <v>1.58</v>
      </c>
      <c r="EI29" s="331">
        <v>6.49</v>
      </c>
      <c r="EJ29" s="331">
        <v>11.07</v>
      </c>
      <c r="EK29" s="331">
        <v>14.22</v>
      </c>
      <c r="EL29" s="331">
        <v>15.56</v>
      </c>
      <c r="EM29" s="331">
        <v>15.590000000000002</v>
      </c>
      <c r="EN29" s="331">
        <v>14.75</v>
      </c>
      <c r="EO29" s="331">
        <v>12.65</v>
      </c>
      <c r="EP29" s="331">
        <v>12.09</v>
      </c>
      <c r="EQ29" s="331">
        <v>5.01</v>
      </c>
      <c r="ER29" s="331">
        <v>1.9299999999999997</v>
      </c>
      <c r="ES29" s="331">
        <v>2.69</v>
      </c>
      <c r="ET29" s="331">
        <v>4.87</v>
      </c>
      <c r="EU29" s="331">
        <v>10.19</v>
      </c>
      <c r="EV29" s="331">
        <v>13.18</v>
      </c>
      <c r="EW29" s="331">
        <v>15.58</v>
      </c>
      <c r="EX29" s="331">
        <v>15.790000000000001</v>
      </c>
      <c r="EY29" s="331">
        <v>14.52</v>
      </c>
      <c r="EZ29" s="331">
        <v>8.32</v>
      </c>
      <c r="FA29" s="331">
        <v>1.7599999999999998</v>
      </c>
      <c r="FB29" s="331">
        <v>1.7799999999999998</v>
      </c>
      <c r="FC29" s="331">
        <v>2.94</v>
      </c>
      <c r="FD29" s="331">
        <v>0.64</v>
      </c>
      <c r="FE29" s="331">
        <v>0.87</v>
      </c>
      <c r="FF29" s="331">
        <v>3.04</v>
      </c>
      <c r="FG29" s="331">
        <v>3.34</v>
      </c>
      <c r="FH29" s="331">
        <v>11.29</v>
      </c>
      <c r="FI29" s="331">
        <v>14.68</v>
      </c>
      <c r="FJ29" s="331"/>
    </row>
    <row r="30" spans="1:186" ht="27" thickBot="1">
      <c r="A30" s="73" t="s">
        <v>63</v>
      </c>
      <c r="B30" s="84">
        <v>25</v>
      </c>
      <c r="C30" s="73" t="s">
        <v>63</v>
      </c>
      <c r="D30" s="399">
        <f>CONFIGURACION!M30</f>
        <v>10.85</v>
      </c>
      <c r="E30" s="77" t="str">
        <f>CONFIGURACION!P30</f>
        <v>D</v>
      </c>
      <c r="F30" s="30"/>
      <c r="G30" s="98"/>
      <c r="H30" s="103">
        <v>11.56</v>
      </c>
      <c r="I30" s="104">
        <v>11.88</v>
      </c>
      <c r="J30" s="104">
        <v>12.15</v>
      </c>
      <c r="K30" s="104">
        <v>12.94</v>
      </c>
      <c r="L30" s="104">
        <v>3.15</v>
      </c>
      <c r="M30" s="104">
        <v>0.97</v>
      </c>
      <c r="N30" s="104">
        <v>2.15</v>
      </c>
      <c r="O30" s="104">
        <v>1.45</v>
      </c>
      <c r="P30" s="104">
        <v>4.34</v>
      </c>
      <c r="Q30" s="104">
        <v>3.88</v>
      </c>
      <c r="R30" s="97">
        <v>7.95</v>
      </c>
      <c r="S30" s="270">
        <v>11.36</v>
      </c>
      <c r="T30" s="129">
        <v>11.52</v>
      </c>
      <c r="U30" s="129">
        <v>11.7</v>
      </c>
      <c r="V30" s="129" t="s">
        <v>68</v>
      </c>
      <c r="W30" s="129">
        <v>12.13</v>
      </c>
      <c r="X30" s="129">
        <v>9.5</v>
      </c>
      <c r="Y30" s="129">
        <v>3.49</v>
      </c>
      <c r="Z30" s="129">
        <v>4.5999999999999996</v>
      </c>
      <c r="AA30" s="129">
        <v>3.14</v>
      </c>
      <c r="AB30" s="129">
        <v>0.32</v>
      </c>
      <c r="AC30" s="129">
        <v>5.74</v>
      </c>
      <c r="AD30" s="271">
        <v>8.43</v>
      </c>
      <c r="AE30" s="137">
        <v>11.35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37"/>
      <c r="AQ30" s="14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35"/>
      <c r="BC30" s="16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38"/>
      <c r="BO30" s="93"/>
      <c r="BP30" s="94"/>
      <c r="BQ30" s="94"/>
      <c r="BR30" s="131">
        <v>12.45</v>
      </c>
      <c r="BS30" s="144">
        <v>12.629999999999999</v>
      </c>
      <c r="BT30" s="145">
        <v>12.69</v>
      </c>
      <c r="BU30" s="145">
        <v>12.62</v>
      </c>
      <c r="BV30" s="145">
        <v>12.75</v>
      </c>
      <c r="BW30" s="145">
        <v>12.879999999999999</v>
      </c>
      <c r="BX30" s="145">
        <v>11.909999999999998</v>
      </c>
      <c r="BY30" s="145">
        <v>10.29</v>
      </c>
      <c r="BZ30" s="286">
        <v>9.59</v>
      </c>
      <c r="CA30" s="168">
        <v>12.319999999999999</v>
      </c>
      <c r="CB30" s="160">
        <v>12.719999999999999</v>
      </c>
      <c r="CC30" s="160">
        <v>13.069999999999999</v>
      </c>
      <c r="CD30" s="160">
        <v>13.059999999999999</v>
      </c>
      <c r="CE30" s="160">
        <v>13.139999999999999</v>
      </c>
      <c r="CF30" s="160">
        <v>8.2799999999999994</v>
      </c>
      <c r="CG30" s="160">
        <v>8.3899999999999988</v>
      </c>
      <c r="CH30" s="172">
        <v>10</v>
      </c>
      <c r="CI30" s="160">
        <v>4.3</v>
      </c>
      <c r="CJ30" s="160">
        <v>3.72</v>
      </c>
      <c r="CK30" s="160">
        <v>5.91</v>
      </c>
      <c r="CL30" s="169">
        <v>4.71</v>
      </c>
      <c r="CM30" s="305">
        <v>10.309999999999999</v>
      </c>
      <c r="CN30" s="143">
        <v>11.76</v>
      </c>
      <c r="CO30" s="194">
        <v>12.29</v>
      </c>
      <c r="CP30" s="194">
        <v>12.389999999999999</v>
      </c>
      <c r="CQ30" s="194">
        <v>8.6199999999999992</v>
      </c>
      <c r="CR30" s="194">
        <v>2.59</v>
      </c>
      <c r="CS30" s="12">
        <v>4.08</v>
      </c>
      <c r="CT30" s="12">
        <v>5.67</v>
      </c>
      <c r="CU30" s="261">
        <v>4.59</v>
      </c>
      <c r="CV30" s="261">
        <v>2.1800000000000002</v>
      </c>
      <c r="CW30" s="261">
        <v>4.33</v>
      </c>
      <c r="CX30" s="315">
        <v>4.6100000000000003</v>
      </c>
      <c r="CY30" s="339">
        <v>11.649999999999999</v>
      </c>
      <c r="CZ30" s="346">
        <v>12.069999999999999</v>
      </c>
      <c r="DA30" s="262"/>
      <c r="DB30" s="339">
        <v>12.37</v>
      </c>
      <c r="DC30" s="340">
        <v>17.39</v>
      </c>
      <c r="DD30" s="262">
        <v>10.02</v>
      </c>
      <c r="DE30" s="339">
        <v>8.5699999999999985</v>
      </c>
      <c r="DF30" s="339">
        <v>10.909999999999998</v>
      </c>
      <c r="DG30" s="262"/>
      <c r="DH30" s="340">
        <v>0.81</v>
      </c>
      <c r="DI30" s="339">
        <v>4.62</v>
      </c>
      <c r="DJ30" s="340">
        <v>7.8999999999999995</v>
      </c>
      <c r="DK30" s="348">
        <v>11.659999999999998</v>
      </c>
      <c r="DL30" s="348">
        <v>12.09</v>
      </c>
      <c r="DM30">
        <v>12.29</v>
      </c>
      <c r="DN30" s="348">
        <v>12.409999999999998</v>
      </c>
      <c r="DO30" s="331">
        <v>9.56</v>
      </c>
      <c r="DP30" s="331">
        <v>5.75</v>
      </c>
      <c r="DQ30" s="331">
        <v>9.0499999999999989</v>
      </c>
      <c r="DR30" s="331">
        <v>11.42</v>
      </c>
      <c r="DS30" s="331">
        <v>10.29</v>
      </c>
      <c r="DT30" s="331">
        <v>1.33</v>
      </c>
      <c r="DU30" s="331">
        <v>3.09</v>
      </c>
      <c r="DV30" s="331">
        <v>7.03</v>
      </c>
      <c r="DW30" s="359">
        <v>11.65</v>
      </c>
      <c r="DX30" s="331">
        <v>3.91</v>
      </c>
      <c r="DY30" s="331">
        <v>8.06</v>
      </c>
      <c r="DZ30" s="331"/>
      <c r="EA30" s="331">
        <v>12.36</v>
      </c>
      <c r="EB30" s="331">
        <v>9.36</v>
      </c>
      <c r="EC30" s="331">
        <v>9.0399999999999991</v>
      </c>
      <c r="ED30" s="331">
        <v>2.1800000000000002</v>
      </c>
      <c r="EE30" s="331">
        <v>2.06</v>
      </c>
      <c r="EF30" s="331">
        <v>1.71</v>
      </c>
      <c r="EG30" s="331">
        <v>0.36</v>
      </c>
      <c r="EH30" s="331">
        <v>2.99</v>
      </c>
      <c r="EI30" s="331">
        <v>10.719999999999999</v>
      </c>
      <c r="EJ30" s="331">
        <v>11.85</v>
      </c>
      <c r="EK30" s="331">
        <v>12.19</v>
      </c>
      <c r="EL30" s="331">
        <v>12.209999999999999</v>
      </c>
      <c r="EM30" s="331">
        <v>9.85</v>
      </c>
      <c r="EN30" s="331">
        <v>11.209999999999999</v>
      </c>
      <c r="EO30" s="331">
        <v>10.899999999999999</v>
      </c>
      <c r="EP30" s="331">
        <v>10.389999999999999</v>
      </c>
      <c r="EQ30" s="331">
        <v>3.19</v>
      </c>
      <c r="ER30" s="331">
        <v>1.4100000000000001</v>
      </c>
      <c r="ES30" s="331">
        <v>4.37</v>
      </c>
      <c r="ET30" s="331">
        <v>8.6599999999999984</v>
      </c>
      <c r="EU30" s="331">
        <v>12.159999999999998</v>
      </c>
      <c r="EV30" s="331">
        <v>15.719999999999999</v>
      </c>
      <c r="EW30" s="331">
        <v>13.29</v>
      </c>
      <c r="EX30" s="331">
        <v>12.399999999999999</v>
      </c>
      <c r="EY30" s="331">
        <v>17.48</v>
      </c>
      <c r="EZ30" s="331">
        <v>4.8899999999999997</v>
      </c>
      <c r="FA30" s="331">
        <v>6.5200000000000005</v>
      </c>
      <c r="FB30" s="331">
        <v>7.62</v>
      </c>
      <c r="FC30" s="331"/>
      <c r="FD30" s="331"/>
      <c r="FE30" s="331">
        <v>2.5300000000000002</v>
      </c>
      <c r="FF30" s="331">
        <v>3.23</v>
      </c>
      <c r="FG30" s="331">
        <v>6.57</v>
      </c>
      <c r="FH30" s="331">
        <v>12.139999999999999</v>
      </c>
      <c r="FI30" s="331">
        <v>12.79</v>
      </c>
      <c r="FJ30" s="361">
        <v>10.85</v>
      </c>
    </row>
    <row r="31" spans="1:186" ht="15" thickBot="1">
      <c r="A31" s="73" t="s">
        <v>64</v>
      </c>
      <c r="B31" s="84">
        <v>26</v>
      </c>
      <c r="C31" s="73" t="s">
        <v>64</v>
      </c>
      <c r="D31" s="49">
        <f>CONFIGURACION!M31</f>
        <v>3.34</v>
      </c>
      <c r="E31" s="77" t="str">
        <f>CONFIGURACION!P31</f>
        <v>E</v>
      </c>
      <c r="F31" s="30"/>
      <c r="G31" s="98"/>
      <c r="H31" s="122"/>
      <c r="I31" s="123"/>
      <c r="J31" s="123"/>
      <c r="K31" s="123"/>
      <c r="L31" s="104">
        <v>4.4000000000000004</v>
      </c>
      <c r="M31" s="123"/>
      <c r="N31" s="104">
        <v>1.1000000000000001</v>
      </c>
      <c r="O31" s="104">
        <v>0.92</v>
      </c>
      <c r="P31" s="104">
        <v>0.95</v>
      </c>
      <c r="Q31" s="104">
        <v>1.05</v>
      </c>
      <c r="R31" s="97">
        <v>1.2</v>
      </c>
      <c r="S31" s="270">
        <v>1.88</v>
      </c>
      <c r="T31" s="123"/>
      <c r="U31" s="130">
        <v>3.14</v>
      </c>
      <c r="V31" s="123"/>
      <c r="W31" s="123"/>
      <c r="X31" s="129">
        <v>3.33</v>
      </c>
      <c r="Y31" s="129">
        <v>2.7</v>
      </c>
      <c r="Z31" s="129">
        <v>2.2000000000000002</v>
      </c>
      <c r="AA31" s="129">
        <v>1.67</v>
      </c>
      <c r="AB31" s="129">
        <v>0.86</v>
      </c>
      <c r="AC31" s="129">
        <v>1.05</v>
      </c>
      <c r="AD31" s="271">
        <v>1.2</v>
      </c>
      <c r="AE31" s="138">
        <v>1.97</v>
      </c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37"/>
      <c r="AQ31" s="14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35"/>
      <c r="BC31" s="16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38"/>
      <c r="BO31" s="93"/>
      <c r="BP31" s="94"/>
      <c r="BQ31" s="94"/>
      <c r="BR31" s="131">
        <v>10.32</v>
      </c>
      <c r="BS31" s="144">
        <v>5.4</v>
      </c>
      <c r="BT31" s="145">
        <v>5.66</v>
      </c>
      <c r="BU31" s="145">
        <v>5.95</v>
      </c>
      <c r="BV31" s="123"/>
      <c r="BW31" s="153"/>
      <c r="BX31" s="145">
        <v>4.24</v>
      </c>
      <c r="BY31" s="153"/>
      <c r="BZ31" s="286">
        <v>4.3</v>
      </c>
      <c r="CA31" s="183"/>
      <c r="CB31" s="159"/>
      <c r="CC31" s="159"/>
      <c r="CD31" s="159"/>
      <c r="CE31" s="159"/>
      <c r="CF31" s="160">
        <v>5.92</v>
      </c>
      <c r="CG31" s="160">
        <v>5.98</v>
      </c>
      <c r="CH31" s="172">
        <v>5.52</v>
      </c>
      <c r="CI31" s="160">
        <v>4.8</v>
      </c>
      <c r="CJ31" s="160">
        <v>3.6</v>
      </c>
      <c r="CK31" s="160">
        <v>3.6</v>
      </c>
      <c r="CL31" s="169">
        <v>2.5499999999999998</v>
      </c>
      <c r="CM31" s="305">
        <v>3.42</v>
      </c>
      <c r="CN31" s="143">
        <v>5.53</v>
      </c>
      <c r="CO31" s="194">
        <v>6.17</v>
      </c>
      <c r="CP31" s="194">
        <v>6.61</v>
      </c>
      <c r="CQ31" s="194">
        <v>5.9</v>
      </c>
      <c r="CR31" s="194">
        <v>4.1500000000000004</v>
      </c>
      <c r="CS31" s="95"/>
      <c r="CT31" s="95"/>
      <c r="CU31" s="95"/>
      <c r="CV31" s="261">
        <v>0.86</v>
      </c>
      <c r="CW31" s="261">
        <v>0.94</v>
      </c>
      <c r="CX31" s="315">
        <v>1.1499999999999999</v>
      </c>
      <c r="CY31" s="335"/>
      <c r="CZ31" s="346">
        <v>2.4500000000000002</v>
      </c>
      <c r="DA31" s="262"/>
      <c r="DB31" s="339">
        <v>3.9</v>
      </c>
      <c r="DC31" s="335"/>
      <c r="DD31" s="265"/>
      <c r="DE31" s="335"/>
      <c r="DF31" s="335"/>
      <c r="DG31" s="265"/>
      <c r="DH31" s="335"/>
      <c r="DI31" s="335"/>
      <c r="DJ31" s="335"/>
      <c r="DK31" s="335">
        <v>2.65</v>
      </c>
      <c r="DL31" s="348">
        <v>3.35</v>
      </c>
      <c r="DM31">
        <v>3.67</v>
      </c>
      <c r="DN31" s="348">
        <v>4.16</v>
      </c>
      <c r="DO31" s="331">
        <v>3.91</v>
      </c>
      <c r="DP31" s="331">
        <v>3.91</v>
      </c>
      <c r="DQ31" s="331"/>
      <c r="DR31" s="331"/>
      <c r="DS31" s="331"/>
      <c r="DT31" s="331">
        <v>2.06</v>
      </c>
      <c r="DU31" s="331">
        <v>1.26</v>
      </c>
      <c r="DV31" s="331">
        <v>1.3</v>
      </c>
      <c r="DW31" s="331">
        <v>1.86</v>
      </c>
      <c r="DX31" s="331">
        <v>2.35</v>
      </c>
      <c r="DY31" s="331">
        <v>2.7</v>
      </c>
      <c r="DZ31" s="331"/>
      <c r="EA31" s="331">
        <v>3.6</v>
      </c>
      <c r="EB31" s="331">
        <v>3.34</v>
      </c>
      <c r="EC31" s="331"/>
      <c r="ED31" s="331">
        <v>2.52</v>
      </c>
      <c r="EE31" s="331">
        <v>2.25</v>
      </c>
      <c r="EF31" s="331">
        <v>2.11</v>
      </c>
      <c r="EG31" s="331">
        <v>1.86</v>
      </c>
      <c r="EH31" s="331">
        <v>2.14</v>
      </c>
      <c r="EI31" s="331">
        <v>2.46</v>
      </c>
      <c r="EJ31" s="331">
        <v>1.65</v>
      </c>
      <c r="EK31" s="331">
        <v>2.2000000000000002</v>
      </c>
      <c r="EL31" s="331">
        <v>2.52</v>
      </c>
      <c r="EM31" s="331">
        <v>2.98</v>
      </c>
      <c r="EN31" s="331">
        <v>3.22</v>
      </c>
      <c r="EO31" s="331">
        <v>3.6</v>
      </c>
      <c r="EP31" s="331">
        <v>3.44</v>
      </c>
      <c r="EQ31" s="331">
        <v>2.5299999999999998</v>
      </c>
      <c r="ER31" s="331">
        <v>1.83</v>
      </c>
      <c r="ES31" s="331">
        <v>1.98</v>
      </c>
      <c r="ET31" s="331">
        <v>3.52</v>
      </c>
      <c r="EU31" s="331">
        <v>2.37</v>
      </c>
      <c r="EV31" s="331">
        <v>3.16</v>
      </c>
      <c r="EW31" s="331">
        <v>3.42</v>
      </c>
      <c r="EX31" s="358">
        <v>4.1399999999999997</v>
      </c>
      <c r="EY31" s="331">
        <v>3.84</v>
      </c>
      <c r="EZ31" s="331">
        <v>3.16</v>
      </c>
      <c r="FA31" s="331">
        <v>1.96</v>
      </c>
      <c r="FB31" s="331">
        <v>2.02</v>
      </c>
      <c r="FC31" s="331">
        <v>3.24</v>
      </c>
      <c r="FD31" s="331">
        <v>1.82</v>
      </c>
      <c r="FE31" s="331">
        <v>3</v>
      </c>
      <c r="FF31" s="331">
        <v>1.8</v>
      </c>
      <c r="FG31" s="331">
        <v>2.04</v>
      </c>
      <c r="FH31" s="331">
        <v>2.42</v>
      </c>
      <c r="FI31" s="331">
        <v>2.9</v>
      </c>
      <c r="FJ31" s="331">
        <v>3.34</v>
      </c>
    </row>
    <row r="32" spans="1:186" ht="15" thickBot="1">
      <c r="A32" s="73" t="s">
        <v>65</v>
      </c>
      <c r="B32" s="84">
        <v>27</v>
      </c>
      <c r="C32" s="73" t="s">
        <v>65</v>
      </c>
      <c r="D32" s="399">
        <f>CONFIGURACION!M32</f>
        <v>12.2</v>
      </c>
      <c r="E32" s="77" t="str">
        <f>CONFIGURACION!P32</f>
        <v>D</v>
      </c>
      <c r="F32" s="30"/>
      <c r="G32" s="98"/>
      <c r="H32" s="122"/>
      <c r="I32" s="123"/>
      <c r="J32" s="123"/>
      <c r="K32" s="123"/>
      <c r="L32" s="104">
        <v>7.27</v>
      </c>
      <c r="M32" s="104">
        <v>3.98</v>
      </c>
      <c r="N32" s="104">
        <v>3.9</v>
      </c>
      <c r="O32" s="104">
        <v>3.76</v>
      </c>
      <c r="P32" s="104">
        <v>5.3</v>
      </c>
      <c r="Q32" s="104">
        <v>5.61</v>
      </c>
      <c r="R32" s="107">
        <v>8.9</v>
      </c>
      <c r="S32" s="272">
        <v>11.48</v>
      </c>
      <c r="T32" s="130">
        <v>11.96</v>
      </c>
      <c r="U32" s="130">
        <v>15.28</v>
      </c>
      <c r="V32" s="129">
        <v>11.76</v>
      </c>
      <c r="W32" s="129">
        <v>11.92</v>
      </c>
      <c r="X32" s="130">
        <v>15.4</v>
      </c>
      <c r="Y32" s="130">
        <v>7.63</v>
      </c>
      <c r="Z32" s="130">
        <v>9.6999999999999993</v>
      </c>
      <c r="AA32" s="130">
        <v>6.24</v>
      </c>
      <c r="AB32" s="129">
        <v>3.3</v>
      </c>
      <c r="AC32" s="129">
        <v>5.15</v>
      </c>
      <c r="AD32" s="271">
        <v>6.66</v>
      </c>
      <c r="AE32" s="138">
        <v>11.76</v>
      </c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37"/>
      <c r="AQ32" s="14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35"/>
      <c r="BC32" s="16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38"/>
      <c r="BO32" s="93"/>
      <c r="BP32" s="94"/>
      <c r="BQ32" s="94"/>
      <c r="BR32" s="130">
        <v>18.169999999999998</v>
      </c>
      <c r="BS32" s="144">
        <v>13.76</v>
      </c>
      <c r="BT32" s="145">
        <v>14.059999999999999</v>
      </c>
      <c r="BU32" s="145">
        <v>14.51</v>
      </c>
      <c r="BV32" s="145">
        <v>13.83</v>
      </c>
      <c r="BW32" s="145">
        <v>13.389999999999999</v>
      </c>
      <c r="BX32" s="146">
        <v>13.18</v>
      </c>
      <c r="BY32" s="146">
        <v>11.51</v>
      </c>
      <c r="BZ32" s="286">
        <v>10.95</v>
      </c>
      <c r="CA32" s="168">
        <v>12.229999999999999</v>
      </c>
      <c r="CB32" s="171">
        <v>18.84</v>
      </c>
      <c r="CC32" s="153"/>
      <c r="CD32" s="153"/>
      <c r="CE32" s="160">
        <v>15.36</v>
      </c>
      <c r="CF32" s="171">
        <v>13.02</v>
      </c>
      <c r="CG32" s="160">
        <v>8.94</v>
      </c>
      <c r="CH32" s="173">
        <v>9.67</v>
      </c>
      <c r="CI32" s="171">
        <v>6.54</v>
      </c>
      <c r="CJ32" s="171">
        <v>7.03</v>
      </c>
      <c r="CK32" s="173">
        <v>7.3400000000000007</v>
      </c>
      <c r="CL32" s="166">
        <v>5.8100000000000005</v>
      </c>
      <c r="CM32" s="305">
        <v>7.97</v>
      </c>
      <c r="CN32" s="143">
        <v>9.4599999999999991</v>
      </c>
      <c r="CO32" s="260">
        <v>10.77</v>
      </c>
      <c r="CP32" s="194">
        <v>7.49</v>
      </c>
      <c r="CQ32" s="194">
        <v>11.209999999999999</v>
      </c>
      <c r="CR32" s="194">
        <v>7.8000000000000007</v>
      </c>
      <c r="CS32" s="12">
        <v>7.3100000000000005</v>
      </c>
      <c r="CT32" s="12">
        <v>7.8100000000000005</v>
      </c>
      <c r="CU32" s="261">
        <v>6.61</v>
      </c>
      <c r="CV32" s="261">
        <v>3.26</v>
      </c>
      <c r="CW32" s="261">
        <v>5.13</v>
      </c>
      <c r="CX32" s="324">
        <v>7.3900000000000006</v>
      </c>
      <c r="CY32" s="339">
        <v>9.0599999999999987</v>
      </c>
      <c r="CZ32" s="347">
        <v>12.559999999999999</v>
      </c>
      <c r="DA32" s="264"/>
      <c r="DB32" s="340">
        <v>14.86</v>
      </c>
      <c r="DC32" s="340">
        <v>12.62</v>
      </c>
      <c r="DD32" s="265"/>
      <c r="DE32" s="340">
        <v>12.049999999999999</v>
      </c>
      <c r="DF32" s="340">
        <v>11.209999999999999</v>
      </c>
      <c r="DG32" s="265"/>
      <c r="DH32" s="339">
        <v>3.31</v>
      </c>
      <c r="DI32" s="340">
        <v>6.48</v>
      </c>
      <c r="DJ32" s="340">
        <v>8.2199999999999989</v>
      </c>
      <c r="DK32" s="354">
        <v>9.629999999999999</v>
      </c>
      <c r="DL32" s="348">
        <v>10.57</v>
      </c>
      <c r="DM32">
        <v>11.61</v>
      </c>
      <c r="DN32" s="348">
        <v>12.25</v>
      </c>
      <c r="DO32" s="331"/>
      <c r="DP32" s="331">
        <v>10.53</v>
      </c>
      <c r="DQ32" s="331">
        <v>9.76</v>
      </c>
      <c r="DR32" s="331">
        <v>11.149999999999999</v>
      </c>
      <c r="DS32" s="359">
        <v>14.379999999999999</v>
      </c>
      <c r="DT32" s="359">
        <v>4.28</v>
      </c>
      <c r="DU32" s="359">
        <v>6.07</v>
      </c>
      <c r="DV32" s="359">
        <v>6.2</v>
      </c>
      <c r="DW32" s="331">
        <v>9.6199999999999992</v>
      </c>
      <c r="DX32" s="331">
        <v>10.36</v>
      </c>
      <c r="DY32" s="359">
        <v>11.54</v>
      </c>
      <c r="DZ32" s="359">
        <v>15.989999999999998</v>
      </c>
      <c r="EA32" s="357">
        <v>17.309999999999999</v>
      </c>
      <c r="EB32" s="357">
        <v>20.32</v>
      </c>
      <c r="EC32" s="374">
        <v>4.7200000000000006</v>
      </c>
      <c r="ED32" s="374">
        <v>4.66</v>
      </c>
      <c r="EE32" s="361">
        <v>4.6900000000000004</v>
      </c>
      <c r="EF32" s="361">
        <v>3.6</v>
      </c>
      <c r="EG32" s="361">
        <v>3.15</v>
      </c>
      <c r="EH32" s="361">
        <v>5.3100000000000005</v>
      </c>
      <c r="EI32" s="361">
        <v>10.039999999999999</v>
      </c>
      <c r="EJ32" s="361">
        <v>12.26</v>
      </c>
      <c r="EK32" s="361">
        <v>14.479999999999999</v>
      </c>
      <c r="EL32" s="361">
        <v>24.009999999999998</v>
      </c>
      <c r="EM32" s="361">
        <v>24.88</v>
      </c>
      <c r="EN32" s="361">
        <v>24.68</v>
      </c>
      <c r="EO32" s="361">
        <v>15.43</v>
      </c>
      <c r="EP32" s="361">
        <v>19.03</v>
      </c>
      <c r="EQ32" s="361">
        <v>8.9499999999999993</v>
      </c>
      <c r="ER32" s="361">
        <v>4.87</v>
      </c>
      <c r="ES32" s="361">
        <v>5.3400000000000007</v>
      </c>
      <c r="ET32" s="331">
        <v>6.2600000000000007</v>
      </c>
      <c r="EU32" s="361">
        <v>10.44</v>
      </c>
      <c r="EV32" s="361">
        <v>11.709999999999999</v>
      </c>
      <c r="EW32" s="361">
        <v>12.62</v>
      </c>
      <c r="EX32" s="361">
        <v>12.92</v>
      </c>
      <c r="EY32" s="361">
        <v>15.1</v>
      </c>
      <c r="EZ32" s="361">
        <v>10.1</v>
      </c>
      <c r="FA32" s="361">
        <v>4.92</v>
      </c>
      <c r="FB32" s="361">
        <v>5.1000000000000005</v>
      </c>
      <c r="FC32" s="331">
        <v>8.68</v>
      </c>
      <c r="FD32" s="361">
        <v>8.0399999999999991</v>
      </c>
      <c r="FE32" s="361">
        <v>5.13</v>
      </c>
      <c r="FF32" s="361">
        <v>5.69</v>
      </c>
      <c r="FG32" s="361">
        <v>11.53</v>
      </c>
      <c r="FH32" s="331">
        <v>13.809999999999999</v>
      </c>
      <c r="FI32" s="331">
        <v>22.349999999999998</v>
      </c>
      <c r="FJ32" s="361">
        <v>12.2</v>
      </c>
    </row>
    <row r="33" spans="1:166" ht="15" thickBot="1">
      <c r="A33" s="80" t="s">
        <v>66</v>
      </c>
      <c r="B33" s="84">
        <v>28</v>
      </c>
      <c r="C33" s="80" t="s">
        <v>66</v>
      </c>
      <c r="D33" s="399">
        <f>CONFIGURACION!M33</f>
        <v>11.6</v>
      </c>
      <c r="E33" s="77" t="str">
        <f>CONFIGURACION!P33</f>
        <v>D</v>
      </c>
      <c r="F33" s="30"/>
      <c r="G33" s="98"/>
      <c r="H33" s="122"/>
      <c r="I33" s="123"/>
      <c r="J33" s="123"/>
      <c r="K33" s="123"/>
      <c r="L33" s="104">
        <v>7.7</v>
      </c>
      <c r="M33" s="104">
        <v>3.67</v>
      </c>
      <c r="N33" s="104">
        <v>3.57</v>
      </c>
      <c r="O33" s="104">
        <v>3.41</v>
      </c>
      <c r="P33" s="104">
        <v>4.93</v>
      </c>
      <c r="Q33" s="104">
        <v>4.75</v>
      </c>
      <c r="R33" s="97">
        <v>7.14</v>
      </c>
      <c r="S33" s="270">
        <v>9.24</v>
      </c>
      <c r="T33" s="129">
        <v>10.07</v>
      </c>
      <c r="U33" s="129">
        <v>11.22</v>
      </c>
      <c r="V33" s="129">
        <v>11.32</v>
      </c>
      <c r="W33" s="129">
        <v>12.34</v>
      </c>
      <c r="X33" s="129">
        <v>11.36</v>
      </c>
      <c r="Y33" s="129">
        <v>5.72</v>
      </c>
      <c r="Z33" s="129">
        <v>7.45</v>
      </c>
      <c r="AA33" s="129">
        <v>4.8499999999999996</v>
      </c>
      <c r="AB33" s="129">
        <v>2.94</v>
      </c>
      <c r="AC33" s="129">
        <v>4.7699999999999996</v>
      </c>
      <c r="AD33" s="271">
        <v>6.25</v>
      </c>
      <c r="AE33" s="137">
        <v>8.9</v>
      </c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37"/>
      <c r="AQ33" s="14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35"/>
      <c r="BC33" s="16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38"/>
      <c r="BO33" s="93"/>
      <c r="BP33" s="94"/>
      <c r="BQ33" s="94"/>
      <c r="BR33" s="131">
        <v>12.639999999999999</v>
      </c>
      <c r="BS33" s="144">
        <v>13.219999999999999</v>
      </c>
      <c r="BT33" s="145">
        <v>13.549999999999999</v>
      </c>
      <c r="BU33" s="145">
        <v>13.94</v>
      </c>
      <c r="BV33" s="146">
        <v>13.29</v>
      </c>
      <c r="BW33" s="145">
        <v>12.86</v>
      </c>
      <c r="BX33" s="145">
        <v>12.61</v>
      </c>
      <c r="BY33" s="145">
        <v>10.989999999999998</v>
      </c>
      <c r="BZ33" s="286">
        <v>10.45</v>
      </c>
      <c r="CA33" s="168">
        <v>11.639999999999999</v>
      </c>
      <c r="CB33" s="160">
        <v>13.37</v>
      </c>
      <c r="CC33" s="153"/>
      <c r="CD33" s="153"/>
      <c r="CE33" s="160">
        <v>14.739999999999998</v>
      </c>
      <c r="CF33" s="160">
        <v>12.54</v>
      </c>
      <c r="CG33" s="160">
        <v>8.4899999999999984</v>
      </c>
      <c r="CH33" s="172">
        <v>9.2099999999999991</v>
      </c>
      <c r="CI33" s="160">
        <v>6</v>
      </c>
      <c r="CJ33" s="160">
        <v>6.51</v>
      </c>
      <c r="CK33" s="160">
        <v>6.81</v>
      </c>
      <c r="CL33" s="169">
        <v>5.37</v>
      </c>
      <c r="CM33" s="305">
        <v>8.0699999999999985</v>
      </c>
      <c r="CN33" s="143">
        <v>8.9899999999999984</v>
      </c>
      <c r="CO33" s="194">
        <v>10.079999999999998</v>
      </c>
      <c r="CP33" s="194">
        <v>10.959999999999999</v>
      </c>
      <c r="CQ33" s="194">
        <v>10.639999999999999</v>
      </c>
      <c r="CR33" s="194">
        <v>7.29</v>
      </c>
      <c r="CS33" s="12">
        <v>6.79</v>
      </c>
      <c r="CT33" s="12">
        <v>7.29</v>
      </c>
      <c r="CU33" s="261">
        <v>6.11</v>
      </c>
      <c r="CV33" s="261">
        <v>3.52</v>
      </c>
      <c r="CW33" s="261">
        <v>4.6900000000000004</v>
      </c>
      <c r="CX33" s="315">
        <v>6.9</v>
      </c>
      <c r="CY33" s="339">
        <v>8.5299999999999994</v>
      </c>
      <c r="CZ33" s="346">
        <v>9.8899999999999988</v>
      </c>
      <c r="DA33" s="262"/>
      <c r="DB33" s="339">
        <v>12.03</v>
      </c>
      <c r="DC33" s="339">
        <v>12.079999999999998</v>
      </c>
      <c r="DD33" s="262">
        <v>11.889999999999999</v>
      </c>
      <c r="DE33" s="339">
        <v>10.18</v>
      </c>
      <c r="DF33" s="339">
        <v>10.409999999999998</v>
      </c>
      <c r="DG33" s="262"/>
      <c r="DH33" s="339">
        <v>2.97</v>
      </c>
      <c r="DI33" s="339">
        <v>6.01</v>
      </c>
      <c r="DJ33" s="340">
        <v>7.71</v>
      </c>
      <c r="DK33" s="348">
        <v>9.09</v>
      </c>
      <c r="DL33" s="348">
        <v>9.09</v>
      </c>
      <c r="DM33">
        <v>11.12</v>
      </c>
      <c r="DN33" s="348">
        <v>11.709999999999999</v>
      </c>
      <c r="DO33" s="331">
        <v>11.82</v>
      </c>
      <c r="DP33" s="331">
        <v>10.029999999999999</v>
      </c>
      <c r="DQ33" s="331">
        <v>9.35</v>
      </c>
      <c r="DR33" s="331">
        <v>10.629999999999999</v>
      </c>
      <c r="DS33" s="331">
        <v>11.35</v>
      </c>
      <c r="DT33" s="331">
        <v>3.77</v>
      </c>
      <c r="DU33" s="331">
        <v>5.28</v>
      </c>
      <c r="DV33" s="331">
        <v>5.41</v>
      </c>
      <c r="DW33" s="331">
        <v>9.09</v>
      </c>
      <c r="DX33" s="331">
        <v>10.02</v>
      </c>
      <c r="DY33" s="331">
        <v>11.12</v>
      </c>
      <c r="DZ33" s="331">
        <v>12.26</v>
      </c>
      <c r="EA33" s="331">
        <v>12.94</v>
      </c>
      <c r="EB33" s="331">
        <v>12.09</v>
      </c>
      <c r="EC33" s="331">
        <v>10.37</v>
      </c>
      <c r="ED33" s="331">
        <v>4.0599999999999996</v>
      </c>
      <c r="EE33" s="331">
        <v>4.2300000000000004</v>
      </c>
      <c r="EF33" s="331">
        <v>3.13</v>
      </c>
      <c r="EG33" s="331">
        <v>2.62</v>
      </c>
      <c r="EH33" s="331">
        <v>4.59</v>
      </c>
      <c r="EI33" s="331">
        <v>8.18</v>
      </c>
      <c r="EJ33" s="331">
        <v>9.51</v>
      </c>
      <c r="EK33" s="331">
        <v>10.649999999999999</v>
      </c>
      <c r="EL33" s="331">
        <v>11.409999999999998</v>
      </c>
      <c r="EM33" s="331">
        <v>11.989999999999998</v>
      </c>
      <c r="EN33" s="331">
        <v>12.139999999999999</v>
      </c>
      <c r="EO33" s="331">
        <v>11.879999999999999</v>
      </c>
      <c r="EP33" s="331">
        <v>11.899999999999999</v>
      </c>
      <c r="EQ33" s="331">
        <v>6.45</v>
      </c>
      <c r="ER33" s="331">
        <v>4.13</v>
      </c>
      <c r="ES33" s="331">
        <v>6.32</v>
      </c>
      <c r="ET33" s="331">
        <v>5.41</v>
      </c>
      <c r="EU33" s="331">
        <v>9.84</v>
      </c>
      <c r="EV33" s="331">
        <v>10.739999999999998</v>
      </c>
      <c r="EW33" s="331">
        <v>12.03</v>
      </c>
      <c r="EX33" s="331">
        <v>12.25</v>
      </c>
      <c r="EY33" s="331">
        <v>13.09</v>
      </c>
      <c r="EZ33" s="331">
        <v>9.51</v>
      </c>
      <c r="FA33" s="361">
        <v>4.12</v>
      </c>
      <c r="FB33" s="361">
        <v>4.71</v>
      </c>
      <c r="FC33" s="331">
        <v>6.69</v>
      </c>
      <c r="FD33" s="331">
        <v>5.39</v>
      </c>
      <c r="FE33" s="331">
        <v>4.3899999999999997</v>
      </c>
      <c r="FF33" s="331">
        <v>5.23</v>
      </c>
      <c r="FG33" s="361">
        <v>8.9899999999999984</v>
      </c>
      <c r="FH33" s="361">
        <v>10.129999999999999</v>
      </c>
      <c r="FI33" s="361">
        <v>11.35</v>
      </c>
      <c r="FJ33" s="361">
        <v>11.6</v>
      </c>
    </row>
    <row r="34" spans="1:166" ht="15" thickBot="1">
      <c r="A34" s="81" t="s">
        <v>67</v>
      </c>
      <c r="B34" s="85">
        <v>29</v>
      </c>
      <c r="C34" s="81" t="s">
        <v>67</v>
      </c>
      <c r="D34" s="49"/>
      <c r="E34" s="77"/>
      <c r="F34" s="26"/>
      <c r="G34" s="98"/>
      <c r="H34" s="124"/>
      <c r="I34" s="125"/>
      <c r="J34" s="125"/>
      <c r="K34" s="125"/>
      <c r="L34" s="115">
        <v>5.18</v>
      </c>
      <c r="M34" s="115">
        <v>2.14</v>
      </c>
      <c r="N34" s="115">
        <v>2.0299999999999998</v>
      </c>
      <c r="O34" s="125"/>
      <c r="P34" s="115">
        <v>2.2400000000000002</v>
      </c>
      <c r="Q34" s="111">
        <v>2.2000000000000002</v>
      </c>
      <c r="R34" s="116">
        <v>2.92</v>
      </c>
      <c r="S34" s="276">
        <v>3.37</v>
      </c>
      <c r="T34" s="277">
        <v>3.82</v>
      </c>
      <c r="U34" s="278">
        <v>3.82</v>
      </c>
      <c r="V34" s="277">
        <v>4.8600000000000003</v>
      </c>
      <c r="W34" s="277">
        <v>5.0599999999999996</v>
      </c>
      <c r="X34" s="278">
        <v>4.12</v>
      </c>
      <c r="Y34" s="278">
        <v>2.78</v>
      </c>
      <c r="Z34" s="278">
        <v>2.9</v>
      </c>
      <c r="AA34" s="278">
        <v>2.36</v>
      </c>
      <c r="AB34" s="278">
        <v>1.57</v>
      </c>
      <c r="AC34" s="277">
        <v>2.7</v>
      </c>
      <c r="AD34" s="279">
        <v>2.92</v>
      </c>
      <c r="AE34" s="140">
        <v>3.38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2"/>
      <c r="AQ34" s="141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34"/>
      <c r="BC34" s="17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39"/>
      <c r="BO34" s="148"/>
      <c r="BP34" s="133"/>
      <c r="BQ34" s="133"/>
      <c r="BR34" s="277">
        <v>5.19</v>
      </c>
      <c r="BS34" s="293">
        <v>5.85</v>
      </c>
      <c r="BT34" s="293">
        <v>6.94</v>
      </c>
      <c r="BU34" s="293">
        <v>6.06</v>
      </c>
      <c r="BV34" s="293">
        <v>7.19</v>
      </c>
      <c r="BW34" s="294">
        <v>7.08</v>
      </c>
      <c r="BX34" s="293">
        <v>6.71</v>
      </c>
      <c r="BY34" s="293">
        <v>6.68</v>
      </c>
      <c r="BZ34" s="295">
        <v>5.45</v>
      </c>
      <c r="CA34" s="165">
        <v>7.34</v>
      </c>
      <c r="CB34" s="164">
        <v>7.36</v>
      </c>
      <c r="CC34" s="186"/>
      <c r="CD34" s="186"/>
      <c r="CE34" s="187"/>
      <c r="CF34" s="187"/>
      <c r="CG34" s="187"/>
      <c r="CH34" s="163">
        <v>6.2299999999999995</v>
      </c>
      <c r="CI34" s="186"/>
      <c r="CJ34" s="162">
        <v>3.8099999999999996</v>
      </c>
      <c r="CK34" s="163">
        <v>3.8600000000000003</v>
      </c>
      <c r="CL34" s="161">
        <v>3.18</v>
      </c>
      <c r="CM34" s="312">
        <v>3.2199999999999998</v>
      </c>
      <c r="CN34" s="313">
        <v>3.83</v>
      </c>
      <c r="CO34" s="246">
        <v>4.3899999999999997</v>
      </c>
      <c r="CP34" s="246">
        <v>4.5999999999999996</v>
      </c>
      <c r="CQ34" s="246">
        <v>4.16</v>
      </c>
      <c r="CR34" s="207">
        <v>3.27</v>
      </c>
      <c r="CS34" s="15">
        <v>2.98</v>
      </c>
      <c r="CT34" s="15">
        <v>3</v>
      </c>
      <c r="CU34" s="323">
        <v>2.71</v>
      </c>
      <c r="CV34" s="323">
        <v>2</v>
      </c>
      <c r="CW34" s="323">
        <v>2.2399999999999998</v>
      </c>
      <c r="CX34" s="325">
        <v>2.93</v>
      </c>
      <c r="CY34" s="339">
        <v>3.03</v>
      </c>
      <c r="CZ34" s="346">
        <v>3.28</v>
      </c>
      <c r="DA34" s="264"/>
      <c r="DB34" s="340">
        <v>4.6900000000000004</v>
      </c>
      <c r="DC34" s="340">
        <v>5.2299999999999995</v>
      </c>
      <c r="DD34" s="264">
        <v>5.2299999999999995</v>
      </c>
      <c r="DE34" s="340">
        <v>5.37</v>
      </c>
      <c r="DF34" s="340">
        <v>5.25</v>
      </c>
      <c r="DG34" s="264"/>
      <c r="DH34" s="351">
        <v>1.83</v>
      </c>
      <c r="DI34" s="352">
        <v>2.59</v>
      </c>
      <c r="DJ34" s="351">
        <v>3.11</v>
      </c>
      <c r="DK34" s="354">
        <v>3.46</v>
      </c>
      <c r="DL34" s="354">
        <v>3.46</v>
      </c>
      <c r="DM34" s="356">
        <v>4.7699999999999996</v>
      </c>
      <c r="DN34" s="348">
        <v>5.13</v>
      </c>
      <c r="DO34" s="357">
        <v>4.78</v>
      </c>
      <c r="DP34" s="331">
        <v>4.45</v>
      </c>
      <c r="DQ34" s="331">
        <v>4.58</v>
      </c>
      <c r="DR34" s="331">
        <v>4.82</v>
      </c>
      <c r="DS34" s="331">
        <v>4.71</v>
      </c>
      <c r="DT34" s="331">
        <v>2.14</v>
      </c>
      <c r="DU34" s="359">
        <v>2.61</v>
      </c>
      <c r="DV34" s="359">
        <v>2.71</v>
      </c>
      <c r="DW34" s="360">
        <v>3.16</v>
      </c>
      <c r="DX34" s="359">
        <v>2.5499999999999998</v>
      </c>
      <c r="DY34" s="331">
        <v>3.8899999999999997</v>
      </c>
      <c r="DZ34" s="359">
        <v>4.71</v>
      </c>
      <c r="EA34" s="357">
        <v>4.84</v>
      </c>
      <c r="EB34" s="357">
        <v>4.51</v>
      </c>
      <c r="EC34" s="331">
        <v>11.24</v>
      </c>
      <c r="ED34" s="374">
        <v>1.69</v>
      </c>
      <c r="EE34" s="331">
        <v>2.09</v>
      </c>
      <c r="EF34" s="331">
        <v>2.0699999999999998</v>
      </c>
      <c r="EG34" s="331">
        <v>1.3</v>
      </c>
      <c r="EH34" s="331">
        <v>2.19</v>
      </c>
      <c r="EI34" s="361">
        <v>3.05</v>
      </c>
      <c r="EJ34" s="361">
        <v>3.35</v>
      </c>
      <c r="EK34" s="361">
        <v>3.69</v>
      </c>
      <c r="EL34" s="331">
        <v>3.6</v>
      </c>
      <c r="EM34" s="331">
        <v>4.21</v>
      </c>
      <c r="EN34" s="361">
        <v>4.62</v>
      </c>
      <c r="EO34" s="361">
        <v>4.96</v>
      </c>
      <c r="EP34" s="331"/>
      <c r="EQ34" s="331"/>
      <c r="ER34" s="331"/>
      <c r="ES34" s="331"/>
      <c r="ET34" s="331"/>
      <c r="EU34" s="331"/>
      <c r="EV34" s="331"/>
      <c r="EW34" s="331"/>
      <c r="EX34" s="331"/>
      <c r="EY34" s="331"/>
      <c r="EZ34" s="331"/>
      <c r="FA34" s="331"/>
      <c r="FB34" s="331"/>
      <c r="FC34" s="331"/>
      <c r="FD34" s="331"/>
      <c r="FE34" s="331"/>
      <c r="FF34" s="331"/>
      <c r="FG34" s="331"/>
      <c r="FH34" s="331"/>
      <c r="FI34" s="331"/>
      <c r="FJ34" s="331"/>
    </row>
    <row r="35" spans="1:166" ht="15" customHeight="1">
      <c r="G35" s="429" t="s">
        <v>69</v>
      </c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21"/>
      <c r="T35" s="409"/>
      <c r="U35" s="409"/>
      <c r="V35" s="409"/>
      <c r="W35" s="421"/>
      <c r="X35" s="409"/>
      <c r="Y35" s="409"/>
      <c r="Z35" s="409"/>
      <c r="AA35" s="409"/>
      <c r="AB35" s="409"/>
      <c r="AC35" s="409"/>
      <c r="AD35" s="409"/>
      <c r="AE35" s="426"/>
      <c r="AF35" s="426"/>
      <c r="AG35" s="426"/>
      <c r="AH35" s="426"/>
      <c r="AI35" s="426"/>
      <c r="AJ35" s="426"/>
      <c r="AK35" s="426"/>
      <c r="AL35" s="426"/>
      <c r="AM35" s="426"/>
      <c r="AN35" s="426"/>
      <c r="AO35" s="426"/>
      <c r="AP35" s="426"/>
      <c r="AQ35" s="414"/>
      <c r="AR35" s="414"/>
      <c r="AS35" s="414"/>
      <c r="AT35" s="414"/>
      <c r="AU35" s="414"/>
      <c r="AV35" s="414"/>
      <c r="AW35" s="414"/>
      <c r="AX35" s="414"/>
      <c r="AY35" s="414"/>
      <c r="AZ35" s="414"/>
      <c r="BA35" s="414"/>
      <c r="BB35" s="414"/>
      <c r="BC35" s="412"/>
      <c r="BD35" s="412"/>
      <c r="BE35" s="412"/>
      <c r="BF35" s="412"/>
      <c r="BG35" s="412"/>
      <c r="BH35" s="412"/>
      <c r="BI35" s="412"/>
      <c r="BJ35" s="412"/>
      <c r="BK35" s="412"/>
      <c r="BL35" s="412"/>
      <c r="BM35" s="412"/>
      <c r="BN35" s="412"/>
      <c r="BO35" s="409"/>
      <c r="BP35" s="409"/>
      <c r="BQ35" s="409"/>
      <c r="BR35" s="409"/>
      <c r="BS35" s="409"/>
      <c r="BT35" s="409"/>
      <c r="BU35" s="409"/>
      <c r="BV35" s="409"/>
      <c r="BW35" s="409"/>
      <c r="BX35" s="409"/>
      <c r="BY35" s="409"/>
      <c r="BZ35" s="409"/>
      <c r="CA35" s="409"/>
      <c r="CB35" s="409"/>
      <c r="CC35" s="409"/>
      <c r="CD35" s="409"/>
      <c r="CE35" s="409"/>
      <c r="CF35" s="409"/>
      <c r="CG35" s="409"/>
      <c r="CH35" s="409"/>
      <c r="CI35" s="409"/>
      <c r="CJ35" s="409"/>
      <c r="CK35" s="409"/>
      <c r="CL35" s="409"/>
      <c r="CM35" s="414"/>
      <c r="CN35" s="414"/>
      <c r="CO35" s="414"/>
      <c r="CP35" s="414"/>
      <c r="CQ35" s="414"/>
      <c r="CR35" s="414"/>
      <c r="CS35" s="414"/>
      <c r="CT35" s="414"/>
      <c r="CU35" s="414"/>
      <c r="CV35" s="414"/>
      <c r="CW35" s="414"/>
      <c r="CX35" s="414"/>
      <c r="CY35" s="411">
        <v>43123</v>
      </c>
      <c r="CZ35" s="411">
        <v>43151</v>
      </c>
      <c r="DA35" s="411">
        <v>43179</v>
      </c>
      <c r="DB35" s="411">
        <v>43214</v>
      </c>
      <c r="DC35" s="411">
        <v>43242</v>
      </c>
      <c r="DD35" s="411">
        <v>43270</v>
      </c>
      <c r="DE35" s="411">
        <v>43298</v>
      </c>
      <c r="DF35" s="411">
        <v>43333</v>
      </c>
      <c r="DG35" s="412" t="s">
        <v>103</v>
      </c>
      <c r="DH35" s="411">
        <v>43396</v>
      </c>
      <c r="DI35" s="411">
        <v>43424</v>
      </c>
      <c r="DJ35" s="411">
        <v>43449</v>
      </c>
      <c r="DK35" s="411"/>
      <c r="DL35" s="411">
        <v>43515</v>
      </c>
      <c r="DM35" s="411">
        <v>43550</v>
      </c>
      <c r="DN35" s="411">
        <v>43578</v>
      </c>
      <c r="DO35" s="406">
        <v>43613</v>
      </c>
      <c r="DP35" s="406">
        <v>43634</v>
      </c>
      <c r="DQ35" s="406">
        <v>43662</v>
      </c>
      <c r="DR35" s="406">
        <v>43697</v>
      </c>
      <c r="DS35" s="406">
        <v>43732</v>
      </c>
      <c r="DT35" s="406">
        <v>43760</v>
      </c>
      <c r="DU35" s="406">
        <v>43788</v>
      </c>
      <c r="DV35" s="406">
        <v>43809</v>
      </c>
      <c r="DW35" s="406">
        <v>43851</v>
      </c>
      <c r="DX35" s="406">
        <v>43879</v>
      </c>
      <c r="DY35" s="406">
        <v>43907</v>
      </c>
      <c r="DZ35" s="406">
        <v>43942</v>
      </c>
      <c r="EA35" s="406">
        <v>43970</v>
      </c>
      <c r="EB35" s="406">
        <v>44005</v>
      </c>
      <c r="EC35" s="406">
        <v>44033</v>
      </c>
      <c r="ED35" s="406">
        <v>44069</v>
      </c>
      <c r="EE35" s="406">
        <v>44096</v>
      </c>
      <c r="EF35" s="406">
        <v>44124</v>
      </c>
      <c r="EG35" s="406">
        <v>44145</v>
      </c>
      <c r="EH35" s="406">
        <v>44173</v>
      </c>
      <c r="EI35" s="406">
        <v>44215</v>
      </c>
      <c r="EJ35" s="406">
        <v>44250</v>
      </c>
      <c r="EK35" s="406">
        <v>44278</v>
      </c>
      <c r="EL35" s="406">
        <v>44306</v>
      </c>
      <c r="EM35" s="406">
        <v>44341</v>
      </c>
      <c r="EN35" s="406">
        <v>44369</v>
      </c>
      <c r="EO35" s="406">
        <v>44397</v>
      </c>
      <c r="EP35" s="406">
        <v>44432</v>
      </c>
      <c r="EQ35" s="406">
        <v>44460</v>
      </c>
      <c r="ER35" s="406">
        <v>44488</v>
      </c>
      <c r="ES35" s="406">
        <v>44515</v>
      </c>
      <c r="ET35" s="406">
        <v>44544</v>
      </c>
      <c r="EU35" s="406">
        <v>44585</v>
      </c>
      <c r="EV35" s="406">
        <v>44613</v>
      </c>
      <c r="EW35" s="406">
        <v>44649</v>
      </c>
      <c r="EX35" s="406">
        <v>44676</v>
      </c>
      <c r="EY35" s="406">
        <v>44705</v>
      </c>
      <c r="EZ35" s="406">
        <v>44733</v>
      </c>
      <c r="FA35" s="406">
        <v>44760</v>
      </c>
      <c r="FB35" s="406">
        <v>44796</v>
      </c>
      <c r="FC35" s="406">
        <v>44831</v>
      </c>
      <c r="FD35" s="406">
        <v>44859</v>
      </c>
      <c r="FE35" s="406">
        <v>44886</v>
      </c>
      <c r="FF35" s="406">
        <v>44918</v>
      </c>
      <c r="FG35" s="406">
        <v>44950</v>
      </c>
      <c r="FH35" s="406">
        <v>44978</v>
      </c>
      <c r="FI35" s="406">
        <v>45013</v>
      </c>
      <c r="FJ35" s="406">
        <v>45041</v>
      </c>
    </row>
    <row r="36" spans="1:166" ht="15" thickBot="1">
      <c r="C36" s="30"/>
      <c r="G36" s="430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21"/>
      <c r="T36" s="409"/>
      <c r="U36" s="409"/>
      <c r="V36" s="409"/>
      <c r="W36" s="421"/>
      <c r="X36" s="409"/>
      <c r="Y36" s="409"/>
      <c r="Z36" s="409"/>
      <c r="AA36" s="409"/>
      <c r="AB36" s="409"/>
      <c r="AC36" s="409"/>
      <c r="AD36" s="409"/>
      <c r="AE36" s="426"/>
      <c r="AF36" s="426"/>
      <c r="AG36" s="426"/>
      <c r="AH36" s="426"/>
      <c r="AI36" s="426"/>
      <c r="AJ36" s="426"/>
      <c r="AK36" s="426"/>
      <c r="AL36" s="426"/>
      <c r="AM36" s="426"/>
      <c r="AN36" s="426"/>
      <c r="AO36" s="426"/>
      <c r="AP36" s="426"/>
      <c r="AQ36" s="414"/>
      <c r="AR36" s="414"/>
      <c r="AS36" s="414"/>
      <c r="AT36" s="414"/>
      <c r="AU36" s="414"/>
      <c r="AV36" s="414"/>
      <c r="AW36" s="414"/>
      <c r="AX36" s="414"/>
      <c r="AY36" s="414"/>
      <c r="AZ36" s="414"/>
      <c r="BA36" s="414"/>
      <c r="BB36" s="414"/>
      <c r="BC36" s="412"/>
      <c r="BD36" s="412"/>
      <c r="BE36" s="412"/>
      <c r="BF36" s="412"/>
      <c r="BG36" s="412"/>
      <c r="BH36" s="412"/>
      <c r="BI36" s="412"/>
      <c r="BJ36" s="412"/>
      <c r="BK36" s="412"/>
      <c r="BL36" s="412"/>
      <c r="BM36" s="412"/>
      <c r="BN36" s="412"/>
      <c r="BO36" s="409"/>
      <c r="BP36" s="409"/>
      <c r="BQ36" s="409"/>
      <c r="BR36" s="409"/>
      <c r="BS36" s="409"/>
      <c r="BT36" s="409"/>
      <c r="BU36" s="409"/>
      <c r="BV36" s="409"/>
      <c r="BW36" s="409"/>
      <c r="BX36" s="409"/>
      <c r="BY36" s="409"/>
      <c r="BZ36" s="409"/>
      <c r="CA36" s="409"/>
      <c r="CB36" s="409"/>
      <c r="CC36" s="409"/>
      <c r="CD36" s="409"/>
      <c r="CE36" s="409"/>
      <c r="CF36" s="409"/>
      <c r="CG36" s="409"/>
      <c r="CH36" s="409"/>
      <c r="CI36" s="409"/>
      <c r="CJ36" s="409"/>
      <c r="CK36" s="409"/>
      <c r="CL36" s="409"/>
      <c r="CM36" s="414"/>
      <c r="CN36" s="414"/>
      <c r="CO36" s="414"/>
      <c r="CP36" s="414"/>
      <c r="CQ36" s="414"/>
      <c r="CR36" s="414"/>
      <c r="CS36" s="414"/>
      <c r="CT36" s="414"/>
      <c r="CU36" s="414"/>
      <c r="CV36" s="414"/>
      <c r="CW36" s="414"/>
      <c r="CX36" s="414"/>
      <c r="CY36" s="412"/>
      <c r="CZ36" s="412"/>
      <c r="DA36" s="412"/>
      <c r="DB36" s="412"/>
      <c r="DC36" s="412"/>
      <c r="DD36" s="412"/>
      <c r="DE36" s="412"/>
      <c r="DF36" s="412"/>
      <c r="DG36" s="412"/>
      <c r="DH36" s="412"/>
      <c r="DI36" s="412"/>
      <c r="DJ36" s="412"/>
      <c r="DK36" s="412"/>
      <c r="DL36" s="412"/>
      <c r="DM36" s="412"/>
      <c r="DN36" s="412"/>
      <c r="DO36" s="407"/>
      <c r="DP36" s="407"/>
      <c r="DQ36" s="407"/>
      <c r="DR36" s="407"/>
      <c r="DS36" s="407"/>
      <c r="DT36" s="407"/>
      <c r="DU36" s="407"/>
      <c r="DV36" s="407"/>
      <c r="DW36" s="407"/>
      <c r="DX36" s="407"/>
      <c r="DY36" s="407"/>
      <c r="DZ36" s="407"/>
      <c r="EA36" s="407"/>
      <c r="EB36" s="407"/>
      <c r="EC36" s="407"/>
      <c r="ED36" s="407"/>
      <c r="EE36" s="407"/>
      <c r="EF36" s="407"/>
      <c r="EG36" s="407"/>
      <c r="EH36" s="407"/>
      <c r="EI36" s="407"/>
      <c r="EJ36" s="407"/>
      <c r="EK36" s="407"/>
      <c r="EL36" s="407"/>
      <c r="EM36" s="407"/>
      <c r="EN36" s="407"/>
      <c r="EO36" s="407"/>
      <c r="EP36" s="407"/>
      <c r="EQ36" s="407"/>
      <c r="ER36" s="407"/>
      <c r="ES36" s="407"/>
      <c r="ET36" s="407"/>
      <c r="EU36" s="407"/>
      <c r="EV36" s="407"/>
      <c r="EW36" s="407"/>
      <c r="EX36" s="407"/>
      <c r="EY36" s="407"/>
      <c r="EZ36" s="407"/>
      <c r="FA36" s="407"/>
      <c r="FB36" s="407"/>
      <c r="FC36" s="407"/>
      <c r="FD36" s="407"/>
      <c r="FE36" s="407"/>
      <c r="FF36" s="407"/>
      <c r="FG36" s="407"/>
      <c r="FH36" s="407"/>
      <c r="FI36" s="407"/>
      <c r="FJ36" s="407"/>
    </row>
    <row r="37" spans="1:166" ht="15" thickBot="1">
      <c r="B37" s="31"/>
      <c r="C37" s="30" t="s">
        <v>15</v>
      </c>
      <c r="G37" s="430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21"/>
      <c r="T37" s="409"/>
      <c r="U37" s="409"/>
      <c r="V37" s="409"/>
      <c r="W37" s="421"/>
      <c r="X37" s="409"/>
      <c r="Y37" s="409"/>
      <c r="Z37" s="409"/>
      <c r="AA37" s="409"/>
      <c r="AB37" s="409"/>
      <c r="AC37" s="409"/>
      <c r="AD37" s="409"/>
      <c r="AE37" s="426"/>
      <c r="AF37" s="426"/>
      <c r="AG37" s="426"/>
      <c r="AH37" s="426"/>
      <c r="AI37" s="426"/>
      <c r="AJ37" s="426"/>
      <c r="AK37" s="426"/>
      <c r="AL37" s="426"/>
      <c r="AM37" s="426"/>
      <c r="AN37" s="426"/>
      <c r="AO37" s="426"/>
      <c r="AP37" s="426"/>
      <c r="AQ37" s="414"/>
      <c r="AR37" s="414"/>
      <c r="AS37" s="414"/>
      <c r="AT37" s="414"/>
      <c r="AU37" s="414"/>
      <c r="AV37" s="414"/>
      <c r="AW37" s="414"/>
      <c r="AX37" s="414"/>
      <c r="AY37" s="414"/>
      <c r="AZ37" s="414"/>
      <c r="BA37" s="414"/>
      <c r="BB37" s="414"/>
      <c r="BC37" s="412"/>
      <c r="BD37" s="412"/>
      <c r="BE37" s="412"/>
      <c r="BF37" s="412"/>
      <c r="BG37" s="412"/>
      <c r="BH37" s="412"/>
      <c r="BI37" s="412"/>
      <c r="BJ37" s="412"/>
      <c r="BK37" s="412"/>
      <c r="BL37" s="412"/>
      <c r="BM37" s="412"/>
      <c r="BN37" s="412"/>
      <c r="BO37" s="409"/>
      <c r="BP37" s="409"/>
      <c r="BQ37" s="409"/>
      <c r="BR37" s="409"/>
      <c r="BS37" s="409"/>
      <c r="BT37" s="409"/>
      <c r="BU37" s="409"/>
      <c r="BV37" s="409"/>
      <c r="BW37" s="409"/>
      <c r="BX37" s="409"/>
      <c r="BY37" s="409"/>
      <c r="BZ37" s="409"/>
      <c r="CA37" s="409"/>
      <c r="CB37" s="409"/>
      <c r="CC37" s="409"/>
      <c r="CD37" s="409"/>
      <c r="CE37" s="409"/>
      <c r="CF37" s="409"/>
      <c r="CG37" s="409"/>
      <c r="CH37" s="409"/>
      <c r="CI37" s="409"/>
      <c r="CJ37" s="409"/>
      <c r="CK37" s="409"/>
      <c r="CL37" s="409"/>
      <c r="CM37" s="414"/>
      <c r="CN37" s="414"/>
      <c r="CO37" s="414"/>
      <c r="CP37" s="414"/>
      <c r="CQ37" s="414"/>
      <c r="CR37" s="414"/>
      <c r="CS37" s="414"/>
      <c r="CT37" s="414"/>
      <c r="CU37" s="414"/>
      <c r="CV37" s="414"/>
      <c r="CW37" s="414"/>
      <c r="CX37" s="414"/>
      <c r="CY37" s="412"/>
      <c r="CZ37" s="412"/>
      <c r="DA37" s="412"/>
      <c r="DB37" s="412"/>
      <c r="DC37" s="412"/>
      <c r="DD37" s="412"/>
      <c r="DE37" s="412"/>
      <c r="DF37" s="412"/>
      <c r="DG37" s="412"/>
      <c r="DH37" s="412"/>
      <c r="DI37" s="412"/>
      <c r="DJ37" s="412"/>
      <c r="DK37" s="412"/>
      <c r="DL37" s="412"/>
      <c r="DM37" s="412"/>
      <c r="DN37" s="412"/>
      <c r="DO37" s="407"/>
      <c r="DP37" s="407"/>
      <c r="DQ37" s="407"/>
      <c r="DR37" s="407"/>
      <c r="DS37" s="407"/>
      <c r="DT37" s="407"/>
      <c r="DU37" s="407"/>
      <c r="DV37" s="407"/>
      <c r="DW37" s="407"/>
      <c r="DX37" s="407"/>
      <c r="DY37" s="407"/>
      <c r="DZ37" s="407"/>
      <c r="EA37" s="407"/>
      <c r="EB37" s="407"/>
      <c r="EC37" s="407"/>
      <c r="ED37" s="407"/>
      <c r="EE37" s="407"/>
      <c r="EF37" s="407"/>
      <c r="EG37" s="407"/>
      <c r="EH37" s="407"/>
      <c r="EI37" s="407"/>
      <c r="EJ37" s="407"/>
      <c r="EK37" s="407"/>
      <c r="EL37" s="407"/>
      <c r="EM37" s="407"/>
      <c r="EN37" s="407"/>
      <c r="EO37" s="407"/>
      <c r="EP37" s="407"/>
      <c r="EQ37" s="407"/>
      <c r="ER37" s="407"/>
      <c r="ES37" s="407"/>
      <c r="ET37" s="407"/>
      <c r="EU37" s="407"/>
      <c r="EV37" s="407"/>
      <c r="EW37" s="407"/>
      <c r="EX37" s="407"/>
      <c r="EY37" s="407"/>
      <c r="EZ37" s="407"/>
      <c r="FA37" s="407"/>
      <c r="FB37" s="407"/>
      <c r="FC37" s="407"/>
      <c r="FD37" s="407"/>
      <c r="FE37" s="407"/>
      <c r="FF37" s="407"/>
      <c r="FG37" s="407"/>
      <c r="FH37" s="407"/>
      <c r="FI37" s="407"/>
      <c r="FJ37" s="407"/>
    </row>
    <row r="38" spans="1:166" ht="15" thickBot="1">
      <c r="B38" s="32"/>
      <c r="C38" s="30" t="s">
        <v>16</v>
      </c>
      <c r="G38" s="430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21"/>
      <c r="T38" s="409"/>
      <c r="U38" s="409"/>
      <c r="V38" s="409"/>
      <c r="W38" s="421"/>
      <c r="X38" s="409"/>
      <c r="Y38" s="409"/>
      <c r="Z38" s="409"/>
      <c r="AA38" s="409"/>
      <c r="AB38" s="409"/>
      <c r="AC38" s="409"/>
      <c r="AD38" s="409"/>
      <c r="AE38" s="426"/>
      <c r="AF38" s="426"/>
      <c r="AG38" s="426"/>
      <c r="AH38" s="426"/>
      <c r="AI38" s="426"/>
      <c r="AJ38" s="426"/>
      <c r="AK38" s="426"/>
      <c r="AL38" s="426"/>
      <c r="AM38" s="426"/>
      <c r="AN38" s="426"/>
      <c r="AO38" s="426"/>
      <c r="AP38" s="426"/>
      <c r="AQ38" s="414"/>
      <c r="AR38" s="414"/>
      <c r="AS38" s="414"/>
      <c r="AT38" s="414"/>
      <c r="AU38" s="414"/>
      <c r="AV38" s="414"/>
      <c r="AW38" s="414"/>
      <c r="AX38" s="414"/>
      <c r="AY38" s="414"/>
      <c r="AZ38" s="414"/>
      <c r="BA38" s="414"/>
      <c r="BB38" s="414"/>
      <c r="BC38" s="412"/>
      <c r="BD38" s="412"/>
      <c r="BE38" s="412"/>
      <c r="BF38" s="412"/>
      <c r="BG38" s="412"/>
      <c r="BH38" s="412"/>
      <c r="BI38" s="412"/>
      <c r="BJ38" s="412"/>
      <c r="BK38" s="412"/>
      <c r="BL38" s="412"/>
      <c r="BM38" s="412"/>
      <c r="BN38" s="412"/>
      <c r="BO38" s="409"/>
      <c r="BP38" s="409"/>
      <c r="BQ38" s="409"/>
      <c r="BR38" s="409"/>
      <c r="BS38" s="409"/>
      <c r="BT38" s="409"/>
      <c r="BU38" s="409"/>
      <c r="BV38" s="409"/>
      <c r="BW38" s="409"/>
      <c r="BX38" s="409"/>
      <c r="BY38" s="409"/>
      <c r="BZ38" s="409"/>
      <c r="CA38" s="409"/>
      <c r="CB38" s="409"/>
      <c r="CC38" s="409"/>
      <c r="CD38" s="409"/>
      <c r="CE38" s="409"/>
      <c r="CF38" s="409"/>
      <c r="CG38" s="409"/>
      <c r="CH38" s="409"/>
      <c r="CI38" s="409"/>
      <c r="CJ38" s="409"/>
      <c r="CK38" s="409"/>
      <c r="CL38" s="409"/>
      <c r="CM38" s="414"/>
      <c r="CN38" s="414"/>
      <c r="CO38" s="414"/>
      <c r="CP38" s="414"/>
      <c r="CQ38" s="414"/>
      <c r="CR38" s="414"/>
      <c r="CS38" s="414"/>
      <c r="CT38" s="414"/>
      <c r="CU38" s="414"/>
      <c r="CV38" s="414"/>
      <c r="CW38" s="414"/>
      <c r="CX38" s="414"/>
      <c r="CY38" s="412"/>
      <c r="CZ38" s="412"/>
      <c r="DA38" s="412"/>
      <c r="DB38" s="412"/>
      <c r="DC38" s="412"/>
      <c r="DD38" s="412"/>
      <c r="DE38" s="412"/>
      <c r="DF38" s="412"/>
      <c r="DG38" s="412"/>
      <c r="DH38" s="412"/>
      <c r="DI38" s="412"/>
      <c r="DJ38" s="412"/>
      <c r="DK38" s="412"/>
      <c r="DL38" s="412"/>
      <c r="DM38" s="412"/>
      <c r="DN38" s="412"/>
      <c r="DO38" s="407"/>
      <c r="DP38" s="407"/>
      <c r="DQ38" s="407"/>
      <c r="DR38" s="407"/>
      <c r="DS38" s="407"/>
      <c r="DT38" s="407"/>
      <c r="DU38" s="407"/>
      <c r="DV38" s="407"/>
      <c r="DW38" s="407"/>
      <c r="DX38" s="407"/>
      <c r="DY38" s="407"/>
      <c r="DZ38" s="407"/>
      <c r="EA38" s="407"/>
      <c r="EB38" s="407"/>
      <c r="EC38" s="407"/>
      <c r="ED38" s="407"/>
      <c r="EE38" s="407"/>
      <c r="EF38" s="407"/>
      <c r="EG38" s="407"/>
      <c r="EH38" s="407"/>
      <c r="EI38" s="407"/>
      <c r="EJ38" s="407"/>
      <c r="EK38" s="407"/>
      <c r="EL38" s="407"/>
      <c r="EM38" s="407"/>
      <c r="EN38" s="407"/>
      <c r="EO38" s="407"/>
      <c r="EP38" s="407"/>
      <c r="EQ38" s="407"/>
      <c r="ER38" s="407"/>
      <c r="ES38" s="407"/>
      <c r="ET38" s="407"/>
      <c r="EU38" s="407"/>
      <c r="EV38" s="407"/>
      <c r="EW38" s="407"/>
      <c r="EX38" s="407"/>
      <c r="EY38" s="407"/>
      <c r="EZ38" s="407"/>
      <c r="FA38" s="407"/>
      <c r="FB38" s="407"/>
      <c r="FC38" s="407"/>
      <c r="FD38" s="407"/>
      <c r="FE38" s="407"/>
      <c r="FF38" s="407"/>
      <c r="FG38" s="407"/>
      <c r="FH38" s="407"/>
      <c r="FI38" s="407"/>
      <c r="FJ38" s="407"/>
    </row>
    <row r="39" spans="1:166" ht="15" thickBot="1">
      <c r="B39" s="33"/>
      <c r="C39" s="30" t="s">
        <v>27</v>
      </c>
      <c r="G39" s="430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21"/>
      <c r="T39" s="409"/>
      <c r="U39" s="409"/>
      <c r="V39" s="409"/>
      <c r="W39" s="421"/>
      <c r="X39" s="409"/>
      <c r="Y39" s="409"/>
      <c r="Z39" s="409"/>
      <c r="AA39" s="409"/>
      <c r="AB39" s="409"/>
      <c r="AC39" s="409"/>
      <c r="AD39" s="409"/>
      <c r="AE39" s="426"/>
      <c r="AF39" s="426"/>
      <c r="AG39" s="426"/>
      <c r="AH39" s="426"/>
      <c r="AI39" s="426"/>
      <c r="AJ39" s="426"/>
      <c r="AK39" s="426"/>
      <c r="AL39" s="426"/>
      <c r="AM39" s="426"/>
      <c r="AN39" s="426"/>
      <c r="AO39" s="426"/>
      <c r="AP39" s="426"/>
      <c r="AQ39" s="414"/>
      <c r="AR39" s="414"/>
      <c r="AS39" s="414"/>
      <c r="AT39" s="414"/>
      <c r="AU39" s="414"/>
      <c r="AV39" s="414"/>
      <c r="AW39" s="414"/>
      <c r="AX39" s="414"/>
      <c r="AY39" s="414"/>
      <c r="AZ39" s="414"/>
      <c r="BA39" s="414"/>
      <c r="BB39" s="414"/>
      <c r="BC39" s="412"/>
      <c r="BD39" s="412"/>
      <c r="BE39" s="412"/>
      <c r="BF39" s="412"/>
      <c r="BG39" s="412"/>
      <c r="BH39" s="412"/>
      <c r="BI39" s="412"/>
      <c r="BJ39" s="412"/>
      <c r="BK39" s="412"/>
      <c r="BL39" s="412"/>
      <c r="BM39" s="412"/>
      <c r="BN39" s="412"/>
      <c r="BO39" s="409"/>
      <c r="BP39" s="409"/>
      <c r="BQ39" s="409"/>
      <c r="BR39" s="409"/>
      <c r="BS39" s="409"/>
      <c r="BT39" s="409"/>
      <c r="BU39" s="409"/>
      <c r="BV39" s="409"/>
      <c r="BW39" s="409"/>
      <c r="BX39" s="409"/>
      <c r="BY39" s="409"/>
      <c r="BZ39" s="409"/>
      <c r="CA39" s="409"/>
      <c r="CB39" s="409"/>
      <c r="CC39" s="409"/>
      <c r="CD39" s="409"/>
      <c r="CE39" s="409"/>
      <c r="CF39" s="409"/>
      <c r="CG39" s="409"/>
      <c r="CH39" s="409"/>
      <c r="CI39" s="409"/>
      <c r="CJ39" s="409"/>
      <c r="CK39" s="409"/>
      <c r="CL39" s="409"/>
      <c r="CM39" s="414"/>
      <c r="CN39" s="414"/>
      <c r="CO39" s="414"/>
      <c r="CP39" s="414"/>
      <c r="CQ39" s="414"/>
      <c r="CR39" s="414"/>
      <c r="CS39" s="414"/>
      <c r="CT39" s="414"/>
      <c r="CU39" s="414"/>
      <c r="CV39" s="414"/>
      <c r="CW39" s="414"/>
      <c r="CX39" s="414"/>
      <c r="CY39" s="412"/>
      <c r="CZ39" s="412"/>
      <c r="DA39" s="412"/>
      <c r="DB39" s="412"/>
      <c r="DC39" s="412"/>
      <c r="DD39" s="412"/>
      <c r="DE39" s="412"/>
      <c r="DF39" s="412"/>
      <c r="DG39" s="412"/>
      <c r="DH39" s="412"/>
      <c r="DI39" s="412"/>
      <c r="DJ39" s="412"/>
      <c r="DK39" s="412"/>
      <c r="DL39" s="412"/>
      <c r="DM39" s="412"/>
      <c r="DN39" s="412"/>
      <c r="DO39" s="407"/>
      <c r="DP39" s="407"/>
      <c r="DQ39" s="407"/>
      <c r="DR39" s="407"/>
      <c r="DS39" s="407"/>
      <c r="DT39" s="407"/>
      <c r="DU39" s="407"/>
      <c r="DV39" s="407"/>
      <c r="DW39" s="407"/>
      <c r="DX39" s="407"/>
      <c r="DY39" s="407"/>
      <c r="DZ39" s="407"/>
      <c r="EA39" s="407"/>
      <c r="EB39" s="407"/>
      <c r="EC39" s="407"/>
      <c r="ED39" s="407"/>
      <c r="EE39" s="407"/>
      <c r="EF39" s="407"/>
      <c r="EG39" s="407"/>
      <c r="EH39" s="407"/>
      <c r="EI39" s="407"/>
      <c r="EJ39" s="407"/>
      <c r="EK39" s="407"/>
      <c r="EL39" s="407"/>
      <c r="EM39" s="407"/>
      <c r="EN39" s="407"/>
      <c r="EO39" s="407"/>
      <c r="EP39" s="407"/>
      <c r="EQ39" s="407"/>
      <c r="ER39" s="407"/>
      <c r="ES39" s="407"/>
      <c r="ET39" s="407"/>
      <c r="EU39" s="407"/>
      <c r="EV39" s="407"/>
      <c r="EW39" s="407"/>
      <c r="EX39" s="407"/>
      <c r="EY39" s="407"/>
      <c r="EZ39" s="407"/>
      <c r="FA39" s="407"/>
      <c r="FB39" s="407"/>
      <c r="FC39" s="407"/>
      <c r="FD39" s="407"/>
      <c r="FE39" s="407"/>
      <c r="FF39" s="407"/>
      <c r="FG39" s="407"/>
      <c r="FH39" s="407"/>
      <c r="FI39" s="407"/>
      <c r="FJ39" s="407"/>
    </row>
    <row r="40" spans="1:166" ht="42.75" customHeight="1" thickBot="1">
      <c r="B40" s="35"/>
      <c r="C40" s="30" t="s">
        <v>28</v>
      </c>
      <c r="G40" s="431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22"/>
      <c r="T40" s="410"/>
      <c r="U40" s="410"/>
      <c r="V40" s="410"/>
      <c r="W40" s="422"/>
      <c r="X40" s="410"/>
      <c r="Y40" s="410"/>
      <c r="Z40" s="410"/>
      <c r="AA40" s="410"/>
      <c r="AB40" s="410"/>
      <c r="AC40" s="410"/>
      <c r="AD40" s="410"/>
      <c r="AE40" s="427"/>
      <c r="AF40" s="427"/>
      <c r="AG40" s="427"/>
      <c r="AH40" s="427"/>
      <c r="AI40" s="427"/>
      <c r="AJ40" s="427"/>
      <c r="AK40" s="427"/>
      <c r="AL40" s="427"/>
      <c r="AM40" s="427"/>
      <c r="AN40" s="427"/>
      <c r="AO40" s="427"/>
      <c r="AP40" s="427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3"/>
      <c r="BD40" s="413"/>
      <c r="BE40" s="413"/>
      <c r="BF40" s="413"/>
      <c r="BG40" s="413"/>
      <c r="BH40" s="413"/>
      <c r="BI40" s="413"/>
      <c r="BJ40" s="413"/>
      <c r="BK40" s="413"/>
      <c r="BL40" s="413"/>
      <c r="BM40" s="413"/>
      <c r="BN40" s="413"/>
      <c r="BO40" s="410"/>
      <c r="BP40" s="410"/>
      <c r="BQ40" s="410"/>
      <c r="BR40" s="410"/>
      <c r="BS40" s="410"/>
      <c r="BT40" s="410"/>
      <c r="BU40" s="410"/>
      <c r="BV40" s="410"/>
      <c r="BW40" s="410"/>
      <c r="BX40" s="410"/>
      <c r="BY40" s="410"/>
      <c r="BZ40" s="410"/>
      <c r="CA40" s="410"/>
      <c r="CB40" s="410"/>
      <c r="CC40" s="410"/>
      <c r="CD40" s="410"/>
      <c r="CE40" s="410"/>
      <c r="CF40" s="410"/>
      <c r="CG40" s="410"/>
      <c r="CH40" s="410"/>
      <c r="CI40" s="410"/>
      <c r="CJ40" s="410"/>
      <c r="CK40" s="410"/>
      <c r="CL40" s="410"/>
      <c r="CM40" s="415"/>
      <c r="CN40" s="415"/>
      <c r="CO40" s="415"/>
      <c r="CP40" s="415"/>
      <c r="CQ40" s="415"/>
      <c r="CR40" s="415"/>
      <c r="CS40" s="415"/>
      <c r="CT40" s="415"/>
      <c r="CU40" s="415"/>
      <c r="CV40" s="415"/>
      <c r="CW40" s="415"/>
      <c r="CX40" s="415"/>
      <c r="CY40" s="413"/>
      <c r="CZ40" s="413"/>
      <c r="DA40" s="413"/>
      <c r="DB40" s="413"/>
      <c r="DC40" s="413"/>
      <c r="DD40" s="413"/>
      <c r="DE40" s="413"/>
      <c r="DF40" s="413"/>
      <c r="DG40" s="413"/>
      <c r="DH40" s="413"/>
      <c r="DI40" s="413"/>
      <c r="DJ40" s="413"/>
      <c r="DK40" s="413"/>
      <c r="DL40" s="413"/>
      <c r="DM40" s="413"/>
      <c r="DN40" s="413"/>
      <c r="DO40" s="408"/>
      <c r="DP40" s="408"/>
      <c r="DQ40" s="408"/>
      <c r="DR40" s="408"/>
      <c r="DS40" s="408"/>
      <c r="DT40" s="408"/>
      <c r="DU40" s="408"/>
      <c r="DV40" s="408"/>
      <c r="DW40" s="408"/>
      <c r="DX40" s="408"/>
      <c r="DY40" s="408"/>
      <c r="DZ40" s="408"/>
      <c r="EA40" s="408"/>
      <c r="EB40" s="408"/>
      <c r="EC40" s="408"/>
      <c r="ED40" s="408"/>
      <c r="EE40" s="408"/>
      <c r="EF40" s="408"/>
      <c r="EG40" s="408"/>
      <c r="EH40" s="408"/>
      <c r="EI40" s="408"/>
      <c r="EJ40" s="408"/>
      <c r="EK40" s="408"/>
      <c r="EL40" s="408"/>
      <c r="EM40" s="408"/>
      <c r="EN40" s="408"/>
      <c r="EO40" s="408"/>
      <c r="EP40" s="408"/>
      <c r="EQ40" s="408"/>
      <c r="ER40" s="408"/>
      <c r="ES40" s="408"/>
      <c r="ET40" s="408"/>
      <c r="EU40" s="408"/>
      <c r="EV40" s="408"/>
      <c r="EW40" s="408"/>
      <c r="EX40" s="408"/>
      <c r="EY40" s="408"/>
      <c r="EZ40" s="408"/>
      <c r="FA40" s="408"/>
      <c r="FB40" s="408"/>
      <c r="FC40" s="408"/>
      <c r="FD40" s="408"/>
      <c r="FE40" s="408"/>
      <c r="FF40" s="408"/>
      <c r="FG40" s="408"/>
      <c r="FH40" s="408"/>
      <c r="FI40" s="408"/>
      <c r="FJ40" s="408"/>
    </row>
    <row r="41" spans="1:166" ht="15" thickBot="1">
      <c r="B41" s="34"/>
      <c r="C41" s="30" t="s">
        <v>29</v>
      </c>
    </row>
    <row r="42" spans="1:166" ht="15" thickBot="1">
      <c r="B42" s="36"/>
      <c r="C42" s="30" t="s">
        <v>30</v>
      </c>
    </row>
    <row r="43" spans="1:166">
      <c r="B43" s="117"/>
      <c r="C43" s="30" t="s">
        <v>70</v>
      </c>
    </row>
    <row r="44" spans="1:166">
      <c r="B44" s="118"/>
      <c r="C44" s="30" t="s">
        <v>71</v>
      </c>
    </row>
    <row r="45" spans="1:166">
      <c r="B45" s="119"/>
      <c r="C45" s="30" t="s">
        <v>72</v>
      </c>
      <c r="L45" t="s">
        <v>116</v>
      </c>
      <c r="M45" t="s">
        <v>92</v>
      </c>
      <c r="N45" t="s">
        <v>93</v>
      </c>
      <c r="O45" t="s">
        <v>94</v>
      </c>
      <c r="P45" t="s">
        <v>95</v>
      </c>
      <c r="Q45" t="s">
        <v>96</v>
      </c>
      <c r="R45" t="s">
        <v>97</v>
      </c>
      <c r="S45" t="s">
        <v>98</v>
      </c>
      <c r="T45" t="s">
        <v>117</v>
      </c>
      <c r="U45" t="s">
        <v>100</v>
      </c>
      <c r="V45" t="s">
        <v>101</v>
      </c>
      <c r="W45" t="s">
        <v>102</v>
      </c>
    </row>
    <row r="46" spans="1:166">
      <c r="B46" s="120"/>
      <c r="C46" s="30" t="s">
        <v>73</v>
      </c>
    </row>
    <row r="47" spans="1:166">
      <c r="B47" s="121"/>
      <c r="C47" s="30" t="s">
        <v>36</v>
      </c>
    </row>
    <row r="49" spans="13:24">
      <c r="M49" t="s">
        <v>116</v>
      </c>
      <c r="N49" t="s">
        <v>92</v>
      </c>
      <c r="O49" t="s">
        <v>93</v>
      </c>
      <c r="P49" t="s">
        <v>94</v>
      </c>
      <c r="Q49" t="s">
        <v>95</v>
      </c>
      <c r="R49" t="s">
        <v>96</v>
      </c>
      <c r="S49" t="s">
        <v>97</v>
      </c>
      <c r="T49" t="s">
        <v>98</v>
      </c>
      <c r="U49" t="s">
        <v>117</v>
      </c>
      <c r="V49" t="s">
        <v>100</v>
      </c>
      <c r="W49" t="s">
        <v>101</v>
      </c>
      <c r="X49" t="s">
        <v>102</v>
      </c>
    </row>
  </sheetData>
  <sheetProtection selectLockedCells="1" selectUnlockedCells="1"/>
  <mergeCells count="169">
    <mergeCell ref="FJ35:FJ40"/>
    <mergeCell ref="DZ35:DZ40"/>
    <mergeCell ref="EK35:EK40"/>
    <mergeCell ref="EF35:EF40"/>
    <mergeCell ref="FF35:FF40"/>
    <mergeCell ref="FD35:FD40"/>
    <mergeCell ref="FC35:FC40"/>
    <mergeCell ref="FA35:FA40"/>
    <mergeCell ref="EX35:EX40"/>
    <mergeCell ref="EN35:EN40"/>
    <mergeCell ref="EP35:EP40"/>
    <mergeCell ref="EV35:EV40"/>
    <mergeCell ref="ET35:ET40"/>
    <mergeCell ref="FB35:FB40"/>
    <mergeCell ref="EZ35:EZ40"/>
    <mergeCell ref="EY35:EY40"/>
    <mergeCell ref="EW35:EW40"/>
    <mergeCell ref="EU35:EU40"/>
    <mergeCell ref="ES35:ES40"/>
    <mergeCell ref="ER35:ER40"/>
    <mergeCell ref="EQ35:EQ40"/>
    <mergeCell ref="EO35:EO40"/>
    <mergeCell ref="EM35:EM40"/>
    <mergeCell ref="EJ35:EJ40"/>
    <mergeCell ref="CB35:CB40"/>
    <mergeCell ref="CM35:CM40"/>
    <mergeCell ref="CN35:CN40"/>
    <mergeCell ref="CO35:CO40"/>
    <mergeCell ref="CP35:CP40"/>
    <mergeCell ref="EE35:EE40"/>
    <mergeCell ref="ED35:ED40"/>
    <mergeCell ref="CJ35:CJ40"/>
    <mergeCell ref="CK35:CK40"/>
    <mergeCell ref="CL35:CL40"/>
    <mergeCell ref="EB35:EB40"/>
    <mergeCell ref="CI35:CI40"/>
    <mergeCell ref="DX35:DX40"/>
    <mergeCell ref="DM35:DM40"/>
    <mergeCell ref="DU35:DU40"/>
    <mergeCell ref="DS35:DS40"/>
    <mergeCell ref="DP35:DP40"/>
    <mergeCell ref="EC35:EC40"/>
    <mergeCell ref="DJ35:DJ40"/>
    <mergeCell ref="DN35:DN40"/>
    <mergeCell ref="CH35:CH40"/>
    <mergeCell ref="DI35:DI40"/>
    <mergeCell ref="DY35:DY40"/>
    <mergeCell ref="DW35:DW40"/>
    <mergeCell ref="EI35:EI40"/>
    <mergeCell ref="EH35:EH40"/>
    <mergeCell ref="EG35:EG40"/>
    <mergeCell ref="EA35:EA40"/>
    <mergeCell ref="BQ35:BQ40"/>
    <mergeCell ref="BR35:BR40"/>
    <mergeCell ref="DV35:DV40"/>
    <mergeCell ref="CA4:CL4"/>
    <mergeCell ref="CM4:CX4"/>
    <mergeCell ref="CY4:DJ4"/>
    <mergeCell ref="CC35:CC40"/>
    <mergeCell ref="CD35:CD40"/>
    <mergeCell ref="CE35:CE40"/>
    <mergeCell ref="CF35:CF40"/>
    <mergeCell ref="CG35:CG40"/>
    <mergeCell ref="DB35:DB40"/>
    <mergeCell ref="DF35:DF40"/>
    <mergeCell ref="DC35:DC40"/>
    <mergeCell ref="CW35:CW40"/>
    <mergeCell ref="DD35:DD40"/>
    <mergeCell ref="DE35:DE40"/>
    <mergeCell ref="DG35:DG40"/>
    <mergeCell ref="DH35:DH40"/>
    <mergeCell ref="CA35:CA40"/>
    <mergeCell ref="S35:S40"/>
    <mergeCell ref="AY35:AY40"/>
    <mergeCell ref="AZ35:AZ40"/>
    <mergeCell ref="BA35:BA40"/>
    <mergeCell ref="BB35:BB40"/>
    <mergeCell ref="AV35:AV40"/>
    <mergeCell ref="AW35:AW40"/>
    <mergeCell ref="AF35:AF40"/>
    <mergeCell ref="AG35:AG40"/>
    <mergeCell ref="AH35:AH40"/>
    <mergeCell ref="AT35:AT40"/>
    <mergeCell ref="AU35:AU40"/>
    <mergeCell ref="H4:R4"/>
    <mergeCell ref="G35:G40"/>
    <mergeCell ref="H35:H40"/>
    <mergeCell ref="I35:I40"/>
    <mergeCell ref="J35:J40"/>
    <mergeCell ref="K35:K40"/>
    <mergeCell ref="L35:L40"/>
    <mergeCell ref="M35:M40"/>
    <mergeCell ref="N35:N40"/>
    <mergeCell ref="O35:O40"/>
    <mergeCell ref="P35:P40"/>
    <mergeCell ref="Q35:Q40"/>
    <mergeCell ref="R35:R40"/>
    <mergeCell ref="T35:T40"/>
    <mergeCell ref="U35:U40"/>
    <mergeCell ref="V35:V40"/>
    <mergeCell ref="W35:W40"/>
    <mergeCell ref="AX35:AX40"/>
    <mergeCell ref="AE4:AP4"/>
    <mergeCell ref="AJ35:AJ40"/>
    <mergeCell ref="AK35:AK40"/>
    <mergeCell ref="AL35:AL40"/>
    <mergeCell ref="AM35:AM40"/>
    <mergeCell ref="AN35:AN40"/>
    <mergeCell ref="AE35:AE40"/>
    <mergeCell ref="AB35:AB40"/>
    <mergeCell ref="AC35:AC40"/>
    <mergeCell ref="AA35:AA40"/>
    <mergeCell ref="AD35:AD40"/>
    <mergeCell ref="AO35:AO40"/>
    <mergeCell ref="AP35:AP40"/>
    <mergeCell ref="AQ4:BB4"/>
    <mergeCell ref="AQ35:AQ40"/>
    <mergeCell ref="AR35:AR40"/>
    <mergeCell ref="AS35:AS40"/>
    <mergeCell ref="AI35:AI40"/>
    <mergeCell ref="S4:AD4"/>
    <mergeCell ref="BC4:BN4"/>
    <mergeCell ref="BD35:BD40"/>
    <mergeCell ref="BE35:BE40"/>
    <mergeCell ref="BF35:BF40"/>
    <mergeCell ref="BG35:BG40"/>
    <mergeCell ref="BO4:BZ4"/>
    <mergeCell ref="BS35:BS40"/>
    <mergeCell ref="BT35:BT40"/>
    <mergeCell ref="BU35:BU40"/>
    <mergeCell ref="BV35:BV40"/>
    <mergeCell ref="BW35:BW40"/>
    <mergeCell ref="BX35:BX40"/>
    <mergeCell ref="BY35:BY40"/>
    <mergeCell ref="BZ35:BZ40"/>
    <mergeCell ref="BJ35:BJ40"/>
    <mergeCell ref="BK35:BK40"/>
    <mergeCell ref="BL35:BL40"/>
    <mergeCell ref="BM35:BM40"/>
    <mergeCell ref="BC35:BC40"/>
    <mergeCell ref="BN35:BN40"/>
    <mergeCell ref="BI35:BI40"/>
    <mergeCell ref="BH35:BH40"/>
    <mergeCell ref="BO35:BO40"/>
    <mergeCell ref="BP35:BP40"/>
    <mergeCell ref="FI35:FI40"/>
    <mergeCell ref="FG35:FG40"/>
    <mergeCell ref="FH35:FH40"/>
    <mergeCell ref="X35:X40"/>
    <mergeCell ref="Y35:Y40"/>
    <mergeCell ref="Z35:Z40"/>
    <mergeCell ref="FE35:FE40"/>
    <mergeCell ref="DK35:DK40"/>
    <mergeCell ref="DT35:DT40"/>
    <mergeCell ref="DR35:DR40"/>
    <mergeCell ref="DQ35:DQ40"/>
    <mergeCell ref="DO35:DO40"/>
    <mergeCell ref="EL35:EL40"/>
    <mergeCell ref="CQ35:CQ40"/>
    <mergeCell ref="CX35:CX40"/>
    <mergeCell ref="CY35:CY40"/>
    <mergeCell ref="CZ35:CZ40"/>
    <mergeCell ref="DA35:DA40"/>
    <mergeCell ref="CR35:CR40"/>
    <mergeCell ref="CS35:CS40"/>
    <mergeCell ref="CT35:CT40"/>
    <mergeCell ref="CU35:CU40"/>
    <mergeCell ref="CV35:CV40"/>
    <mergeCell ref="DL35:DL40"/>
  </mergeCells>
  <conditionalFormatting sqref="E6:E34">
    <cfRule type="containsText" dxfId="3" priority="1" operator="containsText" text="D">
      <formula>NOT(ISERROR(SEARCH("D",E6)))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R47"/>
  <sheetViews>
    <sheetView zoomScale="80" zoomScaleNormal="80" workbookViewId="0">
      <pane xSplit="1" ySplit="5" topLeftCell="FC21" activePane="bottomRight" state="frozen"/>
      <selection pane="topRight" activeCell="B1" sqref="B1"/>
      <selection pane="bottomLeft" activeCell="A6" sqref="A6"/>
      <selection pane="bottomRight" activeCell="FJ33" sqref="FJ33"/>
    </sheetView>
  </sheetViews>
  <sheetFormatPr baseColWidth="10" defaultRowHeight="14.4"/>
  <cols>
    <col min="1" max="1" width="34" customWidth="1"/>
    <col min="3" max="3" width="29.21875" bestFit="1" customWidth="1"/>
    <col min="4" max="4" width="14.77734375" customWidth="1"/>
    <col min="5" max="5" width="13" customWidth="1"/>
    <col min="6" max="6" width="10.21875" customWidth="1"/>
    <col min="7" max="7" width="7.5546875" customWidth="1"/>
    <col min="8" max="9" width="7.77734375" customWidth="1"/>
    <col min="10" max="10" width="8.21875" customWidth="1"/>
    <col min="11" max="11" width="8.5546875" customWidth="1"/>
    <col min="12" max="12" width="6.44140625" customWidth="1"/>
    <col min="13" max="13" width="7" customWidth="1"/>
    <col min="14" max="14" width="8.44140625" customWidth="1"/>
    <col min="15" max="15" width="8.21875" customWidth="1"/>
    <col min="16" max="16" width="7.77734375" customWidth="1"/>
    <col min="17" max="17" width="7.5546875" customWidth="1"/>
    <col min="18" max="18" width="7" customWidth="1"/>
    <col min="19" max="114" width="7.77734375" customWidth="1"/>
  </cols>
  <sheetData>
    <row r="3" spans="1:174" ht="15" thickBot="1"/>
    <row r="4" spans="1:174" ht="15" thickBot="1">
      <c r="G4" s="102"/>
      <c r="H4" s="419">
        <v>2010</v>
      </c>
      <c r="I4" s="420"/>
      <c r="J4" s="420"/>
      <c r="K4" s="420"/>
      <c r="L4" s="420"/>
      <c r="M4" s="420"/>
      <c r="N4" s="420"/>
      <c r="O4" s="420"/>
      <c r="P4" s="420"/>
      <c r="Q4" s="420"/>
      <c r="R4" s="428"/>
      <c r="S4" s="437">
        <v>2011</v>
      </c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9"/>
      <c r="AE4" s="423">
        <v>2012</v>
      </c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5"/>
      <c r="AQ4" s="434">
        <v>2013</v>
      </c>
      <c r="AR4" s="435"/>
      <c r="AS4" s="435"/>
      <c r="AT4" s="435"/>
      <c r="AU4" s="435"/>
      <c r="AV4" s="435"/>
      <c r="AW4" s="435"/>
      <c r="AX4" s="435"/>
      <c r="AY4" s="435"/>
      <c r="AZ4" s="435"/>
      <c r="BA4" s="435"/>
      <c r="BB4" s="436"/>
      <c r="BC4" s="416">
        <v>2014</v>
      </c>
      <c r="BD4" s="417"/>
      <c r="BE4" s="417"/>
      <c r="BF4" s="417"/>
      <c r="BG4" s="417"/>
      <c r="BH4" s="417"/>
      <c r="BI4" s="417"/>
      <c r="BJ4" s="417"/>
      <c r="BK4" s="417"/>
      <c r="BL4" s="417"/>
      <c r="BM4" s="417"/>
      <c r="BN4" s="418"/>
      <c r="BO4" s="419">
        <v>2015</v>
      </c>
      <c r="BP4" s="420"/>
      <c r="BQ4" s="420"/>
      <c r="BR4" s="420"/>
      <c r="BS4" s="420"/>
      <c r="BT4" s="420"/>
      <c r="BU4" s="420"/>
      <c r="BV4" s="420"/>
      <c r="BW4" s="420"/>
      <c r="BX4" s="420"/>
      <c r="BY4" s="420"/>
      <c r="BZ4" s="420"/>
      <c r="CA4" s="423">
        <v>2016</v>
      </c>
      <c r="CB4" s="424"/>
      <c r="CC4" s="424"/>
      <c r="CD4" s="424"/>
      <c r="CE4" s="424"/>
      <c r="CF4" s="424"/>
      <c r="CG4" s="424"/>
      <c r="CH4" s="424"/>
      <c r="CI4" s="424"/>
      <c r="CJ4" s="424"/>
      <c r="CK4" s="424"/>
      <c r="CL4" s="425"/>
      <c r="CM4" s="440">
        <v>2017</v>
      </c>
      <c r="CN4" s="441"/>
      <c r="CO4" s="441"/>
      <c r="CP4" s="441"/>
      <c r="CQ4" s="441"/>
      <c r="CR4" s="441"/>
      <c r="CS4" s="441"/>
      <c r="CT4" s="441"/>
      <c r="CU4" s="441"/>
      <c r="CV4" s="441"/>
      <c r="CW4" s="441"/>
      <c r="CX4" s="442"/>
      <c r="CY4" s="416">
        <v>2018</v>
      </c>
      <c r="CZ4" s="417"/>
      <c r="DA4" s="417"/>
      <c r="DB4" s="417"/>
      <c r="DC4" s="417"/>
      <c r="DD4" s="417"/>
      <c r="DE4" s="417"/>
      <c r="DF4" s="417"/>
      <c r="DG4" s="417"/>
      <c r="DH4" s="417"/>
      <c r="DI4" s="417"/>
      <c r="DJ4" s="418"/>
      <c r="DK4" s="329"/>
      <c r="DL4" s="329"/>
      <c r="DM4" s="329"/>
      <c r="DN4" s="329"/>
      <c r="DO4" s="329"/>
      <c r="DP4" s="329"/>
      <c r="DQ4" s="329"/>
      <c r="DR4" s="329"/>
      <c r="DS4" s="329"/>
      <c r="DT4" s="329"/>
      <c r="DU4" s="329"/>
      <c r="DV4" s="329"/>
      <c r="DW4" s="362"/>
      <c r="DX4" s="362"/>
      <c r="DY4" s="362"/>
      <c r="DZ4" s="362"/>
      <c r="EA4" s="362"/>
      <c r="EB4" s="362"/>
      <c r="EC4" s="384">
        <v>2020</v>
      </c>
      <c r="ED4" s="362"/>
      <c r="EE4" s="362"/>
      <c r="EF4" s="362"/>
      <c r="EG4" s="362"/>
      <c r="EH4" s="362"/>
      <c r="EI4" s="390"/>
      <c r="EJ4" s="390"/>
      <c r="EK4" s="390"/>
      <c r="EL4" s="390"/>
      <c r="EM4" s="390"/>
      <c r="EN4" s="390"/>
      <c r="EO4" s="391">
        <v>2021</v>
      </c>
      <c r="EP4" s="390"/>
      <c r="EQ4" s="390"/>
      <c r="ER4" s="390"/>
      <c r="ES4" s="390"/>
      <c r="ET4" s="390"/>
    </row>
    <row r="5" spans="1:174" ht="27" thickBot="1">
      <c r="B5" s="83" t="s">
        <v>0</v>
      </c>
      <c r="C5" s="82" t="s">
        <v>1</v>
      </c>
      <c r="D5" s="78" t="s">
        <v>35</v>
      </c>
      <c r="E5" s="75" t="s">
        <v>18</v>
      </c>
      <c r="F5" s="41"/>
      <c r="G5" s="101"/>
      <c r="H5" s="248">
        <v>40210</v>
      </c>
      <c r="I5" s="248">
        <v>40238</v>
      </c>
      <c r="J5" s="248">
        <v>40269</v>
      </c>
      <c r="K5" s="248">
        <v>40299</v>
      </c>
      <c r="L5" s="248">
        <v>40330</v>
      </c>
      <c r="M5" s="248">
        <v>40360</v>
      </c>
      <c r="N5" s="248">
        <v>40391</v>
      </c>
      <c r="O5" s="248">
        <v>40422</v>
      </c>
      <c r="P5" s="248">
        <v>40452</v>
      </c>
      <c r="Q5" s="248">
        <v>40483</v>
      </c>
      <c r="R5" s="249">
        <v>40513</v>
      </c>
      <c r="S5" s="250">
        <v>40544</v>
      </c>
      <c r="T5" s="251">
        <v>40575</v>
      </c>
      <c r="U5" s="251">
        <v>40603</v>
      </c>
      <c r="V5" s="251">
        <v>40634</v>
      </c>
      <c r="W5" s="251">
        <v>40664</v>
      </c>
      <c r="X5" s="251">
        <v>40695</v>
      </c>
      <c r="Y5" s="251">
        <v>40725</v>
      </c>
      <c r="Z5" s="251">
        <v>40756</v>
      </c>
      <c r="AA5" s="251">
        <v>40787</v>
      </c>
      <c r="AB5" s="251">
        <v>40817</v>
      </c>
      <c r="AC5" s="251">
        <v>40848</v>
      </c>
      <c r="AD5" s="252">
        <v>40878</v>
      </c>
      <c r="AE5" s="253">
        <v>40909</v>
      </c>
      <c r="AF5" s="253">
        <v>40940</v>
      </c>
      <c r="AG5" s="253">
        <v>40969</v>
      </c>
      <c r="AH5" s="253">
        <v>41000</v>
      </c>
      <c r="AI5" s="253">
        <v>41030</v>
      </c>
      <c r="AJ5" s="253">
        <v>41061</v>
      </c>
      <c r="AK5" s="253">
        <v>41091</v>
      </c>
      <c r="AL5" s="253">
        <v>41122</v>
      </c>
      <c r="AM5" s="253">
        <v>41153</v>
      </c>
      <c r="AN5" s="253">
        <v>41183</v>
      </c>
      <c r="AO5" s="253">
        <v>41214</v>
      </c>
      <c r="AP5" s="254">
        <v>41244</v>
      </c>
      <c r="AQ5" s="255">
        <v>41275</v>
      </c>
      <c r="AR5" s="255">
        <v>41306</v>
      </c>
      <c r="AS5" s="255">
        <v>41334</v>
      </c>
      <c r="AT5" s="255">
        <v>41365</v>
      </c>
      <c r="AU5" s="255">
        <v>41395</v>
      </c>
      <c r="AV5" s="255">
        <v>41426</v>
      </c>
      <c r="AW5" s="255">
        <v>41456</v>
      </c>
      <c r="AX5" s="255">
        <v>41487</v>
      </c>
      <c r="AY5" s="255">
        <v>41518</v>
      </c>
      <c r="AZ5" s="255">
        <v>41548</v>
      </c>
      <c r="BA5" s="255">
        <v>41579</v>
      </c>
      <c r="BB5" s="256">
        <v>41609</v>
      </c>
      <c r="BC5" s="257">
        <v>41640</v>
      </c>
      <c r="BD5" s="257">
        <v>41671</v>
      </c>
      <c r="BE5" s="257">
        <v>41699</v>
      </c>
      <c r="BF5" s="257">
        <v>41730</v>
      </c>
      <c r="BG5" s="257">
        <v>41760</v>
      </c>
      <c r="BH5" s="257">
        <v>41791</v>
      </c>
      <c r="BI5" s="257">
        <v>41821</v>
      </c>
      <c r="BJ5" s="257">
        <v>41852</v>
      </c>
      <c r="BK5" s="257">
        <v>41883</v>
      </c>
      <c r="BL5" s="257">
        <v>41913</v>
      </c>
      <c r="BM5" s="257">
        <v>41944</v>
      </c>
      <c r="BN5" s="258">
        <v>41974</v>
      </c>
      <c r="BO5" s="251">
        <v>42005</v>
      </c>
      <c r="BP5" s="251">
        <v>42036</v>
      </c>
      <c r="BQ5" s="251">
        <v>42064</v>
      </c>
      <c r="BR5" s="251">
        <v>42095</v>
      </c>
      <c r="BS5" s="251">
        <v>42125</v>
      </c>
      <c r="BT5" s="251">
        <v>42156</v>
      </c>
      <c r="BU5" s="251">
        <v>42186</v>
      </c>
      <c r="BV5" s="251">
        <v>42217</v>
      </c>
      <c r="BW5" s="251">
        <v>42248</v>
      </c>
      <c r="BX5" s="251">
        <v>42278</v>
      </c>
      <c r="BY5" s="251">
        <v>42309</v>
      </c>
      <c r="BZ5" s="252">
        <v>42339</v>
      </c>
      <c r="CA5" s="253">
        <v>42370</v>
      </c>
      <c r="CB5" s="253">
        <v>42401</v>
      </c>
      <c r="CC5" s="253">
        <v>42430</v>
      </c>
      <c r="CD5" s="253">
        <v>42461</v>
      </c>
      <c r="CE5" s="253">
        <v>42491</v>
      </c>
      <c r="CF5" s="253">
        <v>42522</v>
      </c>
      <c r="CG5" s="253">
        <v>42552</v>
      </c>
      <c r="CH5" s="253">
        <v>42583</v>
      </c>
      <c r="CI5" s="253">
        <v>42614</v>
      </c>
      <c r="CJ5" s="253">
        <v>42644</v>
      </c>
      <c r="CK5" s="253">
        <v>42675</v>
      </c>
      <c r="CL5" s="254">
        <v>42705</v>
      </c>
      <c r="CM5" s="50">
        <v>42736</v>
      </c>
      <c r="CN5" s="50">
        <v>42767</v>
      </c>
      <c r="CO5" s="50">
        <v>42795</v>
      </c>
      <c r="CP5" s="50">
        <v>42826</v>
      </c>
      <c r="CQ5" s="64">
        <v>42856</v>
      </c>
      <c r="CR5" s="64">
        <v>42887</v>
      </c>
      <c r="CS5" s="64">
        <v>42917</v>
      </c>
      <c r="CT5" s="64">
        <v>42948</v>
      </c>
      <c r="CU5" s="64">
        <v>42979</v>
      </c>
      <c r="CV5" s="64">
        <v>43009</v>
      </c>
      <c r="CW5" s="64">
        <v>43040</v>
      </c>
      <c r="CX5" s="65">
        <v>43070</v>
      </c>
      <c r="CY5" s="322">
        <v>43101</v>
      </c>
      <c r="CZ5" s="257">
        <v>43132</v>
      </c>
      <c r="DA5" s="257">
        <v>43160</v>
      </c>
      <c r="DB5" s="257">
        <v>43191</v>
      </c>
      <c r="DC5" s="257">
        <v>43221</v>
      </c>
      <c r="DD5" s="257">
        <v>43252</v>
      </c>
      <c r="DE5" s="257">
        <v>43282</v>
      </c>
      <c r="DF5" s="257">
        <v>43313</v>
      </c>
      <c r="DG5" s="257">
        <v>43344</v>
      </c>
      <c r="DH5" s="257">
        <v>43374</v>
      </c>
      <c r="DI5" s="257">
        <v>43405</v>
      </c>
      <c r="DJ5" s="258">
        <v>43435</v>
      </c>
      <c r="DK5" s="330">
        <v>43466</v>
      </c>
      <c r="DL5" s="330">
        <v>43497</v>
      </c>
      <c r="DM5" s="330">
        <v>43525</v>
      </c>
      <c r="DN5" s="330">
        <v>43556</v>
      </c>
      <c r="DO5" s="330">
        <v>43586</v>
      </c>
      <c r="DP5" s="330">
        <v>43617</v>
      </c>
      <c r="DQ5" s="330">
        <v>43647</v>
      </c>
      <c r="DR5" s="330">
        <v>43678</v>
      </c>
      <c r="DS5" s="330">
        <v>43709</v>
      </c>
      <c r="DT5" s="330">
        <v>43739</v>
      </c>
      <c r="DU5" s="330">
        <v>43770</v>
      </c>
      <c r="DV5" s="330">
        <v>43800</v>
      </c>
      <c r="DW5" s="344">
        <v>43831</v>
      </c>
      <c r="DX5" s="344">
        <v>43862</v>
      </c>
      <c r="DY5" s="344">
        <v>43891</v>
      </c>
      <c r="DZ5" s="344">
        <v>43922</v>
      </c>
      <c r="EA5" s="344">
        <v>43952</v>
      </c>
      <c r="EB5" s="344">
        <v>43983</v>
      </c>
      <c r="EC5" s="344">
        <v>44013</v>
      </c>
      <c r="ED5" s="344">
        <v>44044</v>
      </c>
      <c r="EE5" s="344">
        <v>44075</v>
      </c>
      <c r="EF5" s="344">
        <v>44105</v>
      </c>
      <c r="EG5" s="344">
        <v>44136</v>
      </c>
      <c r="EH5" s="344">
        <v>44166</v>
      </c>
      <c r="EI5" s="382">
        <v>44197</v>
      </c>
      <c r="EJ5" s="382">
        <v>44228</v>
      </c>
      <c r="EK5" s="382">
        <v>44256</v>
      </c>
      <c r="EL5" s="382">
        <v>44287</v>
      </c>
      <c r="EM5" s="382">
        <v>44317</v>
      </c>
      <c r="EN5" s="382">
        <v>44348</v>
      </c>
      <c r="EO5" s="382">
        <v>44378</v>
      </c>
      <c r="EP5" s="382">
        <v>44409</v>
      </c>
      <c r="EQ5" s="383" t="s">
        <v>114</v>
      </c>
      <c r="ER5" s="382">
        <v>44470</v>
      </c>
      <c r="ES5" s="382">
        <v>44501</v>
      </c>
      <c r="ET5" s="382">
        <v>44531</v>
      </c>
      <c r="EU5" s="402">
        <v>44562</v>
      </c>
      <c r="EV5" s="402">
        <v>44593</v>
      </c>
      <c r="EW5" s="402">
        <v>44621</v>
      </c>
      <c r="EX5" s="402">
        <v>44652</v>
      </c>
      <c r="EY5" s="402">
        <v>44682</v>
      </c>
      <c r="EZ5" s="402">
        <v>44713</v>
      </c>
      <c r="FA5" s="402">
        <v>44743</v>
      </c>
      <c r="FB5" s="402">
        <v>44774</v>
      </c>
      <c r="FC5" s="402">
        <v>44805</v>
      </c>
      <c r="FD5" s="402">
        <v>44835</v>
      </c>
      <c r="FE5" s="402">
        <v>44866</v>
      </c>
      <c r="FF5" s="402">
        <v>44896</v>
      </c>
      <c r="FG5" s="382">
        <v>44927</v>
      </c>
      <c r="FH5" s="382">
        <v>44958</v>
      </c>
      <c r="FI5" s="382">
        <v>44986</v>
      </c>
      <c r="FJ5" s="382">
        <v>45017</v>
      </c>
      <c r="FK5" s="382">
        <v>45047</v>
      </c>
      <c r="FL5" s="382">
        <v>45078</v>
      </c>
      <c r="FM5" s="382">
        <v>45108</v>
      </c>
      <c r="FN5" s="382">
        <v>45139</v>
      </c>
      <c r="FO5" s="382">
        <v>45170</v>
      </c>
      <c r="FP5" s="382">
        <v>45200</v>
      </c>
      <c r="FQ5" s="382">
        <v>45231</v>
      </c>
      <c r="FR5" s="382">
        <v>45261</v>
      </c>
    </row>
    <row r="6" spans="1:174" ht="15" thickBot="1">
      <c r="A6" s="72" t="s">
        <v>39</v>
      </c>
      <c r="B6" s="84">
        <v>1</v>
      </c>
      <c r="C6" s="72" t="s">
        <v>39</v>
      </c>
      <c r="D6" s="79">
        <f>CONFIGURACION!M6</f>
        <v>18.7</v>
      </c>
      <c r="E6" s="76" t="str">
        <f>CONFIGURACION!P6</f>
        <v>E</v>
      </c>
      <c r="F6" s="40"/>
      <c r="G6" s="98"/>
      <c r="H6" s="112">
        <v>15.55</v>
      </c>
      <c r="I6" s="113">
        <v>16.57</v>
      </c>
      <c r="J6" s="113">
        <v>17.63</v>
      </c>
      <c r="K6" s="113">
        <v>18.239999999999998</v>
      </c>
      <c r="L6" s="113">
        <v>12.27</v>
      </c>
      <c r="M6" s="113">
        <v>5.74</v>
      </c>
      <c r="N6" s="113">
        <v>4.58</v>
      </c>
      <c r="O6" s="113">
        <v>3.48</v>
      </c>
      <c r="P6" s="113">
        <v>4.8</v>
      </c>
      <c r="Q6" s="113">
        <v>4.75</v>
      </c>
      <c r="R6" s="114">
        <v>6.26</v>
      </c>
      <c r="S6" s="267">
        <v>8.85</v>
      </c>
      <c r="T6" s="268">
        <v>10.31</v>
      </c>
      <c r="U6" s="268">
        <v>11.79</v>
      </c>
      <c r="V6" s="268">
        <v>11.79</v>
      </c>
      <c r="W6" s="268">
        <v>14.69</v>
      </c>
      <c r="X6" s="268">
        <v>13.81</v>
      </c>
      <c r="Y6" s="268">
        <v>9.9</v>
      </c>
      <c r="Z6" s="268">
        <v>8.58</v>
      </c>
      <c r="AA6" s="268">
        <v>6.61</v>
      </c>
      <c r="AB6" s="268">
        <v>1.73</v>
      </c>
      <c r="AC6" s="268">
        <v>5.0599999999999996</v>
      </c>
      <c r="AD6" s="269"/>
      <c r="AE6" s="280">
        <v>8.7799999999999994</v>
      </c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7"/>
      <c r="AQ6" s="51"/>
      <c r="AR6" s="52"/>
      <c r="AS6" s="52"/>
      <c r="AT6" s="52"/>
      <c r="AU6" s="142"/>
      <c r="AV6" s="52"/>
      <c r="AW6" s="52"/>
      <c r="AX6" s="52"/>
      <c r="AY6" s="52"/>
      <c r="AZ6" s="52"/>
      <c r="BA6" s="52"/>
      <c r="BB6" s="136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90"/>
      <c r="BO6" s="91"/>
      <c r="BP6" s="92"/>
      <c r="BQ6" s="92"/>
      <c r="BR6" s="281">
        <v>15.71</v>
      </c>
      <c r="BS6" s="282">
        <v>16.829999999999998</v>
      </c>
      <c r="BT6" s="283">
        <v>17.66</v>
      </c>
      <c r="BU6" s="284"/>
      <c r="BV6" s="283">
        <v>18.91</v>
      </c>
      <c r="BW6" s="283">
        <v>20.46</v>
      </c>
      <c r="BX6" s="283">
        <v>20.12</v>
      </c>
      <c r="BY6" s="283">
        <v>20.849999999999998</v>
      </c>
      <c r="BZ6" s="285">
        <v>17.54</v>
      </c>
      <c r="CA6" s="296"/>
      <c r="CB6" s="297">
        <v>19.11</v>
      </c>
      <c r="CC6" s="297">
        <v>20.14</v>
      </c>
      <c r="CD6" s="297">
        <v>20.8</v>
      </c>
      <c r="CE6" s="297">
        <v>21.36</v>
      </c>
      <c r="CF6" s="298"/>
      <c r="CG6" s="298"/>
      <c r="CH6" s="298"/>
      <c r="CI6" s="298"/>
      <c r="CJ6" s="298"/>
      <c r="CK6" s="299"/>
      <c r="CL6" s="300">
        <v>7.9300000000000006</v>
      </c>
      <c r="CM6" s="302"/>
      <c r="CN6" s="303"/>
      <c r="CO6" s="304"/>
      <c r="CP6" s="196">
        <v>13.209999999999999</v>
      </c>
      <c r="CQ6" s="196">
        <v>13.18</v>
      </c>
      <c r="CR6" s="196">
        <v>10.28</v>
      </c>
      <c r="CS6" s="53">
        <v>9.0299999999999994</v>
      </c>
      <c r="CT6" s="53">
        <v>8.3899999999999988</v>
      </c>
      <c r="CU6" s="53">
        <v>7.6499999999999995</v>
      </c>
      <c r="CV6" s="53">
        <v>3.61</v>
      </c>
      <c r="CW6" s="53">
        <v>5.0500000000000007</v>
      </c>
      <c r="CX6" s="314">
        <v>6.41</v>
      </c>
      <c r="CY6" s="338">
        <v>8.92</v>
      </c>
      <c r="CZ6" s="345"/>
      <c r="DA6" s="327"/>
      <c r="DB6" s="348">
        <v>14.01</v>
      </c>
      <c r="DC6" s="348">
        <v>15.27</v>
      </c>
      <c r="DD6" s="240">
        <v>15.71</v>
      </c>
      <c r="DE6" s="348">
        <v>15.25</v>
      </c>
      <c r="DF6" s="348">
        <v>15.459999999999999</v>
      </c>
      <c r="DG6" s="240"/>
      <c r="DH6" s="348">
        <v>8.3899999999999988</v>
      </c>
      <c r="DI6" s="348">
        <v>6.98</v>
      </c>
      <c r="DJ6" s="348">
        <v>7.94</v>
      </c>
      <c r="DK6" s="348">
        <v>10.35</v>
      </c>
      <c r="DL6" s="355"/>
      <c r="DM6">
        <v>13.85</v>
      </c>
      <c r="DN6" s="355"/>
      <c r="DO6" s="331">
        <v>16.149999999999999</v>
      </c>
      <c r="DP6" s="358">
        <v>14.17</v>
      </c>
      <c r="DQ6" s="359"/>
      <c r="DR6" s="331">
        <v>14.11</v>
      </c>
      <c r="DS6" s="331">
        <v>14.809999999999999</v>
      </c>
      <c r="DT6" s="331">
        <v>8.2099999999999991</v>
      </c>
      <c r="DU6" s="331">
        <v>6.5</v>
      </c>
      <c r="DV6" s="331">
        <v>7.4300000000000006</v>
      </c>
      <c r="DW6" s="358">
        <v>9.7200000000000006</v>
      </c>
      <c r="DX6" s="359"/>
      <c r="DY6" s="331">
        <v>16.509999999999998</v>
      </c>
      <c r="DZ6" s="331">
        <v>13.809999999999999</v>
      </c>
      <c r="EA6" s="331">
        <v>14.809999999999999</v>
      </c>
      <c r="EB6" s="331">
        <v>15.1</v>
      </c>
      <c r="EC6" s="331">
        <v>14.91</v>
      </c>
      <c r="ED6" s="331">
        <v>10.77</v>
      </c>
      <c r="EE6" s="360">
        <v>6.86</v>
      </c>
      <c r="EF6" s="331">
        <v>2.73</v>
      </c>
      <c r="EG6" s="331">
        <v>2.1999999999999997</v>
      </c>
      <c r="EH6" s="331">
        <v>4.3500000000000005</v>
      </c>
      <c r="EI6" s="331">
        <v>7.72</v>
      </c>
      <c r="EJ6" s="331">
        <v>9.82</v>
      </c>
      <c r="EK6" s="331">
        <v>11.29</v>
      </c>
      <c r="EL6" s="331">
        <v>12.59</v>
      </c>
      <c r="EM6" s="331">
        <v>13.969999999999999</v>
      </c>
      <c r="EN6" s="331">
        <v>14.52</v>
      </c>
      <c r="EO6" s="331">
        <v>14.899999999999999</v>
      </c>
      <c r="EP6" s="331"/>
      <c r="EQ6" s="331">
        <v>15.97</v>
      </c>
      <c r="ER6" s="361"/>
      <c r="ES6" s="361"/>
      <c r="ET6" s="361"/>
      <c r="EU6" s="361"/>
      <c r="EV6" s="331">
        <v>11.729999999999999</v>
      </c>
      <c r="EW6" s="331"/>
      <c r="EX6" s="331">
        <v>15.13</v>
      </c>
      <c r="EY6" s="331">
        <v>15.33</v>
      </c>
      <c r="EZ6" s="331"/>
      <c r="FA6" s="331">
        <v>10.17</v>
      </c>
      <c r="FB6" s="331">
        <v>9.9499999999999993</v>
      </c>
      <c r="FC6" s="331">
        <v>9.68</v>
      </c>
      <c r="FD6" s="331">
        <v>8.94</v>
      </c>
      <c r="FE6" s="331">
        <v>11.87</v>
      </c>
      <c r="FF6" s="331">
        <v>13.129999999999999</v>
      </c>
      <c r="FG6" s="331">
        <v>13.95</v>
      </c>
      <c r="FH6" s="361"/>
      <c r="FI6" s="361">
        <v>18.27</v>
      </c>
      <c r="FJ6" s="331">
        <v>18.7</v>
      </c>
    </row>
    <row r="7" spans="1:174" ht="15" thickBot="1">
      <c r="A7" s="73" t="s">
        <v>40</v>
      </c>
      <c r="B7" s="84">
        <v>2</v>
      </c>
      <c r="C7" s="73" t="s">
        <v>40</v>
      </c>
      <c r="D7" s="49">
        <f>CONFIGURACION!M7</f>
        <v>13.08</v>
      </c>
      <c r="E7" s="77" t="str">
        <f>CONFIGURACION!P7</f>
        <v>E</v>
      </c>
      <c r="F7" s="40"/>
      <c r="G7" s="98"/>
      <c r="H7" s="103">
        <v>17.77</v>
      </c>
      <c r="I7" s="105"/>
      <c r="J7" s="104">
        <v>17.95</v>
      </c>
      <c r="K7" s="104">
        <v>18.079999999999998</v>
      </c>
      <c r="L7" s="104">
        <v>13.62</v>
      </c>
      <c r="M7" s="104">
        <v>6.47</v>
      </c>
      <c r="N7" s="104">
        <v>4.21</v>
      </c>
      <c r="O7" s="104">
        <v>2.75</v>
      </c>
      <c r="P7" s="104">
        <v>3.7</v>
      </c>
      <c r="Q7" s="104">
        <v>3.83</v>
      </c>
      <c r="R7" s="97">
        <v>5.73</v>
      </c>
      <c r="S7" s="270">
        <v>9.1199999999999992</v>
      </c>
      <c r="T7" s="129">
        <v>10.67</v>
      </c>
      <c r="U7" s="129">
        <v>11.98</v>
      </c>
      <c r="V7" s="129">
        <v>13.25</v>
      </c>
      <c r="W7" s="129">
        <v>14.58</v>
      </c>
      <c r="X7" s="129">
        <v>13.8</v>
      </c>
      <c r="Y7" s="129">
        <v>10.63</v>
      </c>
      <c r="Z7" s="129">
        <v>8.94</v>
      </c>
      <c r="AA7" s="129">
        <v>7.43</v>
      </c>
      <c r="AB7" s="129">
        <v>2.2799999999999998</v>
      </c>
      <c r="AC7" s="129">
        <v>4.26</v>
      </c>
      <c r="AD7" s="271">
        <v>5.38</v>
      </c>
      <c r="AE7" s="137">
        <v>9.6300000000000008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37"/>
      <c r="AQ7" s="14"/>
      <c r="AR7" s="12"/>
      <c r="AS7" s="12"/>
      <c r="AT7" s="12"/>
      <c r="AU7" s="259"/>
      <c r="AV7" s="12"/>
      <c r="AW7" s="12"/>
      <c r="AX7" s="12"/>
      <c r="AY7" s="12"/>
      <c r="AZ7" s="12"/>
      <c r="BA7" s="12"/>
      <c r="BB7" s="135"/>
      <c r="BC7" s="16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38"/>
      <c r="BO7" s="93"/>
      <c r="BP7" s="94"/>
      <c r="BQ7" s="94"/>
      <c r="BR7" s="131">
        <v>16.099999999999998</v>
      </c>
      <c r="BS7" s="144">
        <v>17.009999999999998</v>
      </c>
      <c r="BT7" s="145">
        <v>17.38</v>
      </c>
      <c r="BU7" s="145">
        <v>19.009999999999998</v>
      </c>
      <c r="BV7" s="145">
        <v>19.389999999999997</v>
      </c>
      <c r="BW7" s="145">
        <v>19.11</v>
      </c>
      <c r="BX7" s="145">
        <v>19.279999999999998</v>
      </c>
      <c r="BY7" s="145">
        <v>18.139999999999997</v>
      </c>
      <c r="BZ7" s="286">
        <v>17.439999999999998</v>
      </c>
      <c r="CA7" s="168">
        <v>18.66</v>
      </c>
      <c r="CB7" s="160">
        <v>19.259999999999998</v>
      </c>
      <c r="CC7" s="160">
        <v>20.09</v>
      </c>
      <c r="CD7" s="160">
        <v>20.689999999999998</v>
      </c>
      <c r="CE7" s="160">
        <v>21.73</v>
      </c>
      <c r="CF7" s="160">
        <v>19.04</v>
      </c>
      <c r="CG7" s="160">
        <v>16.93</v>
      </c>
      <c r="CH7" s="172">
        <v>16.009999999999998</v>
      </c>
      <c r="CI7" s="160">
        <v>13.41</v>
      </c>
      <c r="CJ7" s="160">
        <v>10.950000000000001</v>
      </c>
      <c r="CK7" s="160">
        <v>9.7900000000000009</v>
      </c>
      <c r="CL7" s="169">
        <v>8.120000000000001</v>
      </c>
      <c r="CM7" s="305">
        <v>9.06</v>
      </c>
      <c r="CN7" s="143">
        <v>10.5</v>
      </c>
      <c r="CO7" s="194">
        <v>11.49</v>
      </c>
      <c r="CP7" s="194">
        <v>11.49</v>
      </c>
      <c r="CQ7" s="194">
        <v>12.96</v>
      </c>
      <c r="CR7" s="194">
        <v>10.41</v>
      </c>
      <c r="CS7" s="261">
        <v>9.0300000000000011</v>
      </c>
      <c r="CT7" s="261">
        <v>8.370000000000001</v>
      </c>
      <c r="CU7" s="261">
        <v>7.6099999999999994</v>
      </c>
      <c r="CV7" s="261">
        <v>2.68</v>
      </c>
      <c r="CW7" s="261">
        <v>3.77</v>
      </c>
      <c r="CX7" s="315">
        <v>3.9600000000000004</v>
      </c>
      <c r="CY7" s="339">
        <v>8.98</v>
      </c>
      <c r="CZ7" s="346">
        <v>10.91</v>
      </c>
      <c r="DA7" s="328"/>
      <c r="DB7" s="339">
        <v>14.06</v>
      </c>
      <c r="DC7" s="339">
        <v>15.3</v>
      </c>
      <c r="DD7" s="262">
        <v>15.270000000000001</v>
      </c>
      <c r="DE7" s="340"/>
      <c r="DF7" s="339">
        <v>15.63</v>
      </c>
      <c r="DG7" s="262"/>
      <c r="DH7" s="339">
        <v>8.42</v>
      </c>
      <c r="DI7" s="339">
        <v>7.14</v>
      </c>
      <c r="DJ7" s="340"/>
      <c r="DK7" s="348">
        <v>9.9</v>
      </c>
      <c r="DL7" s="348">
        <v>11.93</v>
      </c>
      <c r="DM7">
        <v>13.360000000000001</v>
      </c>
      <c r="DN7" s="348">
        <v>14.9</v>
      </c>
      <c r="DO7" s="331">
        <v>15.09</v>
      </c>
      <c r="DP7" s="331">
        <v>13.97</v>
      </c>
      <c r="DQ7" s="331">
        <v>13.13</v>
      </c>
      <c r="DR7" s="331">
        <v>13.450000000000001</v>
      </c>
      <c r="DS7" s="331">
        <v>13.940000000000001</v>
      </c>
      <c r="DT7" s="331">
        <v>9.73</v>
      </c>
      <c r="DU7" s="331">
        <v>6.4499999999999993</v>
      </c>
      <c r="DV7" s="331">
        <v>7.0699999999999994</v>
      </c>
      <c r="DW7" s="331">
        <v>9.4600000000000009</v>
      </c>
      <c r="DX7" s="331">
        <v>10.67</v>
      </c>
      <c r="DY7" s="331">
        <v>11.84</v>
      </c>
      <c r="DZ7" s="331">
        <v>13.200000000000001</v>
      </c>
      <c r="EA7" s="331">
        <v>13.91</v>
      </c>
      <c r="EB7" s="331">
        <v>14.360000000000001</v>
      </c>
      <c r="EC7" s="331">
        <v>14.23</v>
      </c>
      <c r="ED7" s="331">
        <v>10.57</v>
      </c>
      <c r="EE7" s="360">
        <v>4.17</v>
      </c>
      <c r="EF7" s="331">
        <v>2.73</v>
      </c>
      <c r="EG7" s="331">
        <v>1.8</v>
      </c>
      <c r="EH7" s="331">
        <v>2.9</v>
      </c>
      <c r="EI7" s="331">
        <v>7.18</v>
      </c>
      <c r="EJ7" s="331">
        <v>9.6300000000000008</v>
      </c>
      <c r="EK7" s="331">
        <v>10.950000000000001</v>
      </c>
      <c r="EL7" s="331">
        <v>12.05</v>
      </c>
      <c r="EM7" s="331">
        <v>13.26</v>
      </c>
      <c r="EN7" s="331">
        <v>13.75</v>
      </c>
      <c r="EO7" s="331">
        <v>14.08</v>
      </c>
      <c r="EP7" s="331">
        <v>14.3</v>
      </c>
      <c r="EQ7" s="331">
        <v>11</v>
      </c>
      <c r="ER7" s="331">
        <v>5.09</v>
      </c>
      <c r="ES7" s="331">
        <v>5.3999999999999995</v>
      </c>
      <c r="ET7" s="331">
        <v>7.26</v>
      </c>
      <c r="EU7" s="331">
        <v>10.1</v>
      </c>
      <c r="EV7" s="331">
        <v>11.440000000000001</v>
      </c>
      <c r="EW7" s="331">
        <v>12.9</v>
      </c>
      <c r="EX7" s="331">
        <v>14.09</v>
      </c>
      <c r="EY7" s="331">
        <v>14.66</v>
      </c>
      <c r="EZ7" s="331">
        <v>13.370000000000001</v>
      </c>
      <c r="FA7" s="331">
        <v>7.43</v>
      </c>
      <c r="FB7" s="331">
        <v>7.54</v>
      </c>
      <c r="FC7" s="331">
        <v>7.13</v>
      </c>
      <c r="FD7" s="331">
        <v>6.9899999999999993</v>
      </c>
      <c r="FE7" s="331">
        <v>3.9099999999999997</v>
      </c>
      <c r="FF7" s="331">
        <v>5.1899999999999995</v>
      </c>
      <c r="FG7" s="331">
        <v>8.43</v>
      </c>
      <c r="FH7" s="331">
        <v>10.31</v>
      </c>
      <c r="FI7" s="331">
        <v>11.870000000000001</v>
      </c>
      <c r="FJ7" s="331">
        <v>13.08</v>
      </c>
    </row>
    <row r="8" spans="1:174" ht="15" thickBot="1">
      <c r="A8" s="73" t="s">
        <v>41</v>
      </c>
      <c r="B8" s="84">
        <v>3</v>
      </c>
      <c r="C8" s="73" t="s">
        <v>41</v>
      </c>
      <c r="D8" s="49">
        <f>CONFIGURACION!M8</f>
        <v>12.709999999999999</v>
      </c>
      <c r="E8" s="77" t="str">
        <f>CONFIGURACION!P8</f>
        <v>E</v>
      </c>
      <c r="F8" s="40"/>
      <c r="G8" s="98"/>
      <c r="H8" s="103">
        <v>15.51</v>
      </c>
      <c r="I8" s="104">
        <v>16.61</v>
      </c>
      <c r="J8" s="104">
        <v>17.46</v>
      </c>
      <c r="K8" s="104">
        <v>17.690000000000001</v>
      </c>
      <c r="L8" s="104">
        <v>13.2</v>
      </c>
      <c r="M8" s="104">
        <v>6.09</v>
      </c>
      <c r="N8" s="104">
        <v>3.9</v>
      </c>
      <c r="O8" s="104">
        <v>2.31</v>
      </c>
      <c r="P8" s="104">
        <v>3.21</v>
      </c>
      <c r="Q8" s="104">
        <v>3.4</v>
      </c>
      <c r="R8" s="97">
        <v>5.25</v>
      </c>
      <c r="S8" s="270">
        <v>8.7100000000000009</v>
      </c>
      <c r="T8" s="129">
        <v>10.23</v>
      </c>
      <c r="U8" s="129">
        <v>11.55</v>
      </c>
      <c r="V8" s="129">
        <v>13.06</v>
      </c>
      <c r="W8" s="129">
        <v>14.12</v>
      </c>
      <c r="X8" s="129">
        <v>13.59</v>
      </c>
      <c r="Y8" s="129">
        <v>11.2</v>
      </c>
      <c r="Z8" s="129">
        <v>8.5500000000000007</v>
      </c>
      <c r="AA8" s="129">
        <v>7.08</v>
      </c>
      <c r="AB8" s="129">
        <v>1.82</v>
      </c>
      <c r="AC8" s="129">
        <v>3.85</v>
      </c>
      <c r="AD8" s="271">
        <v>5.16</v>
      </c>
      <c r="AE8" s="138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37"/>
      <c r="AQ8" s="14"/>
      <c r="AR8" s="12"/>
      <c r="AS8" s="12"/>
      <c r="AT8" s="12"/>
      <c r="AU8" s="259"/>
      <c r="AV8" s="12"/>
      <c r="AW8" s="12"/>
      <c r="AX8" s="12"/>
      <c r="AY8" s="12"/>
      <c r="AZ8" s="12"/>
      <c r="BA8" s="12"/>
      <c r="BB8" s="135"/>
      <c r="BC8" s="16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38"/>
      <c r="BO8" s="93"/>
      <c r="BP8" s="94"/>
      <c r="BQ8" s="94"/>
      <c r="BR8" s="130"/>
      <c r="BS8" s="146"/>
      <c r="BT8" s="145">
        <v>17.16</v>
      </c>
      <c r="BU8" s="146"/>
      <c r="BV8" s="145">
        <v>19.16</v>
      </c>
      <c r="BW8" s="145">
        <v>18.96</v>
      </c>
      <c r="BX8" s="145">
        <v>18.809999999999999</v>
      </c>
      <c r="BY8" s="145">
        <v>17.690000000000001</v>
      </c>
      <c r="BZ8" s="286">
        <v>16.91</v>
      </c>
      <c r="CA8" s="247"/>
      <c r="CB8" s="171"/>
      <c r="CC8" s="171"/>
      <c r="CD8" s="157"/>
      <c r="CE8" s="160">
        <v>20.23</v>
      </c>
      <c r="CF8" s="160">
        <v>18.61</v>
      </c>
      <c r="CG8" s="157"/>
      <c r="CH8" s="170">
        <v>15.530000000000001</v>
      </c>
      <c r="CI8" s="160">
        <v>12.950000000000001</v>
      </c>
      <c r="CJ8" s="160">
        <v>10.530000000000001</v>
      </c>
      <c r="CK8" s="173"/>
      <c r="CL8" s="169">
        <v>7.7200000000000006</v>
      </c>
      <c r="CM8" s="305"/>
      <c r="CN8" s="184"/>
      <c r="CO8" s="195"/>
      <c r="CP8" s="194">
        <v>12.450000000000001</v>
      </c>
      <c r="CQ8" s="194">
        <v>12.63</v>
      </c>
      <c r="CR8" s="194">
        <v>9.9700000000000006</v>
      </c>
      <c r="CS8" s="261">
        <v>8.3800000000000008</v>
      </c>
      <c r="CT8" s="261">
        <v>7.9500000000000011</v>
      </c>
      <c r="CU8" s="261">
        <v>7.23</v>
      </c>
      <c r="CV8" s="261">
        <v>2.1800000000000002</v>
      </c>
      <c r="CW8" s="261">
        <v>3.3699999999999997</v>
      </c>
      <c r="CX8" s="315">
        <v>3.7600000000000002</v>
      </c>
      <c r="CY8" s="339">
        <v>8.5400000000000009</v>
      </c>
      <c r="CZ8" s="347"/>
      <c r="DA8" s="328"/>
      <c r="DB8" s="340"/>
      <c r="DC8" s="340"/>
      <c r="DD8" s="262">
        <v>14.780000000000001</v>
      </c>
      <c r="DE8" s="340"/>
      <c r="DF8" s="340"/>
      <c r="DG8" s="262"/>
      <c r="DH8" s="340"/>
      <c r="DI8" s="340"/>
      <c r="DJ8" s="340"/>
      <c r="DK8" s="354"/>
      <c r="DL8" s="355"/>
      <c r="DM8">
        <v>12.74</v>
      </c>
      <c r="DN8" s="355"/>
      <c r="DO8" s="331">
        <v>15.27</v>
      </c>
      <c r="DP8" s="331">
        <v>13.5</v>
      </c>
      <c r="DQ8" s="331"/>
      <c r="DR8" s="331">
        <v>12.93</v>
      </c>
      <c r="DS8" s="331">
        <v>13.48</v>
      </c>
      <c r="DT8" s="331">
        <v>9.2800000000000011</v>
      </c>
      <c r="DU8" s="331">
        <v>5.68</v>
      </c>
      <c r="DV8" s="331">
        <v>6.6</v>
      </c>
      <c r="DW8" s="331">
        <v>9.02</v>
      </c>
      <c r="DX8" s="331">
        <v>10.26</v>
      </c>
      <c r="DY8" s="331">
        <v>11.450000000000001</v>
      </c>
      <c r="DZ8" s="331">
        <v>12.66</v>
      </c>
      <c r="EA8" s="331">
        <v>13.43</v>
      </c>
      <c r="EB8" s="331">
        <v>14.03</v>
      </c>
      <c r="EC8" s="331">
        <v>13.94</v>
      </c>
      <c r="ED8" s="331">
        <v>11.969999999999999</v>
      </c>
      <c r="EE8" s="360">
        <v>3.78</v>
      </c>
      <c r="EF8" s="331">
        <v>2.4700000000000002</v>
      </c>
      <c r="EG8" s="331">
        <v>1.52</v>
      </c>
      <c r="EH8" s="331">
        <v>2.6</v>
      </c>
      <c r="EI8" s="331">
        <v>6.92</v>
      </c>
      <c r="EJ8" s="331">
        <v>9.43</v>
      </c>
      <c r="EK8" s="331">
        <v>10.67</v>
      </c>
      <c r="EL8" s="331">
        <v>11.79</v>
      </c>
      <c r="EM8" s="331">
        <v>12.719999999999999</v>
      </c>
      <c r="EN8" s="331">
        <v>13.469999999999999</v>
      </c>
      <c r="EO8" s="331">
        <v>13.76</v>
      </c>
      <c r="EP8" s="331">
        <v>13.98</v>
      </c>
      <c r="EQ8" s="331">
        <v>10.94</v>
      </c>
      <c r="ER8" s="331">
        <v>4.9799999999999995</v>
      </c>
      <c r="ES8" s="331">
        <v>5.1099999999999994</v>
      </c>
      <c r="ET8" s="331">
        <v>7.2299999999999995</v>
      </c>
      <c r="EU8" s="331">
        <v>9.82</v>
      </c>
      <c r="EV8" s="361"/>
      <c r="EW8" s="361"/>
      <c r="EX8" s="331">
        <v>13.549999999999999</v>
      </c>
      <c r="EY8" s="331">
        <v>14.33</v>
      </c>
      <c r="EZ8" s="331">
        <v>12.99</v>
      </c>
      <c r="FA8" s="331">
        <v>6.9799999999999995</v>
      </c>
      <c r="FB8" s="331">
        <v>7.1999999999999993</v>
      </c>
      <c r="FC8" s="331">
        <v>6.9899999999999993</v>
      </c>
      <c r="FD8" s="361"/>
      <c r="FE8" s="331">
        <v>3.65</v>
      </c>
      <c r="FF8" s="331">
        <v>4.7699999999999996</v>
      </c>
      <c r="FG8" s="331">
        <v>8.2099999999999991</v>
      </c>
      <c r="FH8" s="331">
        <v>11.23</v>
      </c>
      <c r="FI8" s="331">
        <v>11.57</v>
      </c>
      <c r="FJ8" s="331">
        <v>12.709999999999999</v>
      </c>
    </row>
    <row r="9" spans="1:174" ht="15" thickBot="1">
      <c r="A9" s="73" t="s">
        <v>42</v>
      </c>
      <c r="B9" s="84">
        <v>4</v>
      </c>
      <c r="C9" s="73" t="s">
        <v>42</v>
      </c>
      <c r="D9" s="49">
        <f>CONFIGURACION!M9</f>
        <v>8.2900000000000009</v>
      </c>
      <c r="E9" s="77" t="str">
        <f>CONFIGURACION!P9</f>
        <v>E</v>
      </c>
      <c r="F9" s="40"/>
      <c r="G9" s="99"/>
      <c r="H9" s="106"/>
      <c r="I9" s="105"/>
      <c r="J9" s="105"/>
      <c r="K9" s="105"/>
      <c r="L9" s="105"/>
      <c r="M9" s="105"/>
      <c r="N9" s="105"/>
      <c r="O9" s="105"/>
      <c r="P9" s="105"/>
      <c r="Q9" s="105"/>
      <c r="R9" s="107"/>
      <c r="S9" s="272"/>
      <c r="T9" s="130"/>
      <c r="U9" s="130"/>
      <c r="V9" s="130"/>
      <c r="W9" s="130"/>
      <c r="X9" s="130"/>
      <c r="Y9" s="130"/>
      <c r="Z9" s="129">
        <v>6.03</v>
      </c>
      <c r="AA9" s="130"/>
      <c r="AB9" s="130"/>
      <c r="AC9" s="130"/>
      <c r="AD9" s="273"/>
      <c r="AE9" s="138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37"/>
      <c r="AQ9" s="14"/>
      <c r="AR9" s="12"/>
      <c r="AS9" s="12"/>
      <c r="AT9" s="12"/>
      <c r="AU9" s="259"/>
      <c r="AV9" s="12"/>
      <c r="AW9" s="12"/>
      <c r="AX9" s="12"/>
      <c r="AY9" s="12"/>
      <c r="AZ9" s="12"/>
      <c r="BA9" s="12"/>
      <c r="BB9" s="135"/>
      <c r="BC9" s="16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38"/>
      <c r="BO9" s="93"/>
      <c r="BP9" s="94"/>
      <c r="BQ9" s="94"/>
      <c r="BR9" s="130"/>
      <c r="BS9" s="146"/>
      <c r="BT9" s="145">
        <v>17.18</v>
      </c>
      <c r="BU9" s="146"/>
      <c r="BV9" s="146"/>
      <c r="BW9" s="146"/>
      <c r="BX9" s="146"/>
      <c r="BY9" s="146"/>
      <c r="BZ9" s="287"/>
      <c r="CA9" s="247"/>
      <c r="CB9" s="171"/>
      <c r="CC9" s="171"/>
      <c r="CD9" s="173"/>
      <c r="CE9" s="171"/>
      <c r="CF9" s="171"/>
      <c r="CG9" s="171"/>
      <c r="CH9" s="173"/>
      <c r="CI9" s="171"/>
      <c r="CJ9" s="171"/>
      <c r="CK9" s="173"/>
      <c r="CL9" s="166"/>
      <c r="CM9" s="306"/>
      <c r="CN9" s="193"/>
      <c r="CO9" s="260"/>
      <c r="CP9" s="260"/>
      <c r="CQ9" s="260"/>
      <c r="CR9" s="260"/>
      <c r="CS9" s="263"/>
      <c r="CT9" s="263"/>
      <c r="CU9" s="263"/>
      <c r="CV9" s="263"/>
      <c r="CW9" s="263"/>
      <c r="CX9" s="324"/>
      <c r="CY9" s="340"/>
      <c r="CZ9" s="347"/>
      <c r="DA9" s="264"/>
      <c r="DB9" s="340"/>
      <c r="DC9" s="340"/>
      <c r="DD9" s="264"/>
      <c r="DE9" s="340"/>
      <c r="DF9" s="340"/>
      <c r="DG9" s="264"/>
      <c r="DH9" s="340"/>
      <c r="DI9" s="340"/>
      <c r="DJ9" s="340"/>
      <c r="DK9" s="354"/>
      <c r="DL9" s="355"/>
      <c r="DM9" s="356"/>
      <c r="DN9" s="355"/>
      <c r="DO9" s="331">
        <v>9.73</v>
      </c>
      <c r="DP9" s="331">
        <v>8.9</v>
      </c>
      <c r="DQ9" s="331">
        <v>8.4300000000000015</v>
      </c>
      <c r="DR9" s="331">
        <v>8.3600000000000012</v>
      </c>
      <c r="DS9" s="331">
        <v>8.73</v>
      </c>
      <c r="DT9" s="331">
        <v>6.08</v>
      </c>
      <c r="DU9" s="331">
        <v>3.99</v>
      </c>
      <c r="DV9" s="336">
        <v>4.09</v>
      </c>
      <c r="DW9" s="359"/>
      <c r="DX9" s="359"/>
      <c r="DY9" s="359"/>
      <c r="DZ9" s="331">
        <v>7.9999999999999991</v>
      </c>
      <c r="EA9" s="331">
        <v>8.41</v>
      </c>
      <c r="EB9" s="331">
        <v>8.4600000000000009</v>
      </c>
      <c r="EC9" s="374"/>
      <c r="ED9" s="331">
        <v>6.05</v>
      </c>
      <c r="EE9" s="360">
        <v>2.33</v>
      </c>
      <c r="EF9" s="331">
        <v>1.5099999999999998</v>
      </c>
      <c r="EG9" s="331">
        <v>0.37</v>
      </c>
      <c r="EH9" s="331">
        <v>1.5</v>
      </c>
      <c r="EI9" s="331"/>
      <c r="EJ9" s="331"/>
      <c r="EK9" s="331">
        <v>10.96</v>
      </c>
      <c r="EL9" s="331">
        <v>7.02</v>
      </c>
      <c r="EM9" s="331">
        <v>8.1800000000000015</v>
      </c>
      <c r="EN9" s="361"/>
      <c r="EO9" s="331">
        <v>13.14</v>
      </c>
      <c r="EP9" s="361"/>
      <c r="EQ9" s="331">
        <v>11.67</v>
      </c>
      <c r="ER9" s="361"/>
      <c r="ES9" s="361"/>
      <c r="ET9" s="361"/>
      <c r="EU9" s="361"/>
      <c r="EV9" s="361"/>
      <c r="EW9" s="331">
        <v>5.8</v>
      </c>
      <c r="EX9" s="331">
        <v>9.2100000000000009</v>
      </c>
      <c r="EY9" s="331">
        <v>9.15</v>
      </c>
      <c r="EZ9" s="331">
        <v>8.4400000000000013</v>
      </c>
      <c r="FA9" s="331">
        <v>5.74</v>
      </c>
      <c r="FB9" s="331">
        <v>5.8</v>
      </c>
      <c r="FC9" s="331">
        <v>3.58</v>
      </c>
      <c r="FD9" s="361"/>
      <c r="FE9" s="331">
        <v>2.6599999999999997</v>
      </c>
      <c r="FF9" s="361"/>
      <c r="FG9" s="361"/>
      <c r="FH9" s="361"/>
      <c r="FI9" s="361">
        <v>12.260000000000002</v>
      </c>
      <c r="FJ9" s="331">
        <v>8.2900000000000009</v>
      </c>
    </row>
    <row r="10" spans="1:174" ht="15" thickBot="1">
      <c r="A10" s="73" t="s">
        <v>43</v>
      </c>
      <c r="B10" s="84">
        <v>5</v>
      </c>
      <c r="C10" s="73" t="s">
        <v>43</v>
      </c>
      <c r="D10" s="49">
        <f>CONFIGURACION!M10</f>
        <v>8.24</v>
      </c>
      <c r="E10" s="77" t="str">
        <f>CONFIGURACION!P10</f>
        <v>E</v>
      </c>
      <c r="F10" s="40"/>
      <c r="G10" s="98"/>
      <c r="H10" s="103">
        <v>11.16</v>
      </c>
      <c r="I10" s="104">
        <v>12.02</v>
      </c>
      <c r="J10" s="104">
        <v>12.5</v>
      </c>
      <c r="K10" s="104">
        <v>12.41</v>
      </c>
      <c r="L10" s="104">
        <v>10.53</v>
      </c>
      <c r="M10" s="104">
        <v>6.5</v>
      </c>
      <c r="N10" s="104">
        <v>3.75</v>
      </c>
      <c r="O10" s="104">
        <v>4.5999999999999996</v>
      </c>
      <c r="P10" s="104">
        <v>2.14</v>
      </c>
      <c r="Q10" s="104">
        <v>2.13</v>
      </c>
      <c r="R10" s="97">
        <v>3.09</v>
      </c>
      <c r="S10" s="270">
        <v>5.71</v>
      </c>
      <c r="T10" s="129">
        <v>6.8</v>
      </c>
      <c r="U10" s="129">
        <v>8.1</v>
      </c>
      <c r="V10" s="129">
        <v>9.18</v>
      </c>
      <c r="W10" s="129">
        <v>9.64</v>
      </c>
      <c r="X10" s="129">
        <v>8.64</v>
      </c>
      <c r="Y10" s="129">
        <v>7.36</v>
      </c>
      <c r="Z10" s="129">
        <v>5.87</v>
      </c>
      <c r="AA10" s="130"/>
      <c r="AB10" s="129">
        <v>2.46</v>
      </c>
      <c r="AC10" s="129">
        <v>3.11</v>
      </c>
      <c r="AD10" s="271">
        <v>3.72</v>
      </c>
      <c r="AE10" s="137">
        <v>5.99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37"/>
      <c r="AQ10" s="14"/>
      <c r="AR10" s="12"/>
      <c r="AS10" s="12"/>
      <c r="AT10" s="12"/>
      <c r="AU10" s="259"/>
      <c r="AV10" s="12"/>
      <c r="AW10" s="12"/>
      <c r="AX10" s="12"/>
      <c r="AY10" s="12"/>
      <c r="AZ10" s="12"/>
      <c r="BA10" s="12"/>
      <c r="BB10" s="135"/>
      <c r="BC10" s="16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38"/>
      <c r="BO10" s="93"/>
      <c r="BP10" s="94"/>
      <c r="BQ10" s="94"/>
      <c r="BR10" s="131">
        <v>12.09</v>
      </c>
      <c r="BS10" s="144">
        <v>12.84</v>
      </c>
      <c r="BT10" s="145">
        <v>13.23</v>
      </c>
      <c r="BU10" s="145">
        <v>13.18</v>
      </c>
      <c r="BV10" s="145">
        <v>13.69</v>
      </c>
      <c r="BW10" s="145">
        <v>14.57</v>
      </c>
      <c r="BX10" s="145">
        <v>14.36</v>
      </c>
      <c r="BY10" s="145">
        <v>13.86</v>
      </c>
      <c r="BZ10" s="286">
        <v>13.73</v>
      </c>
      <c r="CA10" s="168">
        <v>13.73</v>
      </c>
      <c r="CB10" s="160">
        <v>14.69</v>
      </c>
      <c r="CC10" s="160">
        <v>15.07</v>
      </c>
      <c r="CD10" s="160">
        <v>15.33</v>
      </c>
      <c r="CE10" s="160">
        <v>15.629999999999999</v>
      </c>
      <c r="CF10" s="160">
        <v>14.58</v>
      </c>
      <c r="CG10" s="160">
        <v>13.790000000000001</v>
      </c>
      <c r="CH10" s="172">
        <v>13.290000000000001</v>
      </c>
      <c r="CI10" s="160">
        <v>11.58</v>
      </c>
      <c r="CJ10" s="160">
        <v>10.31</v>
      </c>
      <c r="CK10" s="160">
        <v>9.2799999999999994</v>
      </c>
      <c r="CL10" s="169">
        <v>8.2100000000000009</v>
      </c>
      <c r="CM10" s="305">
        <v>7.5400000000000009</v>
      </c>
      <c r="CN10" s="143">
        <v>7.77</v>
      </c>
      <c r="CO10" s="194">
        <v>9.7100000000000009</v>
      </c>
      <c r="CP10" s="194">
        <v>10.71</v>
      </c>
      <c r="CQ10" s="194">
        <v>9.41</v>
      </c>
      <c r="CR10" s="194">
        <v>9.34</v>
      </c>
      <c r="CS10" s="261">
        <v>7.21</v>
      </c>
      <c r="CT10" s="261">
        <v>7.4499999999999993</v>
      </c>
      <c r="CU10" s="261">
        <v>7.16</v>
      </c>
      <c r="CV10" s="261">
        <v>2.99</v>
      </c>
      <c r="CW10" s="261">
        <v>3.3200000000000003</v>
      </c>
      <c r="CX10" s="324"/>
      <c r="CY10" s="339">
        <v>6.61</v>
      </c>
      <c r="CZ10" s="346">
        <v>7.8900000000000006</v>
      </c>
      <c r="DA10" s="262"/>
      <c r="DB10" s="340"/>
      <c r="DC10" s="339">
        <v>10.95</v>
      </c>
      <c r="DD10" s="264"/>
      <c r="DE10" s="340"/>
      <c r="DF10" s="340"/>
      <c r="DG10" s="262"/>
      <c r="DH10" s="339">
        <v>7.9600000000000009</v>
      </c>
      <c r="DI10" s="340"/>
      <c r="DJ10" s="340"/>
      <c r="DK10" s="354"/>
      <c r="DL10" s="355"/>
      <c r="DM10">
        <v>9.76</v>
      </c>
      <c r="DN10" s="355"/>
      <c r="DO10" s="357"/>
      <c r="DP10" s="331">
        <v>9.08</v>
      </c>
      <c r="DQ10" s="331">
        <v>8.66</v>
      </c>
      <c r="DR10" s="331">
        <v>8.66</v>
      </c>
      <c r="DS10" s="331">
        <v>8.69</v>
      </c>
      <c r="DT10" s="331">
        <v>6.33</v>
      </c>
      <c r="DU10" s="331">
        <v>4.22</v>
      </c>
      <c r="DV10" s="336">
        <v>4.3100000000000005</v>
      </c>
      <c r="DW10" s="331">
        <v>6.2</v>
      </c>
      <c r="DX10" s="331">
        <v>7.01</v>
      </c>
      <c r="DY10" s="331">
        <v>11.67</v>
      </c>
      <c r="DZ10" s="331">
        <v>8.25</v>
      </c>
      <c r="EA10" s="331">
        <v>8.41</v>
      </c>
      <c r="EB10" s="331">
        <v>8.41</v>
      </c>
      <c r="EC10" s="331">
        <v>8.7900000000000009</v>
      </c>
      <c r="ED10" s="331">
        <v>6.45</v>
      </c>
      <c r="EE10" s="360">
        <v>2.46</v>
      </c>
      <c r="EF10" s="331">
        <v>1.6500000000000004</v>
      </c>
      <c r="EG10" s="331">
        <v>0.51000000000000012</v>
      </c>
      <c r="EH10" s="331">
        <v>1.67</v>
      </c>
      <c r="EI10" s="331">
        <v>3.96</v>
      </c>
      <c r="EJ10" s="331">
        <v>5.68</v>
      </c>
      <c r="EK10" s="331">
        <v>7.6300000000000008</v>
      </c>
      <c r="EL10" s="331">
        <v>7.07</v>
      </c>
      <c r="EM10" s="331">
        <v>8.27</v>
      </c>
      <c r="EN10" s="331">
        <v>8.69</v>
      </c>
      <c r="EO10" s="331">
        <v>9.86</v>
      </c>
      <c r="EP10" s="331">
        <v>9.7900000000000009</v>
      </c>
      <c r="EQ10" s="331">
        <v>9.82</v>
      </c>
      <c r="ER10" s="331">
        <v>5.68</v>
      </c>
      <c r="ES10" s="361"/>
      <c r="ET10" s="331">
        <v>5.8500000000000005</v>
      </c>
      <c r="EU10" s="331">
        <v>7.36</v>
      </c>
      <c r="EV10" s="331">
        <v>8.2799999999999994</v>
      </c>
      <c r="EW10" s="331">
        <v>8.75</v>
      </c>
      <c r="EX10" s="361"/>
      <c r="EY10" s="331">
        <v>9.1</v>
      </c>
      <c r="EZ10" s="331">
        <v>8.73</v>
      </c>
      <c r="FA10" s="331">
        <v>5.2700000000000005</v>
      </c>
      <c r="FB10" s="331">
        <v>5.45</v>
      </c>
      <c r="FC10" s="331">
        <v>3.4699999999999998</v>
      </c>
      <c r="FD10" s="331">
        <v>5.15</v>
      </c>
      <c r="FE10" s="331">
        <v>2.4500000000000002</v>
      </c>
      <c r="FF10" s="331">
        <v>4.07</v>
      </c>
      <c r="FG10" s="331">
        <v>5.83</v>
      </c>
      <c r="FH10" s="331">
        <v>7.33</v>
      </c>
      <c r="FI10" s="331">
        <v>8.65</v>
      </c>
      <c r="FJ10" s="331">
        <v>8.24</v>
      </c>
    </row>
    <row r="11" spans="1:174" ht="15" thickBot="1">
      <c r="A11" s="73" t="s">
        <v>44</v>
      </c>
      <c r="B11" s="84">
        <v>6</v>
      </c>
      <c r="C11" s="73" t="s">
        <v>44</v>
      </c>
      <c r="D11" s="49">
        <f>CONFIGURACION!M11</f>
        <v>-0.38</v>
      </c>
      <c r="E11" s="77">
        <f>CONFIGURACION!P11</f>
        <v>0</v>
      </c>
      <c r="F11" s="40"/>
      <c r="G11" s="99"/>
      <c r="H11" s="106"/>
      <c r="I11" s="105"/>
      <c r="J11" s="105"/>
      <c r="K11" s="105"/>
      <c r="L11" s="105"/>
      <c r="M11" s="105"/>
      <c r="N11" s="105"/>
      <c r="O11" s="105"/>
      <c r="P11" s="105"/>
      <c r="Q11" s="105"/>
      <c r="R11" s="107"/>
      <c r="S11" s="272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273"/>
      <c r="AE11" s="138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37"/>
      <c r="AQ11" s="14"/>
      <c r="AR11" s="12"/>
      <c r="AS11" s="12"/>
      <c r="AT11" s="12"/>
      <c r="AU11" s="259"/>
      <c r="AV11" s="12"/>
      <c r="AW11" s="12"/>
      <c r="AX11" s="12"/>
      <c r="AY11" s="12"/>
      <c r="AZ11" s="12"/>
      <c r="BA11" s="12"/>
      <c r="BB11" s="135"/>
      <c r="BC11" s="16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38"/>
      <c r="BO11" s="93"/>
      <c r="BP11" s="94"/>
      <c r="BQ11" s="94"/>
      <c r="BR11" s="130"/>
      <c r="BS11" s="146"/>
      <c r="BT11" s="146"/>
      <c r="BU11" s="146"/>
      <c r="BV11" s="146"/>
      <c r="BW11" s="146"/>
      <c r="BX11" s="146"/>
      <c r="BY11" s="146"/>
      <c r="BZ11" s="287"/>
      <c r="CA11" s="247"/>
      <c r="CB11" s="171"/>
      <c r="CC11" s="171"/>
      <c r="CD11" s="173"/>
      <c r="CE11" s="171"/>
      <c r="CF11" s="171"/>
      <c r="CG11" s="171"/>
      <c r="CH11" s="173"/>
      <c r="CI11" s="171"/>
      <c r="CJ11" s="171"/>
      <c r="CK11" s="173"/>
      <c r="CL11" s="166"/>
      <c r="CM11" s="306"/>
      <c r="CN11" s="193"/>
      <c r="CO11" s="260"/>
      <c r="CP11" s="260"/>
      <c r="CQ11" s="260"/>
      <c r="CR11" s="260"/>
      <c r="CS11" s="263"/>
      <c r="CT11" s="263"/>
      <c r="CU11" s="263"/>
      <c r="CV11" s="263"/>
      <c r="CW11" s="263"/>
      <c r="CX11" s="324"/>
      <c r="CY11" s="339">
        <v>6.72</v>
      </c>
      <c r="CZ11" s="347"/>
      <c r="DA11" s="264"/>
      <c r="DB11" s="340"/>
      <c r="DC11" s="340"/>
      <c r="DD11" s="264"/>
      <c r="DE11" s="340"/>
      <c r="DF11" s="340"/>
      <c r="DG11" s="262"/>
      <c r="DH11" s="340"/>
      <c r="DI11" s="340"/>
      <c r="DJ11" s="340"/>
      <c r="DK11" s="354"/>
      <c r="DL11" s="355"/>
      <c r="DM11" s="356"/>
      <c r="DN11" s="355"/>
      <c r="DO11" s="331">
        <v>8.16</v>
      </c>
      <c r="DP11" s="331">
        <v>7.72</v>
      </c>
      <c r="DQ11" s="331">
        <v>7.34</v>
      </c>
      <c r="DR11" s="331">
        <v>7.3100000000000005</v>
      </c>
      <c r="DS11" s="331">
        <v>6.99</v>
      </c>
      <c r="DT11" s="331">
        <v>5.38</v>
      </c>
      <c r="DU11" s="331">
        <v>3.6799999999999997</v>
      </c>
      <c r="DV11" s="336">
        <v>3.7700000000000005</v>
      </c>
      <c r="DW11" s="358">
        <v>5.37</v>
      </c>
      <c r="DX11" s="359"/>
      <c r="DY11" s="359"/>
      <c r="DZ11" s="359"/>
      <c r="EA11" s="331"/>
      <c r="EB11" s="331">
        <v>7.32</v>
      </c>
      <c r="EC11" s="374"/>
      <c r="ED11" s="331"/>
      <c r="EE11" s="360">
        <v>2.96</v>
      </c>
      <c r="EF11" s="331">
        <v>2.06</v>
      </c>
      <c r="EG11" s="331">
        <v>1.3399999999999999</v>
      </c>
      <c r="EH11" s="331">
        <v>2.23</v>
      </c>
      <c r="EI11" s="331">
        <v>3.46</v>
      </c>
      <c r="EJ11" s="331">
        <v>4.82</v>
      </c>
      <c r="EK11" s="331">
        <v>5.78</v>
      </c>
      <c r="EL11" s="331">
        <v>6.29</v>
      </c>
      <c r="EM11" s="331">
        <v>6.98</v>
      </c>
      <c r="EN11" s="331">
        <v>7.22</v>
      </c>
      <c r="EO11" s="331">
        <v>7.53</v>
      </c>
      <c r="EP11" s="331">
        <v>7.48</v>
      </c>
      <c r="EQ11" s="331">
        <v>9.9899999999999984</v>
      </c>
      <c r="ER11" s="331">
        <v>3.9000000000000004</v>
      </c>
      <c r="ES11" s="331">
        <v>4.12</v>
      </c>
      <c r="ET11" s="331">
        <v>3.74</v>
      </c>
      <c r="EU11" s="331">
        <v>6.97</v>
      </c>
      <c r="EV11" s="361"/>
      <c r="EW11" s="361"/>
      <c r="EX11" s="361"/>
      <c r="EY11" s="331">
        <v>9.6399999999999988</v>
      </c>
      <c r="EZ11" s="361"/>
      <c r="FA11" s="361"/>
      <c r="FB11" s="361"/>
      <c r="FC11" s="361"/>
      <c r="FD11" s="331">
        <v>3.63</v>
      </c>
      <c r="FE11" s="331">
        <v>2.8200000000000003</v>
      </c>
      <c r="FF11" s="331">
        <v>3.2</v>
      </c>
      <c r="FG11" s="331">
        <v>4.71</v>
      </c>
      <c r="FH11" s="331">
        <v>5.65</v>
      </c>
      <c r="FI11" s="331">
        <v>6.74</v>
      </c>
      <c r="FJ11" s="331"/>
    </row>
    <row r="12" spans="1:174" ht="15" thickBot="1">
      <c r="A12" s="73" t="s">
        <v>45</v>
      </c>
      <c r="B12" s="84">
        <v>7</v>
      </c>
      <c r="C12" s="73" t="s">
        <v>45</v>
      </c>
      <c r="D12" s="49">
        <f>CONFIGURACION!M12</f>
        <v>-0.56999999999999995</v>
      </c>
      <c r="E12" s="77">
        <f>CONFIGURACION!P12</f>
        <v>0</v>
      </c>
      <c r="F12" s="40"/>
      <c r="G12" s="99"/>
      <c r="H12" s="106"/>
      <c r="I12" s="105"/>
      <c r="J12" s="105"/>
      <c r="K12" s="105"/>
      <c r="L12" s="105"/>
      <c r="M12" s="105"/>
      <c r="N12" s="105"/>
      <c r="O12" s="105"/>
      <c r="P12" s="105"/>
      <c r="Q12" s="105"/>
      <c r="R12" s="107"/>
      <c r="S12" s="272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273"/>
      <c r="AE12" s="138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37"/>
      <c r="AQ12" s="14"/>
      <c r="AR12" s="12"/>
      <c r="AS12" s="12"/>
      <c r="AT12" s="12"/>
      <c r="AU12" s="259"/>
      <c r="AV12" s="12"/>
      <c r="AW12" s="12"/>
      <c r="AX12" s="12"/>
      <c r="AY12" s="12"/>
      <c r="AZ12" s="12"/>
      <c r="BA12" s="12"/>
      <c r="BB12" s="135"/>
      <c r="BC12" s="16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38"/>
      <c r="BO12" s="93"/>
      <c r="BP12" s="94"/>
      <c r="BQ12" s="94"/>
      <c r="BR12" s="130"/>
      <c r="BS12" s="146"/>
      <c r="BT12" s="146"/>
      <c r="BU12" s="146"/>
      <c r="BV12" s="146"/>
      <c r="BW12" s="146"/>
      <c r="BX12" s="146"/>
      <c r="BY12" s="146"/>
      <c r="BZ12" s="287"/>
      <c r="CA12" s="247"/>
      <c r="CB12" s="171"/>
      <c r="CC12" s="171"/>
      <c r="CD12" s="173"/>
      <c r="CE12" s="171"/>
      <c r="CF12" s="171"/>
      <c r="CG12" s="171"/>
      <c r="CH12" s="173"/>
      <c r="CI12" s="171"/>
      <c r="CJ12" s="171"/>
      <c r="CK12" s="173"/>
      <c r="CL12" s="166"/>
      <c r="CM12" s="306"/>
      <c r="CN12" s="193"/>
      <c r="CO12" s="260"/>
      <c r="CP12" s="260"/>
      <c r="CQ12" s="260"/>
      <c r="CR12" s="260"/>
      <c r="CS12" s="263"/>
      <c r="CT12" s="263"/>
      <c r="CU12" s="263"/>
      <c r="CV12" s="263"/>
      <c r="CW12" s="263"/>
      <c r="CX12" s="324"/>
      <c r="CY12" s="340"/>
      <c r="CZ12" s="347"/>
      <c r="DA12" s="264"/>
      <c r="DB12" s="340"/>
      <c r="DC12" s="340"/>
      <c r="DD12" s="264"/>
      <c r="DE12" s="340"/>
      <c r="DF12" s="340"/>
      <c r="DG12" s="264"/>
      <c r="DH12" s="340"/>
      <c r="DI12" s="340"/>
      <c r="DJ12" s="340"/>
      <c r="DK12" s="354"/>
      <c r="DL12" s="355"/>
      <c r="DM12" s="356"/>
      <c r="DN12" s="355"/>
      <c r="DO12" s="331">
        <v>3.43</v>
      </c>
      <c r="DP12" s="331">
        <v>3.43</v>
      </c>
      <c r="DQ12" s="331">
        <v>7.05</v>
      </c>
      <c r="DR12" s="331">
        <v>3.43</v>
      </c>
      <c r="DS12" s="331">
        <v>3.43</v>
      </c>
      <c r="DT12" s="331">
        <v>5.1499999999999995</v>
      </c>
      <c r="DU12" s="331">
        <v>3.47</v>
      </c>
      <c r="DV12" s="336">
        <v>3.53</v>
      </c>
      <c r="DW12" s="358">
        <v>4.55</v>
      </c>
      <c r="DX12" s="359"/>
      <c r="DY12" s="359"/>
      <c r="DZ12" s="331">
        <v>7.09</v>
      </c>
      <c r="EA12" s="331">
        <v>7.4699999999999989</v>
      </c>
      <c r="EB12" s="331">
        <v>7</v>
      </c>
      <c r="EC12" s="374"/>
      <c r="ED12" s="331"/>
      <c r="EE12" s="360">
        <v>2.6300000000000003</v>
      </c>
      <c r="EF12" s="331">
        <v>1.7200000000000002</v>
      </c>
      <c r="EG12" s="331">
        <v>1.0300000000000002</v>
      </c>
      <c r="EH12" s="331"/>
      <c r="EI12" s="331"/>
      <c r="EJ12" s="331"/>
      <c r="EK12" s="331"/>
      <c r="EL12" s="361"/>
      <c r="EM12" s="361"/>
      <c r="EN12" s="361"/>
      <c r="EO12" s="361"/>
      <c r="EP12" s="331">
        <v>7.2299999999999995</v>
      </c>
      <c r="EQ12" s="331">
        <v>5.9899999999999993</v>
      </c>
      <c r="ER12" s="331">
        <v>3.6700000000000004</v>
      </c>
      <c r="ES12" s="331">
        <v>3.8800000000000003</v>
      </c>
      <c r="ET12" s="331">
        <v>3.4499999999999997</v>
      </c>
      <c r="EU12" s="331">
        <v>6.93</v>
      </c>
      <c r="EV12" s="361"/>
      <c r="EW12" s="361"/>
      <c r="EX12" s="361"/>
      <c r="EY12" s="361"/>
      <c r="EZ12" s="361"/>
      <c r="FA12" s="361"/>
      <c r="FB12" s="361"/>
      <c r="FC12" s="361"/>
      <c r="FD12" s="361"/>
      <c r="FE12" s="331">
        <v>2.5900000000000003</v>
      </c>
      <c r="FF12" s="361"/>
      <c r="FG12" s="361"/>
      <c r="FH12" s="361"/>
      <c r="FI12" s="361">
        <v>8.08</v>
      </c>
      <c r="FJ12" s="331"/>
    </row>
    <row r="13" spans="1:174" ht="15" thickBot="1">
      <c r="A13" s="73" t="s">
        <v>46</v>
      </c>
      <c r="B13" s="84">
        <v>8</v>
      </c>
      <c r="C13" s="73" t="s">
        <v>46</v>
      </c>
      <c r="D13" s="49">
        <f>CONFIGURACION!M13</f>
        <v>16.819999999999997</v>
      </c>
      <c r="E13" s="77" t="str">
        <f>CONFIGURACION!P13</f>
        <v>E</v>
      </c>
      <c r="F13" s="40"/>
      <c r="G13" s="99"/>
      <c r="H13" s="106"/>
      <c r="I13" s="105"/>
      <c r="J13" s="105"/>
      <c r="K13" s="105"/>
      <c r="L13" s="105"/>
      <c r="M13" s="105"/>
      <c r="N13" s="104">
        <v>0.6</v>
      </c>
      <c r="O13" s="104">
        <v>0.23</v>
      </c>
      <c r="P13" s="104">
        <v>0.32</v>
      </c>
      <c r="Q13" s="104">
        <v>0.4</v>
      </c>
      <c r="R13" s="97">
        <v>1.02</v>
      </c>
      <c r="S13" s="272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273"/>
      <c r="AE13" s="138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37"/>
      <c r="AQ13" s="14"/>
      <c r="AR13" s="12"/>
      <c r="AS13" s="12"/>
      <c r="AT13" s="12"/>
      <c r="AU13" s="259"/>
      <c r="AV13" s="12"/>
      <c r="AW13" s="12"/>
      <c r="AX13" s="12"/>
      <c r="AY13" s="12"/>
      <c r="AZ13" s="12"/>
      <c r="BA13" s="12"/>
      <c r="BB13" s="135"/>
      <c r="BC13" s="16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38"/>
      <c r="BO13" s="93"/>
      <c r="BP13" s="94"/>
      <c r="BQ13" s="94"/>
      <c r="BR13" s="130"/>
      <c r="BS13" s="146"/>
      <c r="BT13" s="146"/>
      <c r="BU13" s="146"/>
      <c r="BV13" s="146"/>
      <c r="BW13" s="146"/>
      <c r="BX13" s="146"/>
      <c r="BY13" s="146"/>
      <c r="BZ13" s="287"/>
      <c r="CA13" s="247"/>
      <c r="CB13" s="171"/>
      <c r="CC13" s="171"/>
      <c r="CD13" s="173"/>
      <c r="CE13" s="171"/>
      <c r="CF13" s="171"/>
      <c r="CG13" s="171"/>
      <c r="CH13" s="173"/>
      <c r="CI13" s="171"/>
      <c r="CJ13" s="171"/>
      <c r="CK13" s="173"/>
      <c r="CL13" s="166"/>
      <c r="CM13" s="306"/>
      <c r="CN13" s="193"/>
      <c r="CO13" s="260"/>
      <c r="CP13" s="260"/>
      <c r="CQ13" s="260"/>
      <c r="CR13" s="260"/>
      <c r="CS13" s="263"/>
      <c r="CT13" s="263"/>
      <c r="CU13" s="263"/>
      <c r="CV13" s="263"/>
      <c r="CW13" s="263"/>
      <c r="CX13" s="324"/>
      <c r="CY13" s="340"/>
      <c r="CZ13" s="347"/>
      <c r="DA13" s="264"/>
      <c r="DB13" s="340"/>
      <c r="DC13" s="340"/>
      <c r="DD13" s="264"/>
      <c r="DE13" s="340"/>
      <c r="DF13" s="340"/>
      <c r="DG13" s="264"/>
      <c r="DH13" s="340"/>
      <c r="DI13" s="340"/>
      <c r="DJ13" s="340"/>
      <c r="DK13" s="354"/>
      <c r="DL13" s="355"/>
      <c r="DM13">
        <v>5.91</v>
      </c>
      <c r="DN13" s="348">
        <v>6.45</v>
      </c>
      <c r="DO13" s="331">
        <v>6.35</v>
      </c>
      <c r="DP13" s="331">
        <v>5.85</v>
      </c>
      <c r="DQ13" s="331"/>
      <c r="DR13" s="331">
        <v>5.48</v>
      </c>
      <c r="DS13" s="331"/>
      <c r="DT13" s="331"/>
      <c r="DU13" s="331"/>
      <c r="DV13" s="331"/>
      <c r="DW13" s="358"/>
      <c r="DX13" s="331"/>
      <c r="DY13" s="331"/>
      <c r="DZ13" s="331"/>
      <c r="EA13" s="331"/>
      <c r="EB13" s="331"/>
      <c r="EC13" s="331"/>
      <c r="ED13" s="331"/>
      <c r="EE13" s="360"/>
      <c r="EF13" s="331">
        <v>0.28999999999999992</v>
      </c>
      <c r="EG13" s="331">
        <v>0.13</v>
      </c>
      <c r="EH13" s="331"/>
      <c r="EI13" s="331"/>
      <c r="EJ13" s="331"/>
      <c r="EK13" s="331"/>
      <c r="EL13" s="331"/>
      <c r="EM13" s="331">
        <v>5.01</v>
      </c>
      <c r="EN13" s="331">
        <v>5.01</v>
      </c>
      <c r="EO13" s="331">
        <v>5.01</v>
      </c>
      <c r="EP13" s="331">
        <v>5.01</v>
      </c>
      <c r="EQ13" s="331">
        <v>5.01</v>
      </c>
      <c r="ER13" s="331">
        <v>5.01</v>
      </c>
      <c r="ES13" s="331">
        <v>5.01</v>
      </c>
      <c r="ET13" s="331">
        <v>5.01</v>
      </c>
      <c r="EU13" s="331">
        <v>5.01</v>
      </c>
      <c r="EV13" s="331">
        <v>5.01</v>
      </c>
      <c r="EW13" s="331">
        <v>5.01</v>
      </c>
      <c r="EX13" s="331">
        <v>5.01</v>
      </c>
      <c r="EY13" s="331">
        <v>5.01</v>
      </c>
      <c r="EZ13" s="331">
        <v>5.01</v>
      </c>
      <c r="FA13" s="331">
        <v>5.01</v>
      </c>
      <c r="FB13" s="331">
        <v>5.01</v>
      </c>
      <c r="FC13" s="331">
        <v>5.01</v>
      </c>
      <c r="FD13" s="331">
        <v>1.96</v>
      </c>
      <c r="FE13" s="331">
        <v>2.2000000000000002</v>
      </c>
      <c r="FF13" s="331">
        <v>3.4000000000000004</v>
      </c>
      <c r="FG13" s="331">
        <v>4.28</v>
      </c>
      <c r="FH13" s="331">
        <v>21.409999999999997</v>
      </c>
      <c r="FI13" s="331">
        <v>26.88</v>
      </c>
      <c r="FJ13" s="331">
        <v>16.819999999999997</v>
      </c>
    </row>
    <row r="14" spans="1:174">
      <c r="A14" s="73" t="s">
        <v>47</v>
      </c>
      <c r="B14" s="84">
        <v>9</v>
      </c>
      <c r="C14" s="73" t="s">
        <v>47</v>
      </c>
      <c r="D14" s="49">
        <f>CONFIGURACION!M14</f>
        <v>6.04</v>
      </c>
      <c r="E14" s="77" t="str">
        <f>CONFIGURACION!P14</f>
        <v>E</v>
      </c>
      <c r="F14" s="40"/>
      <c r="G14" s="98"/>
      <c r="H14" s="103">
        <v>4.92</v>
      </c>
      <c r="I14" s="104">
        <v>5.25</v>
      </c>
      <c r="J14" s="104">
        <v>5.33</v>
      </c>
      <c r="K14" s="104">
        <v>4.9800000000000004</v>
      </c>
      <c r="L14" s="104">
        <v>3</v>
      </c>
      <c r="M14" s="104">
        <v>1.52</v>
      </c>
      <c r="N14" s="104">
        <v>1.96</v>
      </c>
      <c r="O14" s="104">
        <v>1.43</v>
      </c>
      <c r="P14" s="104">
        <v>2.2999999999999998</v>
      </c>
      <c r="Q14" s="104">
        <v>2.46</v>
      </c>
      <c r="R14" s="97">
        <v>3.16</v>
      </c>
      <c r="S14" s="270">
        <v>3.9</v>
      </c>
      <c r="T14" s="129">
        <v>4.26</v>
      </c>
      <c r="U14" s="129">
        <v>4.58</v>
      </c>
      <c r="V14" s="129">
        <v>4.76</v>
      </c>
      <c r="W14" s="129">
        <v>4.7</v>
      </c>
      <c r="X14" s="129">
        <v>3.1</v>
      </c>
      <c r="Y14" s="129">
        <v>1.75</v>
      </c>
      <c r="Z14" s="129">
        <v>2.97</v>
      </c>
      <c r="AA14" s="129">
        <v>2.78</v>
      </c>
      <c r="AB14" s="129">
        <v>0.92</v>
      </c>
      <c r="AC14" s="129">
        <v>2.5299999999999998</v>
      </c>
      <c r="AD14" s="271">
        <v>3.22</v>
      </c>
      <c r="AE14" s="137">
        <v>4.01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37"/>
      <c r="AQ14" s="14"/>
      <c r="AR14" s="12"/>
      <c r="AS14" s="12"/>
      <c r="AT14" s="12"/>
      <c r="AU14" s="259"/>
      <c r="AV14" s="12"/>
      <c r="AW14" s="12"/>
      <c r="AX14" s="12"/>
      <c r="AY14" s="12"/>
      <c r="AZ14" s="12"/>
      <c r="BA14" s="12"/>
      <c r="BB14" s="135"/>
      <c r="BC14" s="16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38"/>
      <c r="BO14" s="93"/>
      <c r="BP14" s="94"/>
      <c r="BQ14" s="94"/>
      <c r="BR14" s="131">
        <v>5.17</v>
      </c>
      <c r="BS14" s="144">
        <v>5.3</v>
      </c>
      <c r="BT14" s="145">
        <v>5.0999999999999996</v>
      </c>
      <c r="BU14" s="145">
        <v>5.3</v>
      </c>
      <c r="BV14" s="145">
        <v>5.43</v>
      </c>
      <c r="BW14" s="145">
        <v>5.48</v>
      </c>
      <c r="BX14" s="145">
        <v>4.5</v>
      </c>
      <c r="BY14" s="145">
        <v>3.95</v>
      </c>
      <c r="BZ14" s="286">
        <v>4.18</v>
      </c>
      <c r="CA14" s="168">
        <v>5.15</v>
      </c>
      <c r="CB14" s="160">
        <v>5.52</v>
      </c>
      <c r="CC14" s="160">
        <v>5.7</v>
      </c>
      <c r="CD14" s="160">
        <v>5.3</v>
      </c>
      <c r="CE14" s="160">
        <v>5.72</v>
      </c>
      <c r="CF14" s="160">
        <v>4.04</v>
      </c>
      <c r="CG14" s="160">
        <v>3.91</v>
      </c>
      <c r="CH14" s="172">
        <v>4.13</v>
      </c>
      <c r="CI14" s="160">
        <v>2.58</v>
      </c>
      <c r="CJ14" s="160">
        <v>2.9</v>
      </c>
      <c r="CK14" s="160">
        <v>3.3</v>
      </c>
      <c r="CL14" s="169">
        <v>2.95</v>
      </c>
      <c r="CM14" s="305">
        <v>3.8</v>
      </c>
      <c r="CN14" s="143">
        <v>4.33</v>
      </c>
      <c r="CO14" s="194">
        <v>4.75</v>
      </c>
      <c r="CP14" s="194">
        <v>4.87</v>
      </c>
      <c r="CQ14" s="194">
        <v>3.74</v>
      </c>
      <c r="CR14" s="194">
        <v>2.2000000000000002</v>
      </c>
      <c r="CS14" s="261">
        <v>2.56</v>
      </c>
      <c r="CT14" s="261">
        <v>2.98</v>
      </c>
      <c r="CU14" s="261">
        <v>2.62</v>
      </c>
      <c r="CV14" s="261">
        <v>1.37</v>
      </c>
      <c r="CW14" s="261">
        <v>2.35</v>
      </c>
      <c r="CX14" s="315">
        <v>3.06</v>
      </c>
      <c r="CY14" s="339">
        <v>3.86</v>
      </c>
      <c r="CZ14" s="346">
        <v>4.25</v>
      </c>
      <c r="DA14" s="264"/>
      <c r="DB14" s="339">
        <v>4.76</v>
      </c>
      <c r="DC14" s="339">
        <v>4.83</v>
      </c>
      <c r="DD14" s="262">
        <v>3.67</v>
      </c>
      <c r="DE14" s="339">
        <v>3.91</v>
      </c>
      <c r="DF14" s="339">
        <v>4.2300000000000004</v>
      </c>
      <c r="DG14" s="264"/>
      <c r="DH14" s="339">
        <v>1.08</v>
      </c>
      <c r="DI14" s="339">
        <v>2.38</v>
      </c>
      <c r="DJ14" s="339">
        <v>3.42</v>
      </c>
      <c r="DK14" s="348">
        <v>4.33</v>
      </c>
      <c r="DL14" s="348">
        <v>4.72</v>
      </c>
      <c r="DM14">
        <v>4.82</v>
      </c>
      <c r="DN14" s="348">
        <v>5.12</v>
      </c>
      <c r="DO14" s="331">
        <v>4.07</v>
      </c>
      <c r="DP14" s="331">
        <v>3.5</v>
      </c>
      <c r="DQ14" s="331">
        <v>4</v>
      </c>
      <c r="DR14" s="331">
        <v>4.4000000000000004</v>
      </c>
      <c r="DS14" s="331">
        <v>4.46</v>
      </c>
      <c r="DT14" s="331">
        <v>2.63</v>
      </c>
      <c r="DU14" s="331">
        <v>2.97</v>
      </c>
      <c r="DV14" s="331">
        <v>3.59</v>
      </c>
      <c r="DW14" s="331">
        <v>4.3</v>
      </c>
      <c r="DX14" s="331">
        <v>4.57</v>
      </c>
      <c r="DY14" s="331">
        <v>4.76</v>
      </c>
      <c r="DZ14" s="331">
        <v>4.8600000000000003</v>
      </c>
      <c r="EA14" s="331">
        <v>4.8600000000000003</v>
      </c>
      <c r="EB14" s="331">
        <v>3.4</v>
      </c>
      <c r="EC14" s="331">
        <v>3.61</v>
      </c>
      <c r="ED14" s="331">
        <v>1.61</v>
      </c>
      <c r="EE14" s="360">
        <v>1.78</v>
      </c>
      <c r="EF14" s="331">
        <v>2.16</v>
      </c>
      <c r="EG14" s="331">
        <v>0.42</v>
      </c>
      <c r="EH14" s="331">
        <v>2.1800000000000002</v>
      </c>
      <c r="EI14" s="331">
        <v>3.66</v>
      </c>
      <c r="EJ14" s="331"/>
      <c r="EK14" s="331">
        <v>4.46</v>
      </c>
      <c r="EL14" s="331">
        <v>4.42</v>
      </c>
      <c r="EM14" s="331">
        <v>4.3099999999999996</v>
      </c>
      <c r="EN14" s="331">
        <v>3.88</v>
      </c>
      <c r="EO14" s="331">
        <v>3.91</v>
      </c>
      <c r="EP14" s="331">
        <v>3.88</v>
      </c>
      <c r="EQ14" s="331">
        <v>2.34</v>
      </c>
      <c r="ER14" s="331">
        <v>1.91</v>
      </c>
      <c r="ES14" s="361"/>
      <c r="ET14" s="331">
        <v>3.65</v>
      </c>
      <c r="EU14" s="331">
        <v>4.2699999999999996</v>
      </c>
      <c r="EV14" s="331">
        <v>4.76</v>
      </c>
      <c r="EW14" s="331">
        <v>5.42</v>
      </c>
      <c r="EX14" s="331">
        <v>5.0599999999999996</v>
      </c>
      <c r="EY14" s="331">
        <v>4.26</v>
      </c>
      <c r="EZ14" s="331">
        <v>3.24</v>
      </c>
      <c r="FA14" s="331">
        <v>1.93</v>
      </c>
      <c r="FB14" s="331">
        <v>1.72</v>
      </c>
      <c r="FC14" s="331">
        <v>2</v>
      </c>
      <c r="FD14" s="331">
        <v>3.22</v>
      </c>
      <c r="FE14" s="331">
        <v>2.4</v>
      </c>
      <c r="FF14" s="331">
        <v>3.16</v>
      </c>
      <c r="FG14" s="331">
        <v>4.08</v>
      </c>
      <c r="FH14" s="331">
        <v>4.41</v>
      </c>
      <c r="FI14" s="331">
        <v>4.58</v>
      </c>
      <c r="FJ14" s="331">
        <v>6.04</v>
      </c>
    </row>
    <row r="15" spans="1:174" ht="26.4">
      <c r="A15" s="73" t="s">
        <v>48</v>
      </c>
      <c r="B15" s="84">
        <v>10</v>
      </c>
      <c r="C15" s="73" t="s">
        <v>48</v>
      </c>
      <c r="D15" s="49"/>
      <c r="E15" s="77"/>
      <c r="F15" s="40"/>
      <c r="G15" s="100"/>
      <c r="H15" s="108">
        <v>9.5500000000000007</v>
      </c>
      <c r="I15" s="109">
        <v>9.9700000000000006</v>
      </c>
      <c r="J15" s="109">
        <v>10.43</v>
      </c>
      <c r="K15" s="109">
        <v>9.2899999999999991</v>
      </c>
      <c r="L15" s="109">
        <v>4.6399999999999997</v>
      </c>
      <c r="M15" s="109">
        <v>0.42</v>
      </c>
      <c r="N15" s="109">
        <v>0.37</v>
      </c>
      <c r="O15" s="109">
        <v>0.4</v>
      </c>
      <c r="P15" s="109">
        <v>0.47</v>
      </c>
      <c r="Q15" s="109">
        <v>0.51</v>
      </c>
      <c r="R15" s="110">
        <v>0.63</v>
      </c>
      <c r="S15" s="274">
        <v>2.02</v>
      </c>
      <c r="T15" s="131">
        <v>3.42</v>
      </c>
      <c r="U15" s="131">
        <v>4.71</v>
      </c>
      <c r="V15" s="131">
        <v>5.51</v>
      </c>
      <c r="W15" s="131">
        <v>6.43</v>
      </c>
      <c r="X15" s="131">
        <v>6.81</v>
      </c>
      <c r="Y15" s="131">
        <v>2.7</v>
      </c>
      <c r="Z15" s="131">
        <v>0.67</v>
      </c>
      <c r="AA15" s="131">
        <v>0.46</v>
      </c>
      <c r="AB15" s="131">
        <v>0.3</v>
      </c>
      <c r="AC15" s="131">
        <v>0.5</v>
      </c>
      <c r="AD15" s="275">
        <v>0.61</v>
      </c>
      <c r="AE15" s="139">
        <v>1.81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37"/>
      <c r="AQ15" s="14"/>
      <c r="AR15" s="12"/>
      <c r="AS15" s="12"/>
      <c r="AT15" s="12"/>
      <c r="AU15" s="259"/>
      <c r="AV15" s="12"/>
      <c r="AW15" s="12"/>
      <c r="AX15" s="12"/>
      <c r="AY15" s="12"/>
      <c r="AZ15" s="12"/>
      <c r="BA15" s="12"/>
      <c r="BB15" s="135"/>
      <c r="BC15" s="16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38"/>
      <c r="BO15" s="93"/>
      <c r="BP15" s="94"/>
      <c r="BQ15" s="94"/>
      <c r="BR15" s="131">
        <v>11.83</v>
      </c>
      <c r="BS15" s="149"/>
      <c r="BT15" s="150"/>
      <c r="BU15" s="150"/>
      <c r="BV15" s="150"/>
      <c r="BW15" s="150"/>
      <c r="BX15" s="150"/>
      <c r="BY15" s="150"/>
      <c r="BZ15" s="288"/>
      <c r="CA15" s="174"/>
      <c r="CB15" s="150"/>
      <c r="CC15" s="150"/>
      <c r="CD15" s="150"/>
      <c r="CE15" s="150"/>
      <c r="CF15" s="150"/>
      <c r="CG15" s="150"/>
      <c r="CH15" s="175"/>
      <c r="CI15" s="150"/>
      <c r="CJ15" s="150"/>
      <c r="CK15" s="150"/>
      <c r="CL15" s="176"/>
      <c r="CM15" s="174"/>
      <c r="CN15" s="150"/>
      <c r="CO15" s="175"/>
      <c r="CP15" s="150"/>
      <c r="CQ15" s="150"/>
      <c r="CR15" s="175"/>
      <c r="CS15" s="150"/>
      <c r="CT15" s="150"/>
      <c r="CU15" s="175"/>
      <c r="CV15" s="150"/>
      <c r="CW15" s="150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150"/>
      <c r="DI15" s="150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331" t="s">
        <v>107</v>
      </c>
      <c r="DU15" s="331">
        <v>0.45999999999999996</v>
      </c>
      <c r="DV15" s="331">
        <v>0.57000000000000006</v>
      </c>
      <c r="DW15" s="379"/>
      <c r="DX15" s="379"/>
      <c r="DY15" s="379"/>
      <c r="DZ15" s="379"/>
      <c r="EA15" s="379"/>
      <c r="EB15" s="379"/>
      <c r="EC15" s="379"/>
      <c r="ED15" s="379"/>
      <c r="EE15" s="379"/>
      <c r="EF15" s="379"/>
      <c r="EG15" s="379"/>
      <c r="EH15" s="379"/>
      <c r="EI15" s="379"/>
      <c r="EJ15" s="379"/>
      <c r="EK15" s="379"/>
      <c r="EL15" s="379"/>
      <c r="EM15" s="379"/>
      <c r="EN15" s="379"/>
      <c r="EO15" s="379"/>
      <c r="EP15" s="379"/>
      <c r="EQ15" s="379"/>
      <c r="ER15" s="379"/>
      <c r="ES15" s="379"/>
      <c r="ET15" s="379"/>
      <c r="EU15" s="379"/>
      <c r="EV15" s="379"/>
      <c r="EW15" s="379"/>
      <c r="EX15" s="379"/>
      <c r="EY15" s="379"/>
      <c r="EZ15" s="379"/>
      <c r="FA15" s="379"/>
      <c r="FB15" s="379"/>
      <c r="FC15" s="379"/>
      <c r="FD15" s="379"/>
      <c r="FE15" s="379"/>
      <c r="FF15" s="379"/>
      <c r="FG15" s="379"/>
      <c r="FH15" s="379"/>
      <c r="FI15" s="379"/>
      <c r="FJ15" s="379"/>
    </row>
    <row r="16" spans="1:174" ht="27" thickBot="1">
      <c r="A16" s="73" t="s">
        <v>49</v>
      </c>
      <c r="B16" s="84">
        <v>11</v>
      </c>
      <c r="C16" s="73" t="s">
        <v>49</v>
      </c>
      <c r="D16" s="49">
        <f>CONFIGURACION!M16</f>
        <v>5.4</v>
      </c>
      <c r="E16" s="77" t="str">
        <f>CONFIGURACION!P16</f>
        <v>E</v>
      </c>
      <c r="F16" s="40"/>
      <c r="G16" s="98"/>
      <c r="H16" s="103">
        <v>6.33</v>
      </c>
      <c r="I16" s="104">
        <v>6.78</v>
      </c>
      <c r="J16" s="123"/>
      <c r="K16" s="123"/>
      <c r="L16" s="123"/>
      <c r="M16" s="123"/>
      <c r="N16" s="123"/>
      <c r="O16" s="123"/>
      <c r="P16" s="123"/>
      <c r="Q16" s="123"/>
      <c r="R16" s="126"/>
      <c r="S16" s="122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6"/>
      <c r="AE16" s="122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37"/>
      <c r="AQ16" s="14"/>
      <c r="AR16" s="12"/>
      <c r="AS16" s="12"/>
      <c r="AT16" s="12"/>
      <c r="AU16" s="259"/>
      <c r="AV16" s="12"/>
      <c r="AW16" s="12"/>
      <c r="AX16" s="12"/>
      <c r="AY16" s="12"/>
      <c r="AZ16" s="12"/>
      <c r="BA16" s="12"/>
      <c r="BB16" s="135"/>
      <c r="BC16" s="16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38"/>
      <c r="BO16" s="93"/>
      <c r="BP16" s="94"/>
      <c r="BQ16" s="94"/>
      <c r="BR16" s="123"/>
      <c r="BS16" s="149"/>
      <c r="BT16" s="150"/>
      <c r="BU16" s="150"/>
      <c r="BV16" s="150"/>
      <c r="BW16" s="150"/>
      <c r="BX16" s="150"/>
      <c r="BY16" s="150"/>
      <c r="BZ16" s="288"/>
      <c r="CA16" s="174"/>
      <c r="CB16" s="150"/>
      <c r="CC16" s="150"/>
      <c r="CD16" s="150"/>
      <c r="CE16" s="150"/>
      <c r="CF16" s="150"/>
      <c r="CG16" s="150"/>
      <c r="CH16" s="175"/>
      <c r="CI16" s="150"/>
      <c r="CJ16" s="150"/>
      <c r="CK16" s="150"/>
      <c r="CL16" s="176"/>
      <c r="CM16" s="307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316"/>
      <c r="CY16" s="316"/>
      <c r="CZ16" s="316"/>
      <c r="DA16" s="316"/>
      <c r="DB16" s="316"/>
      <c r="DC16" s="316"/>
      <c r="DD16" s="316"/>
      <c r="DE16" s="316"/>
      <c r="DF16" s="316"/>
      <c r="DG16" s="316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331">
        <v>1.45</v>
      </c>
      <c r="DU16" s="331"/>
      <c r="DV16" s="331">
        <v>4.16</v>
      </c>
      <c r="DW16" s="331">
        <v>7.38</v>
      </c>
      <c r="DX16" s="331">
        <v>6.73</v>
      </c>
      <c r="DY16" s="359"/>
      <c r="DZ16" s="331">
        <v>8.83</v>
      </c>
      <c r="EA16" s="331"/>
      <c r="EB16" s="331"/>
      <c r="EC16" s="331">
        <v>5.97</v>
      </c>
      <c r="ED16" s="331">
        <v>2.4900000000000002</v>
      </c>
      <c r="EE16" s="360">
        <v>2.16</v>
      </c>
      <c r="EF16" s="331">
        <v>1.57</v>
      </c>
      <c r="EG16" s="331">
        <v>1.05</v>
      </c>
      <c r="EH16" s="331"/>
      <c r="EI16" s="331"/>
      <c r="EJ16" s="331"/>
      <c r="EK16" s="331">
        <v>5.76</v>
      </c>
      <c r="EL16" s="331">
        <v>6.98</v>
      </c>
      <c r="EM16" s="361"/>
      <c r="EN16" s="331">
        <v>6.5</v>
      </c>
      <c r="EO16" s="331">
        <v>6.57</v>
      </c>
      <c r="EP16" s="331">
        <v>5.72</v>
      </c>
      <c r="EQ16" s="331">
        <v>1.82</v>
      </c>
      <c r="ER16" s="331">
        <v>1.65</v>
      </c>
      <c r="ES16" s="331">
        <v>1.88</v>
      </c>
      <c r="ET16" s="331">
        <v>3.15</v>
      </c>
      <c r="EU16" s="361"/>
      <c r="EV16" s="331">
        <v>6.69</v>
      </c>
      <c r="EW16" s="331">
        <v>6.69</v>
      </c>
      <c r="EX16" s="331">
        <v>7.27</v>
      </c>
      <c r="EY16" s="358">
        <v>7.05</v>
      </c>
      <c r="EZ16" s="331">
        <v>4.93</v>
      </c>
      <c r="FA16" s="331">
        <v>3.23</v>
      </c>
      <c r="FB16" s="331">
        <v>3.14</v>
      </c>
      <c r="FC16" s="331">
        <v>3.24</v>
      </c>
      <c r="FD16" s="331">
        <v>2.98</v>
      </c>
      <c r="FE16" s="331">
        <v>2.98</v>
      </c>
      <c r="FF16" s="331">
        <v>2.0099999999999998</v>
      </c>
      <c r="FG16" s="331">
        <v>4.18</v>
      </c>
      <c r="FH16" s="331">
        <v>4.6100000000000003</v>
      </c>
      <c r="FI16" s="331">
        <v>4.16</v>
      </c>
      <c r="FJ16" s="331">
        <v>5.4</v>
      </c>
    </row>
    <row r="17" spans="1:166" ht="15" thickBot="1">
      <c r="A17" s="73" t="s">
        <v>50</v>
      </c>
      <c r="B17" s="84">
        <v>12</v>
      </c>
      <c r="C17" s="73" t="s">
        <v>50</v>
      </c>
      <c r="D17" s="49">
        <f>CONFIGURACION!M17</f>
        <v>3.72</v>
      </c>
      <c r="E17" s="77" t="str">
        <f>CONFIGURACION!P17</f>
        <v>E</v>
      </c>
      <c r="F17" s="40"/>
      <c r="G17" s="99"/>
      <c r="H17" s="106"/>
      <c r="I17" s="105"/>
      <c r="J17" s="109">
        <v>4.83</v>
      </c>
      <c r="K17" s="109">
        <v>3.33</v>
      </c>
      <c r="L17" s="105"/>
      <c r="M17" s="105"/>
      <c r="N17" s="109">
        <v>0.42</v>
      </c>
      <c r="O17" s="105"/>
      <c r="P17" s="109">
        <v>0.74</v>
      </c>
      <c r="Q17" s="109">
        <v>0.7</v>
      </c>
      <c r="R17" s="110">
        <v>1.74</v>
      </c>
      <c r="S17" s="272"/>
      <c r="T17" s="130"/>
      <c r="U17" s="128"/>
      <c r="V17" s="130"/>
      <c r="W17" s="129">
        <v>4.4400000000000004</v>
      </c>
      <c r="X17" s="129">
        <v>2.86</v>
      </c>
      <c r="Y17" s="129">
        <v>0.82</v>
      </c>
      <c r="Z17" s="129">
        <v>1.4</v>
      </c>
      <c r="AA17" s="129">
        <v>1.27</v>
      </c>
      <c r="AB17" s="129">
        <v>0.35</v>
      </c>
      <c r="AC17" s="130"/>
      <c r="AD17" s="271">
        <v>1.8</v>
      </c>
      <c r="AE17" s="137">
        <v>2.96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37"/>
      <c r="AQ17" s="14"/>
      <c r="AR17" s="12"/>
      <c r="AS17" s="12"/>
      <c r="AT17" s="12"/>
      <c r="AU17" s="259"/>
      <c r="AV17" s="12"/>
      <c r="AW17" s="12"/>
      <c r="AX17" s="12"/>
      <c r="AY17" s="12"/>
      <c r="AZ17" s="12"/>
      <c r="BA17" s="12"/>
      <c r="BB17" s="135"/>
      <c r="BC17" s="16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38"/>
      <c r="BO17" s="93"/>
      <c r="BP17" s="94"/>
      <c r="BQ17" s="94"/>
      <c r="BR17" s="130"/>
      <c r="BS17" s="146"/>
      <c r="BT17" s="146"/>
      <c r="BU17" s="146"/>
      <c r="BV17" s="145">
        <v>4.5600000000000005</v>
      </c>
      <c r="BW17" s="145">
        <v>4.58</v>
      </c>
      <c r="BX17" s="145">
        <v>3.3</v>
      </c>
      <c r="BY17" s="145">
        <v>2.87</v>
      </c>
      <c r="BZ17" s="287"/>
      <c r="CA17" s="168">
        <v>4.07</v>
      </c>
      <c r="CB17" s="160">
        <v>4.2600000000000007</v>
      </c>
      <c r="CC17" s="160">
        <v>4.3900000000000006</v>
      </c>
      <c r="CD17" s="160">
        <v>4.5</v>
      </c>
      <c r="CE17" s="160">
        <v>4.33</v>
      </c>
      <c r="CF17" s="160">
        <v>1.7599999999999998</v>
      </c>
      <c r="CG17" s="160">
        <v>1.73</v>
      </c>
      <c r="CH17" s="172">
        <v>2.5499999999999998</v>
      </c>
      <c r="CI17" s="160">
        <v>1.6</v>
      </c>
      <c r="CJ17" s="171"/>
      <c r="CK17" s="172">
        <v>1.4499999999999997</v>
      </c>
      <c r="CL17" s="169">
        <v>0.79999999999999993</v>
      </c>
      <c r="CM17" s="305">
        <v>2.4699999999999998</v>
      </c>
      <c r="CN17" s="143">
        <v>3.36</v>
      </c>
      <c r="CO17" s="194">
        <v>3.95</v>
      </c>
      <c r="CP17" s="194">
        <v>4.2600000000000007</v>
      </c>
      <c r="CQ17" s="194">
        <v>3.8000000000000003</v>
      </c>
      <c r="CR17" s="194">
        <v>1.5899999999999999</v>
      </c>
      <c r="CS17" s="261">
        <v>0.66</v>
      </c>
      <c r="CT17" s="261">
        <v>1.6099999999999999</v>
      </c>
      <c r="CU17" s="261">
        <v>5.94</v>
      </c>
      <c r="CV17" s="261">
        <v>-2.0000000000000018E-2</v>
      </c>
      <c r="CW17" s="261">
        <v>0.66</v>
      </c>
      <c r="CX17" s="315">
        <v>1.9499999999999997</v>
      </c>
      <c r="CY17" s="339">
        <v>3.08</v>
      </c>
      <c r="CZ17" s="346">
        <v>3.78</v>
      </c>
      <c r="DA17" s="262"/>
      <c r="DB17" s="339">
        <v>4.4000000000000004</v>
      </c>
      <c r="DC17" s="339">
        <v>4.6500000000000004</v>
      </c>
      <c r="DD17" s="262">
        <v>3.4199999999999995</v>
      </c>
      <c r="DE17" s="339">
        <v>3.26</v>
      </c>
      <c r="DF17" s="349">
        <v>9.76</v>
      </c>
      <c r="DG17" s="262"/>
      <c r="DH17" s="339">
        <v>0.50000000000000011</v>
      </c>
      <c r="DI17" s="339">
        <v>1.29</v>
      </c>
      <c r="DJ17" s="340"/>
      <c r="DK17" s="348">
        <v>3.82</v>
      </c>
      <c r="DL17" s="348">
        <v>4.45</v>
      </c>
      <c r="DM17">
        <v>4.46</v>
      </c>
      <c r="DN17" s="348">
        <v>4.7600000000000007</v>
      </c>
      <c r="DO17" s="331">
        <v>3.65</v>
      </c>
      <c r="DP17" s="331">
        <v>1.75</v>
      </c>
      <c r="DQ17" s="331">
        <v>2.4299999999999997</v>
      </c>
      <c r="DR17" s="331">
        <v>3.4199999999999995</v>
      </c>
      <c r="DS17" s="331">
        <v>3.61</v>
      </c>
      <c r="DT17" s="331">
        <v>1.0299999999999998</v>
      </c>
      <c r="DU17" s="331">
        <v>1.2000000000000002</v>
      </c>
      <c r="DV17" s="331">
        <v>2.1599999999999997</v>
      </c>
      <c r="DW17" s="331">
        <v>3.7099999999999995</v>
      </c>
      <c r="DX17" s="331">
        <v>4.24</v>
      </c>
      <c r="DY17" s="331">
        <v>4.5600000000000005</v>
      </c>
      <c r="DZ17" s="359"/>
      <c r="EA17" s="331">
        <v>4.5</v>
      </c>
      <c r="EB17" s="331">
        <v>3.35</v>
      </c>
      <c r="EC17" s="331">
        <v>3.07</v>
      </c>
      <c r="ED17" s="331">
        <v>0.37</v>
      </c>
      <c r="EE17" s="360">
        <v>0.96000000000000008</v>
      </c>
      <c r="EF17" s="331">
        <v>0.78999999999999992</v>
      </c>
      <c r="EG17" s="331">
        <v>0.27</v>
      </c>
      <c r="EH17" s="331">
        <v>0.52000000000000013</v>
      </c>
      <c r="EI17" s="331">
        <v>2.87</v>
      </c>
      <c r="EJ17" s="331">
        <v>3.9999999999999996</v>
      </c>
      <c r="EK17" s="331">
        <v>4.5</v>
      </c>
      <c r="EL17" s="331">
        <v>4.46</v>
      </c>
      <c r="EM17" s="331">
        <v>4.5100000000000007</v>
      </c>
      <c r="EN17" s="331">
        <v>4.1000000000000005</v>
      </c>
      <c r="EO17" s="331">
        <v>4.13</v>
      </c>
      <c r="EP17" s="331">
        <v>3.23</v>
      </c>
      <c r="EQ17" s="331">
        <v>0.45000000000000007</v>
      </c>
      <c r="ER17" s="331">
        <v>0.73000000000000009</v>
      </c>
      <c r="ES17" s="331">
        <v>1.54</v>
      </c>
      <c r="ET17" s="331">
        <v>1.8399999999999999</v>
      </c>
      <c r="EU17" s="361"/>
      <c r="EV17" s="331">
        <v>4.3500000000000005</v>
      </c>
      <c r="EW17" s="331">
        <v>4.66</v>
      </c>
      <c r="EX17" s="331">
        <v>4.6500000000000004</v>
      </c>
      <c r="EY17" s="331">
        <v>4.41</v>
      </c>
      <c r="EZ17" s="331">
        <v>2.34</v>
      </c>
      <c r="FA17" s="331">
        <v>0.68</v>
      </c>
      <c r="FB17" s="331">
        <v>0.57999999999999996</v>
      </c>
      <c r="FC17" s="331">
        <v>2.46</v>
      </c>
      <c r="FD17" s="331">
        <v>2.1599999999999997</v>
      </c>
      <c r="FE17" s="331">
        <v>1.02</v>
      </c>
      <c r="FF17" s="331">
        <v>1.25</v>
      </c>
      <c r="FG17" s="331">
        <v>3.12</v>
      </c>
      <c r="FH17" s="331">
        <v>5.94</v>
      </c>
      <c r="FI17" s="331">
        <v>2.92</v>
      </c>
      <c r="FJ17" s="331">
        <v>3.72</v>
      </c>
    </row>
    <row r="18" spans="1:166" ht="15" thickBot="1">
      <c r="A18" s="73" t="s">
        <v>51</v>
      </c>
      <c r="B18" s="84">
        <v>13</v>
      </c>
      <c r="C18" s="73" t="s">
        <v>51</v>
      </c>
      <c r="D18" s="49">
        <f>CONFIGURACION!M18</f>
        <v>6.45</v>
      </c>
      <c r="E18" s="77" t="str">
        <f>CONFIGURACION!P18</f>
        <v>D</v>
      </c>
      <c r="F18" s="40"/>
      <c r="G18" s="98"/>
      <c r="H18" s="103">
        <v>10.8</v>
      </c>
      <c r="I18" s="104">
        <v>12.37</v>
      </c>
      <c r="J18" s="104">
        <v>11.62</v>
      </c>
      <c r="K18" s="104">
        <v>11.16</v>
      </c>
      <c r="L18" s="104">
        <v>8.81</v>
      </c>
      <c r="M18" s="105"/>
      <c r="N18" s="105"/>
      <c r="O18" s="105"/>
      <c r="P18" s="104">
        <v>1.35</v>
      </c>
      <c r="Q18" s="105"/>
      <c r="R18" s="107"/>
      <c r="S18" s="272"/>
      <c r="T18" s="130"/>
      <c r="U18" s="128"/>
      <c r="V18" s="130"/>
      <c r="W18" s="130"/>
      <c r="X18" s="130"/>
      <c r="Y18" s="131">
        <v>4.8600000000000003</v>
      </c>
      <c r="Z18" s="130"/>
      <c r="AA18" s="131">
        <v>1.67</v>
      </c>
      <c r="AB18" s="131">
        <v>1.1000000000000001</v>
      </c>
      <c r="AC18" s="131">
        <v>1.53</v>
      </c>
      <c r="AD18" s="273"/>
      <c r="AE18" s="138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37"/>
      <c r="AQ18" s="14"/>
      <c r="AR18" s="12"/>
      <c r="AS18" s="12"/>
      <c r="AT18" s="12"/>
      <c r="AU18" s="259"/>
      <c r="AV18" s="12"/>
      <c r="AW18" s="12"/>
      <c r="AX18" s="12"/>
      <c r="AY18" s="12"/>
      <c r="AZ18" s="12"/>
      <c r="BA18" s="12"/>
      <c r="BB18" s="135"/>
      <c r="BC18" s="16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38"/>
      <c r="BO18" s="93"/>
      <c r="BP18" s="94"/>
      <c r="BQ18" s="94"/>
      <c r="BR18" s="131">
        <v>8.49</v>
      </c>
      <c r="BS18" s="146"/>
      <c r="BT18" s="146"/>
      <c r="BU18" s="146"/>
      <c r="BV18" s="146"/>
      <c r="BW18" s="146"/>
      <c r="BX18" s="147">
        <v>11.36</v>
      </c>
      <c r="BY18" s="146"/>
      <c r="BZ18" s="287"/>
      <c r="CA18" s="167"/>
      <c r="CB18" s="171"/>
      <c r="CC18" s="171"/>
      <c r="CD18" s="173"/>
      <c r="CE18" s="171"/>
      <c r="CF18" s="160">
        <v>11.16</v>
      </c>
      <c r="CG18" s="171"/>
      <c r="CH18" s="173"/>
      <c r="CI18" s="171"/>
      <c r="CJ18" s="160">
        <v>4.66</v>
      </c>
      <c r="CK18" s="160">
        <v>2.5100000000000002</v>
      </c>
      <c r="CL18" s="169">
        <v>1.8</v>
      </c>
      <c r="CM18" s="305">
        <v>4.12</v>
      </c>
      <c r="CN18" s="184"/>
      <c r="CO18" s="260"/>
      <c r="CP18" s="260"/>
      <c r="CQ18" s="194">
        <v>5.36</v>
      </c>
      <c r="CR18" s="260"/>
      <c r="CS18" s="263"/>
      <c r="CT18" s="261">
        <v>2.8000000000000003</v>
      </c>
      <c r="CU18" s="261">
        <v>1.8599999999999999</v>
      </c>
      <c r="CV18" s="261">
        <v>1.3800000000000001</v>
      </c>
      <c r="CW18" s="263"/>
      <c r="CX18" s="324"/>
      <c r="CY18" s="340"/>
      <c r="CZ18" s="347"/>
      <c r="DA18" s="264"/>
      <c r="DB18" s="340"/>
      <c r="DC18" s="340"/>
      <c r="DD18" s="264"/>
      <c r="DE18" s="340"/>
      <c r="DF18" s="339">
        <v>8.5500000000000007</v>
      </c>
      <c r="DG18" s="262"/>
      <c r="DH18" s="339">
        <v>1.85</v>
      </c>
      <c r="DI18" s="340"/>
      <c r="DJ18" s="340"/>
      <c r="DK18" s="354"/>
      <c r="DL18" s="355"/>
      <c r="DM18" s="356"/>
      <c r="DN18" s="355"/>
      <c r="DO18" s="357"/>
      <c r="DP18" s="357"/>
      <c r="DQ18" s="359"/>
      <c r="DR18" s="358">
        <v>8.5500000000000007</v>
      </c>
      <c r="DS18" s="359"/>
      <c r="DT18" s="359"/>
      <c r="DU18" s="359"/>
      <c r="DV18" s="359"/>
      <c r="DW18" s="359"/>
      <c r="DX18" s="331">
        <v>4.43</v>
      </c>
      <c r="DY18" s="359"/>
      <c r="DZ18" s="359"/>
      <c r="EA18" s="331">
        <v>7.7700000000000005</v>
      </c>
      <c r="EB18" s="331">
        <v>8.36</v>
      </c>
      <c r="EC18" s="374"/>
      <c r="ED18" s="331">
        <v>5.49</v>
      </c>
      <c r="EE18" s="360">
        <v>1.9700000000000002</v>
      </c>
      <c r="EF18" s="331"/>
      <c r="EG18" s="331">
        <v>0.06</v>
      </c>
      <c r="EH18" s="331">
        <v>0.80999999999999994</v>
      </c>
      <c r="EI18" s="331"/>
      <c r="EJ18" s="331">
        <v>3.66</v>
      </c>
      <c r="EK18" s="331">
        <v>4.88</v>
      </c>
      <c r="EL18" s="331">
        <v>5.75</v>
      </c>
      <c r="EM18" s="361"/>
      <c r="EN18" s="331">
        <v>7.48</v>
      </c>
      <c r="EO18" s="361"/>
      <c r="EP18" s="361"/>
      <c r="EQ18" s="331"/>
      <c r="ER18" s="331">
        <v>1.8900000000000001</v>
      </c>
      <c r="ES18" s="331">
        <v>1.98</v>
      </c>
      <c r="ET18" s="331">
        <v>2.69</v>
      </c>
      <c r="EU18" s="361"/>
      <c r="EV18" s="361"/>
      <c r="EW18" s="361"/>
      <c r="EX18" s="331">
        <v>6.5200000000000005</v>
      </c>
      <c r="EY18" s="361"/>
      <c r="EZ18" s="331">
        <v>6.93</v>
      </c>
      <c r="FA18" s="361"/>
      <c r="FB18" s="361"/>
      <c r="FC18" s="331">
        <v>2.35</v>
      </c>
      <c r="FD18" s="361"/>
      <c r="FE18" s="361"/>
      <c r="FF18" s="361"/>
      <c r="FG18" s="361"/>
      <c r="FH18" s="331">
        <v>3.8899999999999997</v>
      </c>
      <c r="FI18" s="361">
        <v>5.35</v>
      </c>
      <c r="FJ18" s="361"/>
    </row>
    <row r="19" spans="1:166">
      <c r="A19" s="73" t="s">
        <v>52</v>
      </c>
      <c r="B19" s="84">
        <v>14</v>
      </c>
      <c r="C19" s="73" t="s">
        <v>52</v>
      </c>
      <c r="D19" s="49">
        <f>CONFIGURACION!M19</f>
        <v>7.68</v>
      </c>
      <c r="E19" s="77" t="str">
        <f>CONFIGURACION!P19</f>
        <v>E</v>
      </c>
      <c r="F19" s="40"/>
      <c r="G19" s="98"/>
      <c r="H19" s="103">
        <v>12.31</v>
      </c>
      <c r="I19" s="104">
        <v>12.86</v>
      </c>
      <c r="J19" s="104">
        <v>12.92</v>
      </c>
      <c r="K19" s="104">
        <v>12.5</v>
      </c>
      <c r="L19" s="104">
        <v>8.74</v>
      </c>
      <c r="M19" s="104">
        <v>2.67</v>
      </c>
      <c r="N19" s="105"/>
      <c r="O19" s="105"/>
      <c r="P19" s="104">
        <v>2.7</v>
      </c>
      <c r="Q19" s="105"/>
      <c r="R19" s="107"/>
      <c r="S19" s="272"/>
      <c r="T19" s="130"/>
      <c r="U19" s="130"/>
      <c r="V19" s="130"/>
      <c r="W19" s="129">
        <v>8.89</v>
      </c>
      <c r="X19" s="129">
        <v>9.3000000000000007</v>
      </c>
      <c r="Y19" s="130"/>
      <c r="Z19" s="130"/>
      <c r="AA19" s="130"/>
      <c r="AB19" s="129">
        <v>2.38</v>
      </c>
      <c r="AC19" s="129">
        <v>2.72</v>
      </c>
      <c r="AD19" s="273"/>
      <c r="AE19" s="138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37"/>
      <c r="AQ19" s="14"/>
      <c r="AR19" s="12"/>
      <c r="AS19" s="12"/>
      <c r="AT19" s="12"/>
      <c r="AU19" s="259"/>
      <c r="AV19" s="12"/>
      <c r="AW19" s="12"/>
      <c r="AX19" s="12"/>
      <c r="AY19" s="12"/>
      <c r="AZ19" s="12"/>
      <c r="BA19" s="12"/>
      <c r="BB19" s="135"/>
      <c r="BC19" s="16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38"/>
      <c r="BO19" s="93"/>
      <c r="BP19" s="94"/>
      <c r="BQ19" s="94"/>
      <c r="BR19" s="131">
        <v>9.24</v>
      </c>
      <c r="BS19" s="146"/>
      <c r="BT19" s="146"/>
      <c r="BU19" s="146"/>
      <c r="BV19" s="146"/>
      <c r="BW19" s="146"/>
      <c r="BX19" s="147">
        <v>13.299999999999999</v>
      </c>
      <c r="BY19" s="145">
        <v>14.23</v>
      </c>
      <c r="BZ19" s="287"/>
      <c r="CA19" s="167"/>
      <c r="CB19" s="171"/>
      <c r="CC19" s="171"/>
      <c r="CD19" s="173"/>
      <c r="CE19" s="171"/>
      <c r="CF19" s="171"/>
      <c r="CG19" s="171"/>
      <c r="CH19" s="172">
        <v>8.16</v>
      </c>
      <c r="CI19" s="171"/>
      <c r="CJ19" s="171"/>
      <c r="CK19" s="173"/>
      <c r="CL19" s="166"/>
      <c r="CM19" s="306"/>
      <c r="CN19" s="193"/>
      <c r="CO19" s="260"/>
      <c r="CP19" s="260"/>
      <c r="CQ19" s="194">
        <v>7.8599999999999994</v>
      </c>
      <c r="CR19" s="194">
        <v>7.01</v>
      </c>
      <c r="CS19" s="261">
        <v>4.55</v>
      </c>
      <c r="CT19" s="264"/>
      <c r="CU19" s="263"/>
      <c r="CV19" s="263"/>
      <c r="CW19" s="263"/>
      <c r="CX19" s="324"/>
      <c r="CY19" s="340"/>
      <c r="CZ19" s="347"/>
      <c r="DA19" s="264"/>
      <c r="DB19" s="340"/>
      <c r="DC19" s="340"/>
      <c r="DD19" s="262">
        <v>9.379999999999999</v>
      </c>
      <c r="DE19" s="340"/>
      <c r="DF19" s="340"/>
      <c r="DG19" s="264"/>
      <c r="DH19" s="340"/>
      <c r="DI19" s="340"/>
      <c r="DJ19" s="339">
        <v>2.6100000000000003</v>
      </c>
      <c r="DK19" s="354"/>
      <c r="DL19" s="355"/>
      <c r="DM19" s="356"/>
      <c r="DN19" s="355"/>
      <c r="DO19" s="331">
        <v>9.65</v>
      </c>
      <c r="DP19" s="357"/>
      <c r="DQ19" s="331">
        <v>8.94</v>
      </c>
      <c r="DR19" s="331"/>
      <c r="DS19" s="359"/>
      <c r="DT19" s="331">
        <v>3.46</v>
      </c>
      <c r="DU19" s="359"/>
      <c r="DV19" s="359"/>
      <c r="DW19" s="359"/>
      <c r="DX19" s="331">
        <v>6.3</v>
      </c>
      <c r="DY19" s="359"/>
      <c r="DZ19" s="359"/>
      <c r="EA19" s="331">
        <v>9.32</v>
      </c>
      <c r="EB19" s="331">
        <v>9.58</v>
      </c>
      <c r="EC19" s="331">
        <v>9.83</v>
      </c>
      <c r="ED19" s="331">
        <v>4.3199999999999994</v>
      </c>
      <c r="EE19" s="360">
        <v>2.21</v>
      </c>
      <c r="EF19" s="331">
        <v>1.78</v>
      </c>
      <c r="EG19" s="331">
        <v>2.2400000000000002</v>
      </c>
      <c r="EH19" s="331">
        <v>2.8400000000000003</v>
      </c>
      <c r="EI19" s="331"/>
      <c r="EJ19" s="331">
        <v>5.42</v>
      </c>
      <c r="EK19" s="331"/>
      <c r="EL19" s="361"/>
      <c r="EM19" s="361"/>
      <c r="EN19" s="361"/>
      <c r="EO19" s="361"/>
      <c r="EP19" s="331">
        <v>9.2799999999999994</v>
      </c>
      <c r="ER19" s="331">
        <v>2.9000000000000004</v>
      </c>
      <c r="ES19" s="331">
        <v>3.1500000000000004</v>
      </c>
      <c r="ET19" s="331">
        <v>3.4000000000000004</v>
      </c>
      <c r="EU19" s="361"/>
      <c r="EV19" s="361"/>
      <c r="EW19" s="331">
        <v>7.6999999999999993</v>
      </c>
      <c r="EX19" s="361"/>
      <c r="EY19" s="361"/>
      <c r="EZ19" s="331">
        <v>7.7199999999999989</v>
      </c>
      <c r="FA19" s="331">
        <v>5.0999999999999996</v>
      </c>
      <c r="FB19" s="331">
        <v>4.9799999999999995</v>
      </c>
      <c r="FC19" s="331">
        <v>4.5</v>
      </c>
      <c r="FD19" s="361"/>
      <c r="FE19" s="361"/>
      <c r="FF19" s="361"/>
      <c r="FG19" s="361"/>
      <c r="FH19" s="331">
        <v>6.3999999999999995</v>
      </c>
      <c r="FI19" s="331">
        <v>6.8999999999999995</v>
      </c>
      <c r="FJ19" s="331">
        <v>7.68</v>
      </c>
    </row>
    <row r="20" spans="1:166" ht="15" thickBot="1">
      <c r="A20" s="73" t="s">
        <v>53</v>
      </c>
      <c r="B20" s="84">
        <v>15</v>
      </c>
      <c r="C20" s="73" t="s">
        <v>53</v>
      </c>
      <c r="D20" s="49">
        <f>CONFIGURACION!M20</f>
        <v>0</v>
      </c>
      <c r="E20" s="77">
        <f>CONFIGURACION!P20</f>
        <v>0</v>
      </c>
      <c r="F20" s="40"/>
      <c r="G20" s="98"/>
      <c r="H20" s="103">
        <v>1.64</v>
      </c>
      <c r="I20" s="104">
        <v>1.8</v>
      </c>
      <c r="J20" s="104">
        <v>1.54</v>
      </c>
      <c r="K20" s="104">
        <v>0.51</v>
      </c>
      <c r="L20" s="104">
        <v>0.86</v>
      </c>
      <c r="M20" s="104">
        <v>1.1399999999999999</v>
      </c>
      <c r="N20" s="104">
        <v>0.92</v>
      </c>
      <c r="O20" s="104">
        <v>1.04</v>
      </c>
      <c r="P20" s="104">
        <v>0.98</v>
      </c>
      <c r="Q20" s="104">
        <v>1.53</v>
      </c>
      <c r="R20" s="97">
        <v>1.79</v>
      </c>
      <c r="S20" s="270">
        <v>1.37</v>
      </c>
      <c r="T20" s="129">
        <v>1.39</v>
      </c>
      <c r="U20" s="129">
        <v>1.34</v>
      </c>
      <c r="V20" s="129">
        <v>1.28</v>
      </c>
      <c r="W20" s="129">
        <v>0.84</v>
      </c>
      <c r="X20" s="129">
        <v>1</v>
      </c>
      <c r="Y20" s="129">
        <v>1.6</v>
      </c>
      <c r="Z20" s="129">
        <v>1.23</v>
      </c>
      <c r="AA20" s="129">
        <v>1.23</v>
      </c>
      <c r="AB20" s="129">
        <v>1.03</v>
      </c>
      <c r="AC20" s="129">
        <v>1.51</v>
      </c>
      <c r="AD20" s="271">
        <v>1.67</v>
      </c>
      <c r="AE20" s="137">
        <v>1.47</v>
      </c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37"/>
      <c r="AQ20" s="14"/>
      <c r="AR20" s="12"/>
      <c r="AS20" s="12"/>
      <c r="AT20" s="12"/>
      <c r="AU20" s="259"/>
      <c r="AV20" s="12"/>
      <c r="AW20" s="12"/>
      <c r="AX20" s="12"/>
      <c r="AY20" s="12"/>
      <c r="AZ20" s="12"/>
      <c r="BA20" s="12"/>
      <c r="BB20" s="135"/>
      <c r="BC20" s="16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38"/>
      <c r="BO20" s="93"/>
      <c r="BP20" s="94"/>
      <c r="BQ20" s="94"/>
      <c r="BR20" s="154"/>
      <c r="BS20" s="155"/>
      <c r="BT20" s="156"/>
      <c r="BU20" s="156"/>
      <c r="BV20" s="156"/>
      <c r="BW20" s="156"/>
      <c r="BX20" s="156"/>
      <c r="BY20" s="156"/>
      <c r="BZ20" s="289"/>
      <c r="CA20" s="180"/>
      <c r="CB20" s="156"/>
      <c r="CC20" s="156"/>
      <c r="CD20" s="156"/>
      <c r="CE20" s="156"/>
      <c r="CF20" s="156"/>
      <c r="CG20" s="156"/>
      <c r="CH20" s="181"/>
      <c r="CI20" s="156"/>
      <c r="CJ20" s="156"/>
      <c r="CK20" s="156"/>
      <c r="CL20" s="182"/>
      <c r="CM20" s="308"/>
      <c r="CN20" s="181"/>
      <c r="CO20" s="190"/>
      <c r="CP20" s="190"/>
      <c r="CQ20" s="192"/>
      <c r="CR20" s="192"/>
      <c r="CS20" s="192"/>
      <c r="CT20" s="192"/>
      <c r="CU20" s="192"/>
      <c r="CV20" s="192"/>
      <c r="CW20" s="192"/>
      <c r="CX20" s="317"/>
      <c r="CY20" s="341"/>
      <c r="CZ20" s="341"/>
      <c r="DA20" s="317"/>
      <c r="DB20" s="341"/>
      <c r="DC20" s="341"/>
      <c r="DD20" s="317"/>
      <c r="DE20" s="341"/>
      <c r="DF20" s="341"/>
      <c r="DG20" s="317"/>
      <c r="DH20" s="332"/>
      <c r="DI20" s="332"/>
      <c r="DJ20" s="332"/>
      <c r="DK20" s="332"/>
      <c r="DL20" s="332"/>
      <c r="DM20" s="192"/>
      <c r="DN20" s="332"/>
      <c r="DO20" s="332"/>
      <c r="DP20" s="332"/>
      <c r="DQ20" s="332"/>
      <c r="DR20" s="332"/>
      <c r="DS20" s="332"/>
      <c r="DT20" s="332"/>
      <c r="DU20" s="332"/>
      <c r="DV20" s="332"/>
      <c r="DW20" s="332"/>
      <c r="DX20" s="332"/>
      <c r="DY20" s="332"/>
      <c r="DZ20" s="332"/>
      <c r="EA20" s="332"/>
      <c r="EB20" s="332"/>
      <c r="EC20" s="332"/>
      <c r="ED20" s="332"/>
      <c r="EE20" s="332"/>
      <c r="EF20" s="332"/>
      <c r="EG20" s="332"/>
      <c r="EH20" s="332"/>
      <c r="EI20" s="332"/>
      <c r="EJ20" s="332"/>
      <c r="EK20" s="332"/>
      <c r="EL20" s="332"/>
      <c r="EM20" s="332"/>
      <c r="EN20" s="332"/>
      <c r="EO20" s="332"/>
      <c r="EP20" s="332"/>
      <c r="EQ20" s="332"/>
      <c r="ER20" s="332"/>
      <c r="ES20" s="332"/>
      <c r="ET20" s="332"/>
      <c r="EU20" s="332"/>
      <c r="EV20" s="332"/>
      <c r="EW20" s="332"/>
      <c r="EX20" s="332"/>
      <c r="EY20" s="332"/>
      <c r="EZ20" s="332"/>
      <c r="FA20" s="332"/>
      <c r="FB20" s="332"/>
      <c r="FC20" s="332"/>
      <c r="FD20" s="332"/>
      <c r="FE20" s="332"/>
      <c r="FF20" s="332"/>
      <c r="FG20" s="332"/>
      <c r="FH20" s="332"/>
      <c r="FI20" s="332"/>
      <c r="FJ20" s="332"/>
    </row>
    <row r="21" spans="1:166" ht="15" thickBot="1">
      <c r="A21" s="73" t="s">
        <v>54</v>
      </c>
      <c r="B21" s="84">
        <v>16</v>
      </c>
      <c r="C21" s="73" t="s">
        <v>54</v>
      </c>
      <c r="D21" s="49">
        <f>CONFIGURACION!M21</f>
        <v>4.41</v>
      </c>
      <c r="E21" s="77" t="str">
        <f>CONFIGURACION!P21</f>
        <v>E</v>
      </c>
      <c r="F21" s="40"/>
      <c r="G21" s="98"/>
      <c r="H21" s="103">
        <v>6.5</v>
      </c>
      <c r="I21" s="104">
        <v>6.81</v>
      </c>
      <c r="J21" s="104">
        <v>6.95</v>
      </c>
      <c r="K21" s="104">
        <v>6.64</v>
      </c>
      <c r="L21" s="104">
        <v>5.59</v>
      </c>
      <c r="M21" s="104">
        <v>3.35</v>
      </c>
      <c r="N21" s="104">
        <v>2.62</v>
      </c>
      <c r="O21" s="104">
        <v>2.4</v>
      </c>
      <c r="P21" s="104">
        <v>2.5</v>
      </c>
      <c r="Q21" s="104">
        <v>2.65</v>
      </c>
      <c r="R21" s="97">
        <v>2.84</v>
      </c>
      <c r="S21" s="270">
        <v>3.4</v>
      </c>
      <c r="T21" s="129">
        <v>3.98</v>
      </c>
      <c r="U21" s="129">
        <v>4.62</v>
      </c>
      <c r="V21" s="129">
        <v>5.2</v>
      </c>
      <c r="W21" s="129">
        <v>5.38</v>
      </c>
      <c r="X21" s="129">
        <v>4.67</v>
      </c>
      <c r="Y21" s="129">
        <v>4.04</v>
      </c>
      <c r="Z21" s="129">
        <v>3.91</v>
      </c>
      <c r="AA21" s="129">
        <v>3.4</v>
      </c>
      <c r="AB21" s="129">
        <v>2.2200000000000002</v>
      </c>
      <c r="AC21" s="129">
        <v>2.76</v>
      </c>
      <c r="AD21" s="271">
        <v>2.87</v>
      </c>
      <c r="AE21" s="137">
        <v>3.3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37"/>
      <c r="AQ21" s="14"/>
      <c r="AR21" s="12"/>
      <c r="AS21" s="12"/>
      <c r="AT21" s="12"/>
      <c r="AU21" s="259"/>
      <c r="AV21" s="12"/>
      <c r="AW21" s="12"/>
      <c r="AX21" s="12"/>
      <c r="AY21" s="12"/>
      <c r="AZ21" s="12"/>
      <c r="BA21" s="12"/>
      <c r="BB21" s="135"/>
      <c r="BC21" s="16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38"/>
      <c r="BO21" s="93"/>
      <c r="BP21" s="94"/>
      <c r="BQ21" s="94"/>
      <c r="BR21" s="130"/>
      <c r="BS21" s="144">
        <v>6.75</v>
      </c>
      <c r="BT21" s="145">
        <v>6.8599999999999994</v>
      </c>
      <c r="BU21" s="145">
        <v>7.2799999999999994</v>
      </c>
      <c r="BV21" s="159"/>
      <c r="BW21" s="159"/>
      <c r="BX21" s="145">
        <v>6.73</v>
      </c>
      <c r="BY21" s="145">
        <v>6.74</v>
      </c>
      <c r="BZ21" s="286">
        <v>6.83</v>
      </c>
      <c r="CA21" s="168">
        <v>7.26</v>
      </c>
      <c r="CB21" s="159"/>
      <c r="CC21" s="159"/>
      <c r="CD21" s="159"/>
      <c r="CE21" s="159"/>
      <c r="CF21" s="160">
        <v>6.9</v>
      </c>
      <c r="CG21" s="160">
        <v>6.73</v>
      </c>
      <c r="CH21" s="172">
        <v>6.6099999999999994</v>
      </c>
      <c r="CI21" s="160">
        <v>5.68</v>
      </c>
      <c r="CJ21" s="160">
        <v>5.2100000000000009</v>
      </c>
      <c r="CK21" s="160">
        <v>4.8800000000000008</v>
      </c>
      <c r="CL21" s="169">
        <v>4.3000000000000007</v>
      </c>
      <c r="CM21" s="305">
        <v>4.2200000000000006</v>
      </c>
      <c r="CN21" s="143">
        <v>4.5299999999999994</v>
      </c>
      <c r="CO21" s="194">
        <v>5.0999999999999996</v>
      </c>
      <c r="CP21" s="194">
        <v>5.5</v>
      </c>
      <c r="CQ21" s="194">
        <v>4.9600000000000009</v>
      </c>
      <c r="CR21" s="194">
        <v>4.43</v>
      </c>
      <c r="CS21" s="261">
        <v>4.0600000000000005</v>
      </c>
      <c r="CT21" s="261">
        <v>3.86</v>
      </c>
      <c r="CU21" s="261">
        <v>2.75</v>
      </c>
      <c r="CV21" s="261">
        <v>2.68</v>
      </c>
      <c r="CW21" s="261">
        <v>2.71</v>
      </c>
      <c r="CX21" s="315">
        <v>3.38</v>
      </c>
      <c r="CY21" s="339">
        <v>3.47</v>
      </c>
      <c r="CZ21" s="346">
        <v>4.0999999999999996</v>
      </c>
      <c r="DA21" s="262"/>
      <c r="DB21" s="339">
        <v>5.4399999999999995</v>
      </c>
      <c r="DC21" s="339">
        <v>5.8000000000000007</v>
      </c>
      <c r="DD21" s="262">
        <v>5.51</v>
      </c>
      <c r="DE21" s="339">
        <v>5.74</v>
      </c>
      <c r="DF21" s="339">
        <v>5.99</v>
      </c>
      <c r="DG21" s="262"/>
      <c r="DH21" s="339">
        <v>3.6700000000000004</v>
      </c>
      <c r="DI21" s="339">
        <v>3.5100000000000002</v>
      </c>
      <c r="DJ21" s="339">
        <v>3.61</v>
      </c>
      <c r="DK21" s="348">
        <v>4.3000000000000007</v>
      </c>
      <c r="DL21" s="348">
        <v>4.93</v>
      </c>
      <c r="DM21">
        <v>5.3000000000000007</v>
      </c>
      <c r="DN21" s="348">
        <v>5.6</v>
      </c>
      <c r="DO21" s="331">
        <v>5.1100000000000003</v>
      </c>
      <c r="DP21" s="331">
        <v>5.18</v>
      </c>
      <c r="DQ21" s="331"/>
      <c r="DR21" s="331">
        <v>4.9700000000000006</v>
      </c>
      <c r="DS21" s="331">
        <v>4.9700000000000006</v>
      </c>
      <c r="DT21" s="331">
        <v>3.69</v>
      </c>
      <c r="DU21" s="331">
        <v>4.1300000000000008</v>
      </c>
      <c r="DV21" s="331">
        <v>3.2399999999999998</v>
      </c>
      <c r="DW21" s="331">
        <v>3.7600000000000002</v>
      </c>
      <c r="DX21" s="331">
        <v>4.01</v>
      </c>
      <c r="DY21" s="331">
        <v>4.4000000000000004</v>
      </c>
      <c r="DZ21" s="331">
        <v>4.9600000000000009</v>
      </c>
      <c r="EA21" s="331">
        <v>5.16</v>
      </c>
      <c r="EB21" s="331">
        <v>4.8100000000000005</v>
      </c>
      <c r="EC21" s="331">
        <v>5</v>
      </c>
      <c r="ED21" s="331">
        <v>2.61</v>
      </c>
      <c r="EE21" s="360">
        <v>2.75</v>
      </c>
      <c r="EF21" s="331">
        <v>2.5299999999999998</v>
      </c>
      <c r="EG21" s="331">
        <v>0.98</v>
      </c>
      <c r="EH21" s="331">
        <v>2.69</v>
      </c>
      <c r="EI21" s="331">
        <v>3.03</v>
      </c>
      <c r="EJ21" s="331">
        <v>3.48</v>
      </c>
      <c r="EK21" s="331">
        <v>3.9600000000000004</v>
      </c>
      <c r="EL21" s="331">
        <v>3.8000000000000003</v>
      </c>
      <c r="EM21" s="331">
        <v>4.5999999999999996</v>
      </c>
      <c r="EN21" s="331">
        <v>4.6500000000000004</v>
      </c>
      <c r="EO21" s="331">
        <v>4.8499999999999996</v>
      </c>
      <c r="EP21" s="331">
        <v>4.8499999999999996</v>
      </c>
      <c r="EQ21" s="331">
        <v>4.09</v>
      </c>
      <c r="ER21" s="331">
        <v>3.23</v>
      </c>
      <c r="ES21" s="331">
        <v>3.08</v>
      </c>
      <c r="ET21" s="331">
        <v>3.5799999999999996</v>
      </c>
      <c r="EU21" s="331">
        <v>3.9099999999999997</v>
      </c>
      <c r="EV21" s="331">
        <v>4.3800000000000008</v>
      </c>
      <c r="EW21" s="331">
        <v>4.6500000000000004</v>
      </c>
      <c r="EX21" s="331">
        <v>5.35</v>
      </c>
      <c r="EY21" s="331">
        <v>9.26</v>
      </c>
      <c r="EZ21" s="331">
        <v>4.6400000000000006</v>
      </c>
      <c r="FA21" s="331">
        <v>3.52</v>
      </c>
      <c r="FB21" s="331">
        <v>3.34</v>
      </c>
      <c r="FC21" s="331">
        <v>3.38</v>
      </c>
      <c r="FD21" s="331">
        <v>3.38</v>
      </c>
      <c r="FE21" s="331">
        <v>3.1</v>
      </c>
      <c r="FF21" s="331">
        <v>3.28</v>
      </c>
      <c r="FG21" s="331">
        <v>3.5399999999999996</v>
      </c>
      <c r="FH21" s="331">
        <v>3.9999999999999996</v>
      </c>
      <c r="FI21" s="331">
        <v>4.18</v>
      </c>
      <c r="FJ21" s="331">
        <v>4.41</v>
      </c>
    </row>
    <row r="22" spans="1:166">
      <c r="A22" s="73" t="s">
        <v>55</v>
      </c>
      <c r="B22" s="84">
        <v>17</v>
      </c>
      <c r="C22" s="73" t="s">
        <v>55</v>
      </c>
      <c r="D22" s="49">
        <f>CONFIGURACION!M22</f>
        <v>0</v>
      </c>
      <c r="E22" s="77">
        <f>CONFIGURACION!P22</f>
        <v>0</v>
      </c>
      <c r="F22" s="40"/>
      <c r="G22" s="98"/>
      <c r="H22" s="103">
        <v>6.87</v>
      </c>
      <c r="I22" s="105"/>
      <c r="J22" s="104">
        <v>7.36</v>
      </c>
      <c r="K22" s="104">
        <v>6.92</v>
      </c>
      <c r="L22" s="104">
        <v>6.24</v>
      </c>
      <c r="M22" s="104">
        <v>4.59</v>
      </c>
      <c r="N22" s="104">
        <v>3.88</v>
      </c>
      <c r="O22" s="104">
        <v>3.72</v>
      </c>
      <c r="P22" s="104">
        <v>3.78</v>
      </c>
      <c r="Q22" s="104">
        <v>3.92</v>
      </c>
      <c r="R22" s="97">
        <v>4.08</v>
      </c>
      <c r="S22" s="270">
        <v>4.5199999999999996</v>
      </c>
      <c r="T22" s="129">
        <v>5.01</v>
      </c>
      <c r="U22" s="129">
        <v>5.55</v>
      </c>
      <c r="V22" s="130"/>
      <c r="W22" s="129">
        <v>5.95</v>
      </c>
      <c r="X22" s="129">
        <v>5.58</v>
      </c>
      <c r="Y22" s="129">
        <v>5.1100000000000003</v>
      </c>
      <c r="Z22" s="129">
        <v>4.83</v>
      </c>
      <c r="AA22" s="129">
        <v>4.49</v>
      </c>
      <c r="AB22" s="129">
        <v>3.54</v>
      </c>
      <c r="AC22" s="129">
        <v>4.05</v>
      </c>
      <c r="AD22" s="271">
        <v>4.16</v>
      </c>
      <c r="AE22" s="137">
        <v>4.46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37"/>
      <c r="AQ22" s="14"/>
      <c r="AR22" s="12"/>
      <c r="AS22" s="12"/>
      <c r="AT22" s="12"/>
      <c r="AU22" s="259"/>
      <c r="AV22" s="12"/>
      <c r="AW22" s="12"/>
      <c r="AX22" s="12"/>
      <c r="AY22" s="12"/>
      <c r="AZ22" s="12"/>
      <c r="BA22" s="12"/>
      <c r="BB22" s="135"/>
      <c r="BC22" s="16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38"/>
      <c r="BO22" s="93"/>
      <c r="BP22" s="94"/>
      <c r="BQ22" s="94"/>
      <c r="BR22" s="131">
        <v>6.72</v>
      </c>
      <c r="BS22" s="144">
        <v>7</v>
      </c>
      <c r="BT22" s="145">
        <v>7.13</v>
      </c>
      <c r="BU22" s="145">
        <v>7.35</v>
      </c>
      <c r="BV22" s="145">
        <v>7.55</v>
      </c>
      <c r="BW22" s="145">
        <v>7.57</v>
      </c>
      <c r="BX22" s="145">
        <v>7.2</v>
      </c>
      <c r="BY22" s="145">
        <v>7.2</v>
      </c>
      <c r="BZ22" s="290"/>
      <c r="CA22" s="168">
        <v>7.73</v>
      </c>
      <c r="CB22" s="153"/>
      <c r="CC22" s="160">
        <v>7.94</v>
      </c>
      <c r="CD22" s="160">
        <v>8.11</v>
      </c>
      <c r="CE22" s="152"/>
      <c r="CF22" s="160">
        <v>7.2</v>
      </c>
      <c r="CG22" s="160">
        <v>7.05</v>
      </c>
      <c r="CH22" s="172">
        <v>7</v>
      </c>
      <c r="CI22" s="160">
        <v>6.08</v>
      </c>
      <c r="CJ22" s="160">
        <v>5.74</v>
      </c>
      <c r="CK22" s="160">
        <v>5.47</v>
      </c>
      <c r="CL22" s="169">
        <v>5.0999999999999996</v>
      </c>
      <c r="CM22" s="305">
        <v>5.08</v>
      </c>
      <c r="CN22" s="143">
        <v>5.49</v>
      </c>
      <c r="CO22" s="194">
        <v>6.11</v>
      </c>
      <c r="CP22" s="194">
        <v>6.55</v>
      </c>
      <c r="CQ22" s="194">
        <v>5.92</v>
      </c>
      <c r="CR22" s="194">
        <v>5.32</v>
      </c>
      <c r="CS22" s="261">
        <v>4.51</v>
      </c>
      <c r="CT22" s="261">
        <v>4.3899999999999997</v>
      </c>
      <c r="CU22" s="261">
        <v>5.4</v>
      </c>
      <c r="CV22" s="261">
        <v>3.11</v>
      </c>
      <c r="CW22" s="261">
        <v>3.1</v>
      </c>
      <c r="CX22" s="315">
        <v>3.96</v>
      </c>
      <c r="CY22" s="339">
        <v>4.47</v>
      </c>
      <c r="CZ22" s="346">
        <v>5.18</v>
      </c>
      <c r="DA22" s="262"/>
      <c r="DB22" s="339">
        <v>6.35</v>
      </c>
      <c r="DC22" s="339">
        <v>6.22</v>
      </c>
      <c r="DD22" s="262">
        <v>5.95</v>
      </c>
      <c r="DE22" s="339">
        <v>6.16</v>
      </c>
      <c r="DF22" s="339">
        <v>6.32</v>
      </c>
      <c r="DG22" s="262"/>
      <c r="DH22" s="339">
        <v>4.68</v>
      </c>
      <c r="DI22" s="339">
        <v>4.3600000000000003</v>
      </c>
      <c r="DJ22" s="335"/>
      <c r="DK22" s="348">
        <v>5.09</v>
      </c>
      <c r="DL22" s="348">
        <v>5.75</v>
      </c>
      <c r="DM22">
        <v>6.14</v>
      </c>
      <c r="DN22" s="348">
        <v>6.02</v>
      </c>
      <c r="DO22" s="331"/>
      <c r="DP22" s="331"/>
      <c r="DQ22" s="331">
        <v>5.6</v>
      </c>
      <c r="DR22" s="331">
        <v>5.56</v>
      </c>
      <c r="DS22" s="386"/>
      <c r="DT22" s="386"/>
      <c r="DU22" s="386"/>
      <c r="DV22" s="386"/>
      <c r="DW22" s="386"/>
      <c r="DX22" s="386"/>
      <c r="DY22" s="386"/>
      <c r="DZ22" s="386"/>
      <c r="EA22" s="386"/>
      <c r="EB22" s="386"/>
      <c r="EC22" s="386"/>
      <c r="ED22" s="386"/>
      <c r="EE22" s="386"/>
      <c r="EF22" s="386"/>
      <c r="EG22" s="386"/>
      <c r="EH22" s="386"/>
      <c r="EI22" s="386"/>
      <c r="EJ22" s="386"/>
      <c r="EK22" s="386"/>
      <c r="EL22" s="386"/>
      <c r="EM22" s="386"/>
      <c r="EN22" s="386"/>
      <c r="EO22" s="386"/>
      <c r="EP22" s="386"/>
      <c r="EQ22" s="386"/>
      <c r="ER22" s="386"/>
      <c r="ES22" s="386"/>
      <c r="ET22" s="386"/>
      <c r="EU22" s="386"/>
      <c r="EV22" s="386"/>
      <c r="EW22" s="386"/>
      <c r="EX22" s="386"/>
      <c r="EY22" s="386"/>
      <c r="EZ22" s="386"/>
      <c r="FA22" s="386"/>
      <c r="FB22" s="386"/>
      <c r="FC22" s="386"/>
      <c r="FD22" s="386"/>
      <c r="FE22" s="386"/>
      <c r="FF22" s="386"/>
      <c r="FG22" s="386"/>
      <c r="FH22" s="386"/>
      <c r="FI22" s="386"/>
      <c r="FJ22" s="386"/>
    </row>
    <row r="23" spans="1:166" ht="26.4">
      <c r="A23" s="73" t="s">
        <v>56</v>
      </c>
      <c r="B23" s="84">
        <v>18</v>
      </c>
      <c r="C23" s="73" t="s">
        <v>56</v>
      </c>
      <c r="D23" s="49">
        <f>CONFIGURACION!M23</f>
        <v>20.9</v>
      </c>
      <c r="E23" s="77" t="str">
        <f>CONFIGURACION!P23</f>
        <v>E</v>
      </c>
      <c r="F23" s="40"/>
      <c r="G23" s="98"/>
      <c r="H23" s="103">
        <v>20.41</v>
      </c>
      <c r="I23" s="104">
        <v>20.63</v>
      </c>
      <c r="J23" s="104">
        <v>20.73</v>
      </c>
      <c r="K23" s="104">
        <v>20.79</v>
      </c>
      <c r="L23" s="104">
        <v>10.14</v>
      </c>
      <c r="M23" s="104">
        <v>7.9</v>
      </c>
      <c r="N23" s="104">
        <v>8.49</v>
      </c>
      <c r="O23" s="104">
        <v>7.78</v>
      </c>
      <c r="P23" s="104">
        <v>9.25</v>
      </c>
      <c r="Q23" s="104">
        <v>9.1199999999999992</v>
      </c>
      <c r="R23" s="97">
        <v>11.44</v>
      </c>
      <c r="S23" s="270">
        <v>17.96</v>
      </c>
      <c r="T23" s="129">
        <v>20.23</v>
      </c>
      <c r="U23" s="129">
        <v>20.440000000000001</v>
      </c>
      <c r="V23" s="129">
        <v>20.52</v>
      </c>
      <c r="W23" s="129">
        <v>20.64</v>
      </c>
      <c r="X23" s="129">
        <v>18.18</v>
      </c>
      <c r="Y23" s="129">
        <v>10.86</v>
      </c>
      <c r="Z23" s="129">
        <v>9.64</v>
      </c>
      <c r="AA23" s="129">
        <v>8.7799999999999994</v>
      </c>
      <c r="AB23" s="129">
        <v>5.2</v>
      </c>
      <c r="AC23" s="129">
        <v>9.9600000000000009</v>
      </c>
      <c r="AD23" s="271">
        <v>11.67</v>
      </c>
      <c r="AE23" s="137">
        <v>17.899999999999999</v>
      </c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37"/>
      <c r="AQ23" s="14"/>
      <c r="AR23" s="12"/>
      <c r="AS23" s="12"/>
      <c r="AT23" s="12"/>
      <c r="AU23" s="259"/>
      <c r="AV23" s="12"/>
      <c r="AW23" s="12"/>
      <c r="AX23" s="12"/>
      <c r="AY23" s="12"/>
      <c r="AZ23" s="12"/>
      <c r="BA23" s="12"/>
      <c r="BB23" s="135"/>
      <c r="BC23" s="16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38"/>
      <c r="BO23" s="93"/>
      <c r="BP23" s="94"/>
      <c r="BQ23" s="94"/>
      <c r="BR23" s="131">
        <v>20.78</v>
      </c>
      <c r="BS23" s="144">
        <v>20.88</v>
      </c>
      <c r="BT23" s="145">
        <v>20.96</v>
      </c>
      <c r="BU23" s="145">
        <v>21</v>
      </c>
      <c r="BV23" s="145">
        <v>21.01</v>
      </c>
      <c r="BW23" s="145">
        <v>21.09</v>
      </c>
      <c r="BX23" s="145">
        <v>20.87</v>
      </c>
      <c r="BY23" s="145">
        <v>18.13</v>
      </c>
      <c r="BZ23" s="286">
        <v>18.010000000000002</v>
      </c>
      <c r="CA23" s="183"/>
      <c r="CB23" s="153"/>
      <c r="CC23" s="153"/>
      <c r="CD23" s="153"/>
      <c r="CE23" s="153"/>
      <c r="CF23" s="153"/>
      <c r="CG23" s="153"/>
      <c r="CH23" s="184"/>
      <c r="CI23" s="153"/>
      <c r="CJ23" s="153"/>
      <c r="CK23" s="153"/>
      <c r="CL23" s="185"/>
      <c r="CM23" s="309"/>
      <c r="CN23" s="184"/>
      <c r="CO23" s="95"/>
      <c r="CP23" s="95"/>
      <c r="CQ23" s="95"/>
      <c r="CR23" s="95"/>
      <c r="CS23" s="95"/>
      <c r="CT23" s="95"/>
      <c r="CU23" s="95"/>
      <c r="CV23" s="95"/>
      <c r="CW23" s="95"/>
      <c r="CX23" s="318"/>
      <c r="CY23" s="342"/>
      <c r="CZ23" s="342"/>
      <c r="DA23" s="318"/>
      <c r="DB23" s="342"/>
      <c r="DC23" s="342"/>
      <c r="DD23" s="318"/>
      <c r="DE23" s="342"/>
      <c r="DF23" s="342"/>
      <c r="DG23" s="318"/>
      <c r="DH23" s="342"/>
      <c r="DI23" s="333"/>
      <c r="DJ23" s="333"/>
      <c r="DK23" s="333"/>
      <c r="DL23" s="333"/>
      <c r="DM23" s="95"/>
      <c r="DN23" s="333"/>
      <c r="DO23" s="333"/>
      <c r="DP23" s="333"/>
      <c r="DQ23" s="333"/>
      <c r="DR23" s="333"/>
      <c r="DS23" s="333"/>
      <c r="DT23" s="331">
        <v>8.98</v>
      </c>
      <c r="DU23" s="331">
        <v>8.98</v>
      </c>
      <c r="DV23" s="331">
        <v>11.040000000000001</v>
      </c>
      <c r="DW23" s="359"/>
      <c r="DX23" s="360">
        <v>21.55</v>
      </c>
      <c r="DY23" s="331">
        <v>20.72</v>
      </c>
      <c r="DZ23" s="331"/>
      <c r="EA23" s="331"/>
      <c r="EB23" s="331"/>
      <c r="EC23" s="331">
        <v>16.79</v>
      </c>
      <c r="ED23" s="331"/>
      <c r="EE23" s="360">
        <v>8.5500000000000007</v>
      </c>
      <c r="EF23" s="331">
        <v>7.8800000000000008</v>
      </c>
      <c r="EG23" s="331">
        <v>5.49</v>
      </c>
      <c r="EH23" s="331">
        <v>8.6999999999999993</v>
      </c>
      <c r="EI23" s="331">
        <v>14.38</v>
      </c>
      <c r="EJ23" s="331">
        <v>20.07</v>
      </c>
      <c r="EK23" s="331">
        <v>20.85</v>
      </c>
      <c r="EL23" s="331">
        <v>20.36</v>
      </c>
      <c r="EM23" s="331">
        <v>20.51</v>
      </c>
      <c r="EN23" s="331">
        <v>20.02</v>
      </c>
      <c r="EO23" s="331">
        <v>18.39</v>
      </c>
      <c r="EP23" s="331"/>
      <c r="EQ23" s="331"/>
      <c r="ER23" s="331">
        <v>7.9</v>
      </c>
      <c r="ES23" s="331">
        <v>9.36</v>
      </c>
      <c r="ET23" s="331">
        <v>12.15</v>
      </c>
      <c r="EU23" s="361"/>
      <c r="EV23" s="331"/>
      <c r="EW23" s="331"/>
      <c r="EX23" s="331"/>
      <c r="EY23" s="331">
        <v>20.29</v>
      </c>
      <c r="EZ23" s="331">
        <v>12.66</v>
      </c>
      <c r="FA23" s="331">
        <v>7.38</v>
      </c>
      <c r="FB23" s="331">
        <v>7.2</v>
      </c>
      <c r="FC23" s="331">
        <v>10.08</v>
      </c>
      <c r="FD23" s="331">
        <v>10.620000000000001</v>
      </c>
      <c r="FE23" s="331">
        <v>8.68</v>
      </c>
      <c r="FF23" s="331">
        <v>9.7200000000000006</v>
      </c>
      <c r="FG23" s="331">
        <v>15.58</v>
      </c>
      <c r="FH23" s="331">
        <v>20.2</v>
      </c>
      <c r="FI23" s="331"/>
      <c r="FJ23" s="331"/>
    </row>
    <row r="24" spans="1:166" ht="27" thickBot="1">
      <c r="A24" s="73" t="s">
        <v>57</v>
      </c>
      <c r="B24" s="84">
        <v>19</v>
      </c>
      <c r="C24" s="73" t="s">
        <v>57</v>
      </c>
      <c r="D24" s="49">
        <f>CONFIGURACION!M24</f>
        <v>0</v>
      </c>
      <c r="E24" s="77">
        <f>CONFIGURACION!P24</f>
        <v>0</v>
      </c>
      <c r="F24" s="40"/>
      <c r="G24" s="98"/>
      <c r="H24" s="103">
        <v>23.63</v>
      </c>
      <c r="I24" s="104">
        <v>22.37</v>
      </c>
      <c r="J24" s="104">
        <v>21.37</v>
      </c>
      <c r="K24" s="104">
        <v>19.46</v>
      </c>
      <c r="L24" s="104">
        <v>14.65</v>
      </c>
      <c r="M24" s="104">
        <v>9.19</v>
      </c>
      <c r="N24" s="104">
        <v>8.92</v>
      </c>
      <c r="O24" s="104">
        <v>8.3800000000000008</v>
      </c>
      <c r="P24" s="104">
        <v>9.33</v>
      </c>
      <c r="Q24" s="104">
        <v>8.92</v>
      </c>
      <c r="R24" s="97">
        <v>12.92</v>
      </c>
      <c r="S24" s="270">
        <v>14.83</v>
      </c>
      <c r="T24" s="129">
        <v>18.079999999999998</v>
      </c>
      <c r="U24" s="129">
        <v>19.190000000000001</v>
      </c>
      <c r="V24" s="129">
        <v>23</v>
      </c>
      <c r="W24" s="129">
        <v>18.260000000000002</v>
      </c>
      <c r="X24" s="129">
        <v>16.63</v>
      </c>
      <c r="Y24" s="129">
        <v>12.86</v>
      </c>
      <c r="Z24" s="129">
        <v>11.18</v>
      </c>
      <c r="AA24" s="129">
        <v>10.14</v>
      </c>
      <c r="AB24" s="129">
        <v>8.76</v>
      </c>
      <c r="AC24" s="123"/>
      <c r="AD24" s="271">
        <v>11.2</v>
      </c>
      <c r="AE24" s="137">
        <v>13.97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37"/>
      <c r="AQ24" s="14"/>
      <c r="AR24" s="12"/>
      <c r="AS24" s="12"/>
      <c r="AT24" s="12"/>
      <c r="AU24" s="259"/>
      <c r="AV24" s="12"/>
      <c r="AW24" s="12"/>
      <c r="AX24" s="12"/>
      <c r="AY24" s="12"/>
      <c r="AZ24" s="12"/>
      <c r="BA24" s="12"/>
      <c r="BB24" s="135"/>
      <c r="BC24" s="16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38"/>
      <c r="BO24" s="93"/>
      <c r="BP24" s="94"/>
      <c r="BQ24" s="94"/>
      <c r="BR24" s="158"/>
      <c r="BS24" s="151"/>
      <c r="BT24" s="152"/>
      <c r="BU24" s="152"/>
      <c r="BV24" s="152"/>
      <c r="BW24" s="152"/>
      <c r="BX24" s="152"/>
      <c r="BY24" s="152"/>
      <c r="BZ24" s="291"/>
      <c r="CA24" s="177"/>
      <c r="CB24" s="152"/>
      <c r="CC24" s="152"/>
      <c r="CD24" s="152"/>
      <c r="CE24" s="152"/>
      <c r="CF24" s="152"/>
      <c r="CG24" s="152"/>
      <c r="CH24" s="178"/>
      <c r="CI24" s="152"/>
      <c r="CJ24" s="152"/>
      <c r="CK24" s="152"/>
      <c r="CL24" s="179"/>
      <c r="CM24" s="310"/>
      <c r="CN24" s="178"/>
      <c r="CO24" s="191"/>
      <c r="CP24" s="191"/>
      <c r="CQ24" s="191"/>
      <c r="CR24" s="191"/>
      <c r="CS24" s="191"/>
      <c r="CT24" s="191"/>
      <c r="CU24" s="191"/>
      <c r="CV24" s="191"/>
      <c r="CW24" s="191"/>
      <c r="CX24" s="319"/>
      <c r="CY24" s="343"/>
      <c r="CZ24" s="343"/>
      <c r="DA24" s="319"/>
      <c r="DB24" s="343"/>
      <c r="DC24" s="343"/>
      <c r="DD24" s="319"/>
      <c r="DE24" s="343"/>
      <c r="DF24" s="343"/>
      <c r="DG24" s="319"/>
      <c r="DH24" s="343"/>
      <c r="DI24" s="334"/>
      <c r="DJ24" s="334"/>
      <c r="DK24" s="334"/>
      <c r="DL24" s="334"/>
      <c r="DM24" s="191"/>
      <c r="DN24" s="334"/>
      <c r="DO24" s="334"/>
      <c r="DP24" s="334"/>
      <c r="DQ24" s="334"/>
      <c r="DR24" s="334"/>
      <c r="DS24" s="334"/>
      <c r="DT24" s="331">
        <v>13.44</v>
      </c>
      <c r="DU24" s="359"/>
      <c r="DV24" s="337"/>
      <c r="DW24" s="337"/>
      <c r="DX24" s="337"/>
      <c r="DY24" s="337"/>
      <c r="DZ24" s="337"/>
      <c r="EA24" s="337"/>
      <c r="EB24" s="337"/>
      <c r="EC24" s="337"/>
      <c r="ED24" s="337"/>
      <c r="EE24" s="337"/>
      <c r="EF24" s="337"/>
      <c r="EG24" s="337"/>
      <c r="EH24" s="337"/>
      <c r="EI24" s="337"/>
      <c r="EJ24" s="337"/>
      <c r="EK24" s="337"/>
      <c r="EL24" s="337"/>
      <c r="EM24" s="337"/>
      <c r="EN24" s="337"/>
      <c r="EO24" s="337"/>
      <c r="EP24" s="337"/>
      <c r="EQ24" s="337"/>
      <c r="ER24" s="337"/>
      <c r="ES24" s="337"/>
      <c r="ET24" s="337"/>
      <c r="EU24" s="337"/>
      <c r="EV24" s="337"/>
      <c r="EW24" s="337"/>
      <c r="EX24" s="337"/>
      <c r="EY24" s="337"/>
      <c r="EZ24" s="337"/>
      <c r="FA24" s="337"/>
      <c r="FB24" s="337"/>
      <c r="FC24" s="337"/>
      <c r="FD24" s="337"/>
      <c r="FE24" s="337"/>
      <c r="FF24" s="337"/>
      <c r="FG24" s="337"/>
      <c r="FH24" s="337"/>
      <c r="FI24" s="337"/>
      <c r="FJ24" s="337"/>
    </row>
    <row r="25" spans="1:166">
      <c r="A25" s="73" t="s">
        <v>58</v>
      </c>
      <c r="B25" s="84">
        <v>20</v>
      </c>
      <c r="C25" s="73" t="s">
        <v>58</v>
      </c>
      <c r="D25" s="49">
        <f>CONFIGURACION!M25</f>
        <v>2.99</v>
      </c>
      <c r="E25" s="77" t="str">
        <f>CONFIGURACION!P25</f>
        <v>E</v>
      </c>
      <c r="F25" s="40"/>
      <c r="G25" s="98"/>
      <c r="H25" s="103">
        <v>2.97</v>
      </c>
      <c r="I25" s="104">
        <v>3.77</v>
      </c>
      <c r="J25" s="104">
        <v>2.33</v>
      </c>
      <c r="K25" s="104">
        <v>1.93</v>
      </c>
      <c r="L25" s="104">
        <v>1.18</v>
      </c>
      <c r="M25" s="104">
        <v>0.37</v>
      </c>
      <c r="N25" s="104">
        <v>0.47</v>
      </c>
      <c r="O25" s="104">
        <v>0.27</v>
      </c>
      <c r="P25" s="104">
        <v>0.47</v>
      </c>
      <c r="Q25" s="104">
        <v>0.85</v>
      </c>
      <c r="R25" s="97">
        <v>1.38</v>
      </c>
      <c r="S25" s="270">
        <v>1.96</v>
      </c>
      <c r="T25" s="129">
        <v>2.74</v>
      </c>
      <c r="U25" s="123"/>
      <c r="V25" s="129">
        <v>3.34</v>
      </c>
      <c r="W25" s="129">
        <v>2.09</v>
      </c>
      <c r="X25" s="129">
        <v>1.25</v>
      </c>
      <c r="Y25" s="129">
        <v>0.97</v>
      </c>
      <c r="Z25" s="129">
        <v>1.17</v>
      </c>
      <c r="AA25" s="129">
        <v>1.37</v>
      </c>
      <c r="AB25" s="129">
        <v>0.28000000000000003</v>
      </c>
      <c r="AC25" s="129">
        <v>1.42</v>
      </c>
      <c r="AD25" s="271">
        <v>1.42</v>
      </c>
      <c r="AE25" s="137">
        <v>2.33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37"/>
      <c r="AQ25" s="14"/>
      <c r="AR25" s="12"/>
      <c r="AS25" s="12"/>
      <c r="AT25" s="12"/>
      <c r="AU25" s="259"/>
      <c r="AV25" s="12"/>
      <c r="AW25" s="12"/>
      <c r="AX25" s="12"/>
      <c r="AY25" s="12"/>
      <c r="AZ25" s="12"/>
      <c r="BA25" s="12"/>
      <c r="BB25" s="135"/>
      <c r="BC25" s="16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38"/>
      <c r="BO25" s="93"/>
      <c r="BP25" s="94"/>
      <c r="BQ25" s="94"/>
      <c r="BR25" s="131">
        <v>3.39</v>
      </c>
      <c r="BS25" s="144">
        <v>3.85</v>
      </c>
      <c r="BT25" s="145">
        <v>3.0300000000000002</v>
      </c>
      <c r="BU25" s="145">
        <v>3.4200000000000004</v>
      </c>
      <c r="BV25" s="145">
        <v>2.8200000000000003</v>
      </c>
      <c r="BW25" s="145">
        <v>2.8400000000000003</v>
      </c>
      <c r="BX25" s="145">
        <v>1.63</v>
      </c>
      <c r="BY25" s="145">
        <v>1.38</v>
      </c>
      <c r="BZ25" s="290"/>
      <c r="CA25" s="183"/>
      <c r="CB25" s="153"/>
      <c r="CC25" s="160">
        <v>4.1399999999999997</v>
      </c>
      <c r="CD25" s="160">
        <v>4.22</v>
      </c>
      <c r="CE25" s="160">
        <v>3.6</v>
      </c>
      <c r="CF25" s="160">
        <v>2.1</v>
      </c>
      <c r="CG25" s="160">
        <v>2.06</v>
      </c>
      <c r="CH25" s="172">
        <v>2.16</v>
      </c>
      <c r="CI25" s="160">
        <v>1.76</v>
      </c>
      <c r="CJ25" s="160">
        <v>1.38</v>
      </c>
      <c r="CK25" s="160">
        <v>1.72</v>
      </c>
      <c r="CL25" s="169">
        <v>1.4</v>
      </c>
      <c r="CM25" s="305">
        <v>2.19</v>
      </c>
      <c r="CN25" s="143">
        <v>3.1500000000000004</v>
      </c>
      <c r="CO25" s="194">
        <v>3.48</v>
      </c>
      <c r="CP25" s="194">
        <v>3.78</v>
      </c>
      <c r="CQ25" s="194">
        <v>2.6300000000000003</v>
      </c>
      <c r="CR25" s="194">
        <v>1.3099999999999998</v>
      </c>
      <c r="CS25" s="261">
        <v>1.0799999999999998</v>
      </c>
      <c r="CT25" s="261">
        <v>1.48</v>
      </c>
      <c r="CU25" s="261">
        <v>1.21</v>
      </c>
      <c r="CV25" s="261">
        <v>0.47000000000000003</v>
      </c>
      <c r="CW25" s="261">
        <v>1.0999999999999999</v>
      </c>
      <c r="CX25" s="315">
        <v>1.41</v>
      </c>
      <c r="CY25" s="339">
        <v>2.6100000000000003</v>
      </c>
      <c r="CZ25" s="346">
        <v>2.8800000000000003</v>
      </c>
      <c r="DA25" s="262"/>
      <c r="DB25" s="339">
        <v>7.51</v>
      </c>
      <c r="DC25" s="339">
        <v>2.4300000000000002</v>
      </c>
      <c r="DD25" s="262">
        <v>2.7</v>
      </c>
      <c r="DE25" s="339">
        <v>1.91</v>
      </c>
      <c r="DF25" s="339">
        <v>2.0500000000000003</v>
      </c>
      <c r="DG25" s="262"/>
      <c r="DH25" s="339">
        <v>0.67999999999999994</v>
      </c>
      <c r="DI25" s="339">
        <v>1.21</v>
      </c>
      <c r="DJ25" s="339">
        <v>1.48</v>
      </c>
      <c r="DK25" s="353">
        <v>2.4000000000000004</v>
      </c>
      <c r="DL25" s="348">
        <v>2.98</v>
      </c>
      <c r="DM25">
        <v>2.98</v>
      </c>
      <c r="DN25" s="348">
        <v>3.3400000000000003</v>
      </c>
      <c r="DO25" s="331">
        <v>1.91</v>
      </c>
      <c r="DP25" s="331">
        <v>1.9799999999999998</v>
      </c>
      <c r="DQ25" s="331">
        <v>1.91</v>
      </c>
      <c r="DR25" s="331">
        <v>2.1100000000000003</v>
      </c>
      <c r="DS25" s="331">
        <v>2.21</v>
      </c>
      <c r="DT25" s="331">
        <v>1.3099999999999998</v>
      </c>
      <c r="DU25" s="331">
        <v>1.5799999999999998</v>
      </c>
      <c r="DV25" s="331">
        <v>1.9399999999999997</v>
      </c>
      <c r="DW25" s="331">
        <v>2.68</v>
      </c>
      <c r="DX25" s="331">
        <v>2.8200000000000003</v>
      </c>
      <c r="DY25" s="331">
        <v>3.12</v>
      </c>
      <c r="DZ25" s="331">
        <v>3.54</v>
      </c>
      <c r="EA25" s="331">
        <v>2.95</v>
      </c>
      <c r="EB25" s="331">
        <v>2.04</v>
      </c>
      <c r="EC25" s="331">
        <v>2.04</v>
      </c>
      <c r="ED25" s="331">
        <v>0.18</v>
      </c>
      <c r="EE25" s="360">
        <v>0.78</v>
      </c>
      <c r="EF25" s="331">
        <v>0.83999999999999986</v>
      </c>
      <c r="EG25" s="331">
        <v>8.0000000000000016E-2</v>
      </c>
      <c r="EH25" s="331">
        <v>0.8</v>
      </c>
      <c r="EI25" s="331">
        <v>1.64</v>
      </c>
      <c r="EJ25" s="331">
        <v>2.48</v>
      </c>
      <c r="EK25" s="331">
        <v>2.8200000000000003</v>
      </c>
      <c r="EL25" s="331">
        <v>2.7600000000000002</v>
      </c>
      <c r="EM25" s="331">
        <v>2.6</v>
      </c>
      <c r="EN25" s="331">
        <v>1.82</v>
      </c>
      <c r="EO25" s="331">
        <v>1.8699999999999999</v>
      </c>
      <c r="EP25" s="331">
        <v>1.93</v>
      </c>
      <c r="EQ25" s="331">
        <v>1.1099999999999999</v>
      </c>
      <c r="ER25" s="331">
        <v>0.8</v>
      </c>
      <c r="ES25" s="331">
        <v>1.26</v>
      </c>
      <c r="ET25" s="331">
        <v>0.94</v>
      </c>
      <c r="EU25" s="331">
        <v>2.66</v>
      </c>
      <c r="EV25" s="331">
        <v>3.0300000000000002</v>
      </c>
      <c r="EW25" s="331">
        <v>3.2</v>
      </c>
      <c r="EX25" s="331">
        <v>3.0300000000000002</v>
      </c>
      <c r="EY25" s="331">
        <v>2.68</v>
      </c>
      <c r="EZ25" s="331">
        <v>1.44</v>
      </c>
      <c r="FA25" s="331">
        <v>0.67999999999999994</v>
      </c>
      <c r="FB25" s="331">
        <v>0.7</v>
      </c>
      <c r="FC25" s="331">
        <v>0.73</v>
      </c>
      <c r="FD25" s="331">
        <v>1.3599999999999999</v>
      </c>
      <c r="FE25" s="331">
        <v>1.22</v>
      </c>
      <c r="FF25" s="331">
        <v>1.3</v>
      </c>
      <c r="FG25" s="331">
        <v>1.54</v>
      </c>
      <c r="FH25" s="331">
        <v>2.83</v>
      </c>
      <c r="FI25" s="331">
        <v>2.8800000000000003</v>
      </c>
      <c r="FJ25" s="331">
        <v>2.99</v>
      </c>
    </row>
    <row r="26" spans="1:166">
      <c r="A26" s="73" t="s">
        <v>59</v>
      </c>
      <c r="B26" s="84">
        <v>21</v>
      </c>
      <c r="C26" s="73" t="s">
        <v>59</v>
      </c>
      <c r="D26" s="49">
        <f>CONFIGURACION!M26</f>
        <v>0</v>
      </c>
      <c r="E26" s="77">
        <f>CONFIGURACION!P26</f>
        <v>0</v>
      </c>
      <c r="F26" s="40"/>
      <c r="G26" s="100"/>
      <c r="H26" s="108">
        <v>2.5499999999999998</v>
      </c>
      <c r="I26" s="109">
        <v>2.76</v>
      </c>
      <c r="J26" s="109">
        <v>2.69</v>
      </c>
      <c r="K26" s="109">
        <v>2.29</v>
      </c>
      <c r="L26" s="109">
        <v>1.62</v>
      </c>
      <c r="M26" s="109">
        <v>0.6</v>
      </c>
      <c r="N26" s="109">
        <v>0.83</v>
      </c>
      <c r="O26" s="109">
        <v>0.61</v>
      </c>
      <c r="P26" s="109">
        <v>0.8</v>
      </c>
      <c r="Q26" s="109">
        <v>1.18</v>
      </c>
      <c r="R26" s="110">
        <v>1.62</v>
      </c>
      <c r="S26" s="274">
        <v>2.0699999999999998</v>
      </c>
      <c r="T26" s="129">
        <v>1.72</v>
      </c>
      <c r="U26" s="123"/>
      <c r="V26" s="129">
        <v>2.17</v>
      </c>
      <c r="W26" s="129">
        <v>2.1</v>
      </c>
      <c r="X26" s="129">
        <v>0.83</v>
      </c>
      <c r="Y26" s="129">
        <v>1.2</v>
      </c>
      <c r="Z26" s="129">
        <v>1.2</v>
      </c>
      <c r="AA26" s="129">
        <v>1.31</v>
      </c>
      <c r="AB26" s="129">
        <v>0.48</v>
      </c>
      <c r="AC26" s="129">
        <v>1.1200000000000001</v>
      </c>
      <c r="AD26" s="271">
        <v>1.47</v>
      </c>
      <c r="AE26" s="137">
        <v>1.99</v>
      </c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37"/>
      <c r="AQ26" s="14"/>
      <c r="AR26" s="12"/>
      <c r="AS26" s="12"/>
      <c r="AT26" s="12"/>
      <c r="AU26" s="259"/>
      <c r="AV26" s="12"/>
      <c r="AW26" s="12"/>
      <c r="AX26" s="12"/>
      <c r="AY26" s="12"/>
      <c r="AZ26" s="12"/>
      <c r="BA26" s="12"/>
      <c r="BB26" s="135"/>
      <c r="BC26" s="16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38"/>
      <c r="BO26" s="93"/>
      <c r="BP26" s="94"/>
      <c r="BQ26" s="94"/>
      <c r="BR26" s="131">
        <v>2.5300000000000002</v>
      </c>
      <c r="BS26" s="144">
        <v>2.83</v>
      </c>
      <c r="BT26" s="145">
        <v>2.5199999999999996</v>
      </c>
      <c r="BU26" s="145">
        <v>2.5499999999999998</v>
      </c>
      <c r="BV26" s="145">
        <v>2.41</v>
      </c>
      <c r="BW26" s="145">
        <v>2.4400000000000004</v>
      </c>
      <c r="BX26" s="145">
        <v>1.8699999999999999</v>
      </c>
      <c r="BY26" s="145">
        <v>1.57</v>
      </c>
      <c r="BZ26" s="286">
        <v>2.0099999999999998</v>
      </c>
      <c r="CA26" s="168">
        <v>2.2000000000000002</v>
      </c>
      <c r="CB26" s="160">
        <v>2.7199999999999998</v>
      </c>
      <c r="CC26" s="160">
        <v>2.8</v>
      </c>
      <c r="CD26" s="160">
        <v>2.88</v>
      </c>
      <c r="CE26" s="160">
        <v>2.7699999999999996</v>
      </c>
      <c r="CF26" s="160">
        <v>2.0999999999999996</v>
      </c>
      <c r="CG26" s="160">
        <v>2.0099999999999998</v>
      </c>
      <c r="CH26" s="172">
        <v>2.2000000000000002</v>
      </c>
      <c r="CI26" s="160">
        <v>1.6700000000000002</v>
      </c>
      <c r="CJ26" s="160">
        <v>1.41</v>
      </c>
      <c r="CK26" s="160">
        <v>1.7699999999999998</v>
      </c>
      <c r="CL26" s="169">
        <v>1.4</v>
      </c>
      <c r="CM26" s="305">
        <v>2.17</v>
      </c>
      <c r="CN26" s="143">
        <v>2.4500000000000002</v>
      </c>
      <c r="CO26" s="194">
        <v>2.7299999999999995</v>
      </c>
      <c r="CP26" s="194">
        <v>2.96</v>
      </c>
      <c r="CQ26" s="194">
        <v>1.7899999999999998</v>
      </c>
      <c r="CR26" s="194">
        <v>1.3599999999999999</v>
      </c>
      <c r="CS26" s="261">
        <v>1.1199999999999999</v>
      </c>
      <c r="CT26" s="265"/>
      <c r="CU26" s="265"/>
      <c r="CV26" s="265"/>
      <c r="CW26" s="265"/>
      <c r="CX26" s="265"/>
      <c r="CY26" s="335"/>
      <c r="CZ26" s="335"/>
      <c r="DA26" s="265"/>
      <c r="DB26" s="335"/>
      <c r="DC26" s="335"/>
      <c r="DD26" s="265"/>
      <c r="DE26" s="335"/>
      <c r="DF26" s="335"/>
      <c r="DG26" s="265"/>
      <c r="DH26" s="335"/>
      <c r="DI26" s="335"/>
      <c r="DJ26" s="335"/>
      <c r="DK26" s="335"/>
      <c r="DL26" s="335"/>
      <c r="DM26" s="265"/>
      <c r="DN26" s="335"/>
      <c r="DO26" s="335"/>
      <c r="DP26" s="335"/>
      <c r="DQ26" s="335"/>
      <c r="DR26" s="335"/>
      <c r="DS26" s="335"/>
      <c r="DT26" s="335"/>
      <c r="DU26" s="335"/>
      <c r="DV26" s="335"/>
      <c r="DW26" s="335"/>
      <c r="DX26" s="335"/>
      <c r="DY26" s="335"/>
      <c r="DZ26" s="335"/>
      <c r="EA26" s="335"/>
      <c r="EB26" s="335"/>
      <c r="EC26" s="335"/>
      <c r="ED26" s="335"/>
      <c r="EE26" s="335"/>
      <c r="EF26" s="335"/>
      <c r="EG26" s="335"/>
      <c r="EH26" s="335"/>
      <c r="EI26" s="335"/>
      <c r="EJ26" s="335">
        <v>0</v>
      </c>
      <c r="EK26" s="335"/>
      <c r="EL26" s="335">
        <v>0</v>
      </c>
      <c r="EM26" s="335">
        <v>0</v>
      </c>
      <c r="EN26" s="335"/>
      <c r="EO26" s="335"/>
      <c r="EP26" s="335"/>
      <c r="EQ26" s="335"/>
      <c r="ER26" s="335"/>
      <c r="ES26" s="335"/>
      <c r="ET26" s="335">
        <v>0</v>
      </c>
      <c r="EU26" s="335"/>
      <c r="EV26" s="335">
        <v>0</v>
      </c>
      <c r="EW26" s="335">
        <v>0</v>
      </c>
      <c r="EX26" s="335">
        <v>0</v>
      </c>
      <c r="EY26" s="335">
        <v>0</v>
      </c>
      <c r="EZ26" s="335">
        <v>0</v>
      </c>
      <c r="FA26" s="335">
        <v>0</v>
      </c>
      <c r="FB26" s="335">
        <v>0</v>
      </c>
      <c r="FC26" s="335">
        <v>0</v>
      </c>
      <c r="FD26" s="335">
        <v>0</v>
      </c>
      <c r="FE26" s="335">
        <v>0</v>
      </c>
      <c r="FF26" s="335">
        <v>0</v>
      </c>
      <c r="FG26" s="335"/>
      <c r="FH26" s="335">
        <v>0</v>
      </c>
      <c r="FI26" s="335">
        <v>0</v>
      </c>
      <c r="FJ26" s="335">
        <v>0</v>
      </c>
    </row>
    <row r="27" spans="1:166" ht="26.4">
      <c r="A27" s="73" t="s">
        <v>60</v>
      </c>
      <c r="B27" s="84">
        <v>22</v>
      </c>
      <c r="C27" s="73" t="s">
        <v>60</v>
      </c>
      <c r="D27" s="79"/>
      <c r="E27" s="77"/>
      <c r="F27" s="26"/>
      <c r="G27" s="100"/>
      <c r="H27" s="108">
        <v>1.83</v>
      </c>
      <c r="I27" s="109">
        <v>2.06</v>
      </c>
      <c r="J27" s="109">
        <v>2.04</v>
      </c>
      <c r="K27" s="109">
        <v>1.56</v>
      </c>
      <c r="L27" s="109">
        <v>1.07</v>
      </c>
      <c r="M27" s="127"/>
      <c r="N27" s="127"/>
      <c r="O27" s="109">
        <v>0.24</v>
      </c>
      <c r="P27" s="127"/>
      <c r="Q27" s="109">
        <v>0.4</v>
      </c>
      <c r="R27" s="110">
        <v>0.48</v>
      </c>
      <c r="S27" s="274">
        <v>0.62</v>
      </c>
      <c r="T27" s="131">
        <v>0.79</v>
      </c>
      <c r="U27" s="131">
        <v>1.1200000000000001</v>
      </c>
      <c r="V27" s="131">
        <v>1.25</v>
      </c>
      <c r="W27" s="131">
        <v>1.03</v>
      </c>
      <c r="X27" s="131">
        <v>0.82</v>
      </c>
      <c r="Y27" s="127"/>
      <c r="Z27" s="131">
        <v>0.73</v>
      </c>
      <c r="AA27" s="131">
        <v>0.51</v>
      </c>
      <c r="AB27" s="131">
        <v>0.1</v>
      </c>
      <c r="AC27" s="131">
        <v>0.47</v>
      </c>
      <c r="AD27" s="275">
        <v>0.56000000000000005</v>
      </c>
      <c r="AE27" s="139">
        <v>0.63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37"/>
      <c r="AQ27" s="14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35"/>
      <c r="BC27" s="16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38"/>
      <c r="BO27" s="93"/>
      <c r="BP27" s="94"/>
      <c r="BQ27" s="94"/>
      <c r="BR27" s="130"/>
      <c r="BS27" s="146"/>
      <c r="BT27" s="146"/>
      <c r="BU27" s="146"/>
      <c r="BV27" s="123"/>
      <c r="BW27" s="153"/>
      <c r="BX27" s="145">
        <v>1.68</v>
      </c>
      <c r="BY27" s="145">
        <v>1.44</v>
      </c>
      <c r="BZ27" s="290"/>
      <c r="CA27" s="183"/>
      <c r="CB27" s="159"/>
      <c r="CC27" s="159"/>
      <c r="CD27" s="159"/>
      <c r="CE27" s="159"/>
      <c r="CF27" s="159"/>
      <c r="CG27" s="159"/>
      <c r="CH27" s="189"/>
      <c r="CI27" s="159"/>
      <c r="CJ27" s="153"/>
      <c r="CK27" s="153"/>
      <c r="CL27" s="185"/>
      <c r="CM27" s="183"/>
      <c r="CN27" s="153"/>
      <c r="CO27" s="184"/>
      <c r="CP27" s="184"/>
      <c r="CQ27" s="184"/>
      <c r="CR27" s="184"/>
      <c r="CS27" s="184"/>
      <c r="CT27" s="184"/>
      <c r="CU27" s="184"/>
      <c r="CV27" s="184"/>
      <c r="CW27" s="184"/>
      <c r="CX27" s="320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  <c r="DM27" s="184"/>
      <c r="DN27" s="184"/>
      <c r="DO27" s="184"/>
      <c r="DP27" s="184"/>
      <c r="DQ27" s="184"/>
      <c r="DR27" s="184"/>
      <c r="DS27" s="184"/>
      <c r="DT27" s="184"/>
      <c r="DU27" s="331">
        <v>0.65999999999999992</v>
      </c>
      <c r="DV27" s="331">
        <v>0.78</v>
      </c>
      <c r="DW27" s="359"/>
      <c r="DX27" s="331">
        <v>1.46</v>
      </c>
      <c r="DY27" s="331"/>
      <c r="DZ27" s="331"/>
      <c r="EA27" s="331"/>
      <c r="EB27" s="331"/>
      <c r="EC27" s="374"/>
      <c r="ED27" s="331">
        <v>2.9999999999999971E-2</v>
      </c>
      <c r="EE27" s="360">
        <v>0.3</v>
      </c>
      <c r="EF27" s="331">
        <v>0.10999999999999999</v>
      </c>
      <c r="EG27" s="331">
        <v>0.02</v>
      </c>
      <c r="EH27" s="331">
        <v>0.2</v>
      </c>
      <c r="EI27" s="331"/>
      <c r="EJ27" s="331">
        <v>1.0799999999999998</v>
      </c>
      <c r="EK27" s="331"/>
      <c r="EL27" s="361"/>
      <c r="EM27" s="331">
        <v>2.14</v>
      </c>
      <c r="EN27" s="331">
        <v>0.78</v>
      </c>
      <c r="EO27" s="331">
        <v>1.22</v>
      </c>
      <c r="EP27" s="331">
        <v>1.1499999999999999</v>
      </c>
      <c r="EQ27" s="331"/>
      <c r="ER27" s="331"/>
      <c r="ES27" s="331"/>
      <c r="ET27" s="331">
        <v>0.85999999999999988</v>
      </c>
      <c r="EU27" s="331"/>
      <c r="EV27" s="331"/>
      <c r="EW27" s="331">
        <v>2.68</v>
      </c>
      <c r="EX27" s="331">
        <v>0</v>
      </c>
      <c r="EY27" s="331">
        <v>1.18</v>
      </c>
      <c r="EZ27" s="331">
        <v>0.35999999999999993</v>
      </c>
      <c r="FA27" s="331">
        <v>0.21000000000000002</v>
      </c>
      <c r="FB27" s="331">
        <v>0.78</v>
      </c>
      <c r="FC27" s="331">
        <v>0.72</v>
      </c>
      <c r="FD27" s="331">
        <v>1.21</v>
      </c>
      <c r="FE27" s="331">
        <v>1.4</v>
      </c>
      <c r="FF27" s="331">
        <v>1.48</v>
      </c>
      <c r="FG27" s="331">
        <v>1.52</v>
      </c>
      <c r="FH27" s="331">
        <v>1.72</v>
      </c>
      <c r="FI27" s="331">
        <v>1.66</v>
      </c>
      <c r="FJ27" s="331">
        <v>1.6899999999999997</v>
      </c>
    </row>
    <row r="28" spans="1:166" ht="15" thickBot="1">
      <c r="A28" s="73" t="s">
        <v>61</v>
      </c>
      <c r="B28" s="84">
        <v>23</v>
      </c>
      <c r="C28" s="73" t="s">
        <v>61</v>
      </c>
      <c r="D28" s="49">
        <f>CONFIGURACION!M28</f>
        <v>11.33</v>
      </c>
      <c r="E28" s="77" t="str">
        <f>CONFIGURACION!P28</f>
        <v>E</v>
      </c>
      <c r="F28" s="30"/>
      <c r="G28" s="100"/>
      <c r="H28" s="108">
        <v>14.2</v>
      </c>
      <c r="I28" s="242"/>
      <c r="J28" s="242"/>
      <c r="K28" s="109">
        <v>13.27</v>
      </c>
      <c r="L28" s="109">
        <v>12.77</v>
      </c>
      <c r="M28" s="109">
        <v>8.2899999999999991</v>
      </c>
      <c r="N28" s="109">
        <v>8.4700000000000006</v>
      </c>
      <c r="O28" s="109">
        <v>8.9</v>
      </c>
      <c r="P28" s="109">
        <v>9.18</v>
      </c>
      <c r="Q28" s="109">
        <v>9.17</v>
      </c>
      <c r="R28" s="110">
        <v>9.35</v>
      </c>
      <c r="S28" s="274">
        <v>9.58</v>
      </c>
      <c r="T28" s="131">
        <v>10.01</v>
      </c>
      <c r="U28" s="131">
        <v>10.68</v>
      </c>
      <c r="V28" s="131">
        <v>11.62</v>
      </c>
      <c r="W28" s="131">
        <v>12.13</v>
      </c>
      <c r="X28" s="131">
        <v>11.44</v>
      </c>
      <c r="Y28" s="131">
        <v>9.68</v>
      </c>
      <c r="Z28" s="131">
        <v>9.6999999999999993</v>
      </c>
      <c r="AA28" s="131">
        <v>9.2200000000000006</v>
      </c>
      <c r="AB28" s="131">
        <v>7.74</v>
      </c>
      <c r="AC28" s="131">
        <v>9.23</v>
      </c>
      <c r="AD28" s="275">
        <v>9.41</v>
      </c>
      <c r="AE28" s="139">
        <v>9.56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37"/>
      <c r="AQ28" s="14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35"/>
      <c r="BC28" s="16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38"/>
      <c r="BO28" s="93"/>
      <c r="BP28" s="94"/>
      <c r="BQ28" s="94"/>
      <c r="BR28" s="131">
        <v>18.459999999999997</v>
      </c>
      <c r="BS28" s="144">
        <v>13.71</v>
      </c>
      <c r="BT28" s="145">
        <v>14.06</v>
      </c>
      <c r="BU28" s="159"/>
      <c r="BV28" s="159"/>
      <c r="BW28" s="159"/>
      <c r="BX28" s="159"/>
      <c r="BY28" s="159"/>
      <c r="BZ28" s="292"/>
      <c r="CA28" s="188"/>
      <c r="CB28" s="159"/>
      <c r="CC28" s="159"/>
      <c r="CD28" s="159"/>
      <c r="CE28" s="159"/>
      <c r="CF28" s="159"/>
      <c r="CG28" s="159"/>
      <c r="CH28" s="189"/>
      <c r="CI28" s="159"/>
      <c r="CJ28" s="159"/>
      <c r="CK28" s="159"/>
      <c r="CL28" s="301"/>
      <c r="CM28" s="311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321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89"/>
      <c r="DS28" s="189"/>
      <c r="DT28" s="331">
        <v>8.99</v>
      </c>
      <c r="DU28" s="331">
        <v>9.2100000000000009</v>
      </c>
      <c r="DV28" s="331">
        <v>9.3600000000000012</v>
      </c>
      <c r="DW28" s="359"/>
      <c r="DX28" s="331">
        <v>10.23</v>
      </c>
      <c r="DY28" s="331">
        <v>10.91</v>
      </c>
      <c r="DZ28" s="331">
        <v>11.93</v>
      </c>
      <c r="EA28" s="331">
        <v>12.110000000000001</v>
      </c>
      <c r="EB28" s="331">
        <v>11.65</v>
      </c>
      <c r="EC28" s="331">
        <v>12.280000000000001</v>
      </c>
      <c r="ED28" s="331">
        <v>4.8900000000000006</v>
      </c>
      <c r="EE28" s="360">
        <v>4.09</v>
      </c>
      <c r="EF28" s="331">
        <v>8.81</v>
      </c>
      <c r="EG28" s="331">
        <v>8.31</v>
      </c>
      <c r="EH28" s="331">
        <v>8.73</v>
      </c>
      <c r="EI28" s="331">
        <v>9.43</v>
      </c>
      <c r="EJ28" s="331">
        <v>9.74</v>
      </c>
      <c r="EK28" s="331">
        <v>11.16</v>
      </c>
      <c r="EL28" s="331">
        <v>10.73</v>
      </c>
      <c r="EM28" s="331">
        <v>11.41</v>
      </c>
      <c r="EN28" s="331">
        <v>11.65</v>
      </c>
      <c r="EO28" s="331">
        <v>12.08</v>
      </c>
      <c r="EP28" s="331">
        <v>12.370000000000001</v>
      </c>
      <c r="EQ28" s="331">
        <v>9.7200000000000006</v>
      </c>
      <c r="ER28" s="331">
        <v>8.9700000000000006</v>
      </c>
      <c r="ES28" s="331">
        <v>9.2700000000000014</v>
      </c>
      <c r="ET28" s="331">
        <v>11.690000000000001</v>
      </c>
      <c r="EU28" s="331">
        <v>9.9700000000000006</v>
      </c>
      <c r="EV28" s="331">
        <v>11.67</v>
      </c>
      <c r="EW28" s="331">
        <v>11.450000000000001</v>
      </c>
      <c r="EX28" s="331">
        <v>12.5</v>
      </c>
      <c r="EY28" s="331">
        <v>12.38</v>
      </c>
      <c r="EZ28" s="331">
        <v>11.25</v>
      </c>
      <c r="FA28" s="331">
        <v>8.91</v>
      </c>
      <c r="FB28" s="331">
        <v>8.56</v>
      </c>
      <c r="FC28" s="331">
        <v>9.59</v>
      </c>
      <c r="FD28" s="331">
        <v>9.5500000000000007</v>
      </c>
      <c r="FE28" s="331">
        <v>9.39</v>
      </c>
      <c r="FF28" s="331">
        <v>9.56</v>
      </c>
      <c r="FG28" s="331">
        <v>9.49</v>
      </c>
      <c r="FH28" s="331">
        <v>10.050000000000001</v>
      </c>
      <c r="FI28" s="331">
        <v>10.71</v>
      </c>
      <c r="FJ28" s="331">
        <v>11.33</v>
      </c>
    </row>
    <row r="29" spans="1:166" ht="27" thickBot="1">
      <c r="A29" s="73" t="s">
        <v>62</v>
      </c>
      <c r="B29" s="84">
        <v>24</v>
      </c>
      <c r="C29" s="73" t="s">
        <v>62</v>
      </c>
      <c r="D29" s="49">
        <f>CONFIGURACION!M29</f>
        <v>-0.57999999999999996</v>
      </c>
      <c r="E29" s="77">
        <f>CONFIGURACION!P29</f>
        <v>0</v>
      </c>
      <c r="F29" s="30"/>
      <c r="G29" s="98"/>
      <c r="H29" s="103">
        <v>13.76</v>
      </c>
      <c r="I29" s="104">
        <v>15.72</v>
      </c>
      <c r="J29" s="104">
        <v>16</v>
      </c>
      <c r="K29" s="104">
        <v>16.11</v>
      </c>
      <c r="L29" s="104">
        <v>5.0599999999999996</v>
      </c>
      <c r="M29" s="104">
        <v>1.9</v>
      </c>
      <c r="N29" s="104">
        <v>2.09</v>
      </c>
      <c r="O29" s="104">
        <v>1.93</v>
      </c>
      <c r="P29" s="104">
        <v>2.56</v>
      </c>
      <c r="Q29" s="104">
        <v>2.41</v>
      </c>
      <c r="R29" s="110">
        <v>4.34</v>
      </c>
      <c r="S29" s="270">
        <v>9.35</v>
      </c>
      <c r="T29" s="131">
        <v>12.65</v>
      </c>
      <c r="U29" s="131">
        <v>15.03</v>
      </c>
      <c r="V29" s="131">
        <v>15.64</v>
      </c>
      <c r="W29" s="131">
        <v>15.86</v>
      </c>
      <c r="X29" s="131">
        <v>12.55</v>
      </c>
      <c r="Y29" s="131">
        <v>5.94</v>
      </c>
      <c r="Z29" s="131">
        <v>3.02</v>
      </c>
      <c r="AA29" s="131">
        <v>2.2000000000000002</v>
      </c>
      <c r="AB29" s="131">
        <v>1.35</v>
      </c>
      <c r="AC29" s="131">
        <v>3.23</v>
      </c>
      <c r="AD29" s="275">
        <v>4.4400000000000004</v>
      </c>
      <c r="AE29" s="139">
        <v>9.2899999999999991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37"/>
      <c r="AQ29" s="14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35"/>
      <c r="BC29" s="16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38"/>
      <c r="BO29" s="93"/>
      <c r="BP29" s="94"/>
      <c r="BQ29" s="94"/>
      <c r="BR29" s="130"/>
      <c r="BS29" s="144">
        <v>11.17</v>
      </c>
      <c r="BT29" s="145">
        <v>16.170000000000002</v>
      </c>
      <c r="BU29" s="145">
        <v>16.32</v>
      </c>
      <c r="BV29" s="145">
        <v>16.440000000000001</v>
      </c>
      <c r="BW29" s="145">
        <v>16.490000000000002</v>
      </c>
      <c r="BX29" s="145">
        <v>15.450000000000001</v>
      </c>
      <c r="BY29" s="145">
        <v>13.37</v>
      </c>
      <c r="BZ29" s="286">
        <v>12.17</v>
      </c>
      <c r="CA29" s="168">
        <v>11.95</v>
      </c>
      <c r="CB29" s="160">
        <v>16.12</v>
      </c>
      <c r="CC29" s="160">
        <v>16.520000000000003</v>
      </c>
      <c r="CD29" s="160">
        <v>16.400000000000002</v>
      </c>
      <c r="CE29" s="160">
        <v>16.87</v>
      </c>
      <c r="CF29" s="160">
        <v>9.83</v>
      </c>
      <c r="CG29" s="160">
        <v>9.94</v>
      </c>
      <c r="CH29" s="172">
        <v>8.85</v>
      </c>
      <c r="CI29" s="160">
        <v>5.64</v>
      </c>
      <c r="CJ29" s="160">
        <v>3.32</v>
      </c>
      <c r="CK29" s="160">
        <v>3.5700000000000003</v>
      </c>
      <c r="CL29" s="169">
        <v>2.84</v>
      </c>
      <c r="CM29" s="305">
        <v>6.31</v>
      </c>
      <c r="CN29" s="143">
        <v>9.92</v>
      </c>
      <c r="CO29" s="194">
        <v>10.37</v>
      </c>
      <c r="CP29" s="194">
        <v>15.85</v>
      </c>
      <c r="CQ29" s="194">
        <v>11.77</v>
      </c>
      <c r="CR29" s="194">
        <v>3.32</v>
      </c>
      <c r="CS29" s="12">
        <v>2.76</v>
      </c>
      <c r="CT29" s="12">
        <v>3.75</v>
      </c>
      <c r="CU29" s="261">
        <v>3.32</v>
      </c>
      <c r="CV29" s="266">
        <v>2.12</v>
      </c>
      <c r="CW29" s="261">
        <v>2.63</v>
      </c>
      <c r="CX29" s="315">
        <v>2.98</v>
      </c>
      <c r="CY29" s="339">
        <v>9.6</v>
      </c>
      <c r="CZ29" s="346">
        <v>13.209999999999999</v>
      </c>
      <c r="DA29" s="262"/>
      <c r="DB29" s="339">
        <v>15.840000000000002</v>
      </c>
      <c r="DC29" s="339">
        <v>16.020000000000003</v>
      </c>
      <c r="DD29" s="262">
        <v>12.85</v>
      </c>
      <c r="DE29" s="339">
        <v>10.01</v>
      </c>
      <c r="DF29" s="339">
        <v>10.97</v>
      </c>
      <c r="DG29" s="262"/>
      <c r="DH29" s="350">
        <v>8.99</v>
      </c>
      <c r="DI29" s="339">
        <v>2.87</v>
      </c>
      <c r="DJ29" s="339">
        <v>4.6100000000000003</v>
      </c>
      <c r="DK29" s="348">
        <v>9.15</v>
      </c>
      <c r="DL29" s="348">
        <v>12.77</v>
      </c>
      <c r="DM29">
        <v>15.49</v>
      </c>
      <c r="DN29" s="348">
        <v>15.860000000000001</v>
      </c>
      <c r="DO29" s="331">
        <v>12.52</v>
      </c>
      <c r="DP29" s="331">
        <v>8.56</v>
      </c>
      <c r="DQ29" s="331">
        <v>8.07</v>
      </c>
      <c r="DR29" s="331">
        <v>10.62</v>
      </c>
      <c r="DS29" s="331">
        <v>13.32</v>
      </c>
      <c r="DT29" s="331">
        <v>2.17</v>
      </c>
      <c r="DU29" s="331">
        <v>2.4</v>
      </c>
      <c r="DV29" s="331">
        <v>4.12</v>
      </c>
      <c r="DW29" s="331">
        <v>8.86</v>
      </c>
      <c r="DX29" s="331">
        <v>12.49</v>
      </c>
      <c r="DY29" s="331">
        <v>15.29</v>
      </c>
      <c r="DZ29" s="331">
        <v>15.819999999999999</v>
      </c>
      <c r="EA29" s="331">
        <v>15.97</v>
      </c>
      <c r="EB29" s="331">
        <v>12.62</v>
      </c>
      <c r="EC29" s="331">
        <v>10.97</v>
      </c>
      <c r="ED29" s="331">
        <v>4.22</v>
      </c>
      <c r="EE29" s="360">
        <v>2.1999999999999997</v>
      </c>
      <c r="EF29" s="331">
        <v>2</v>
      </c>
      <c r="EG29" s="331">
        <v>1.19</v>
      </c>
      <c r="EH29" s="331">
        <v>1.58</v>
      </c>
      <c r="EI29" s="331">
        <v>6.49</v>
      </c>
      <c r="EJ29" s="331">
        <v>11.07</v>
      </c>
      <c r="EK29" s="331">
        <v>14.22</v>
      </c>
      <c r="EL29" s="331">
        <v>15.56</v>
      </c>
      <c r="EM29" s="331">
        <v>15.590000000000002</v>
      </c>
      <c r="EN29" s="331">
        <v>14.75</v>
      </c>
      <c r="EO29" s="331">
        <v>12.65</v>
      </c>
      <c r="EP29" s="331">
        <v>12.09</v>
      </c>
      <c r="EQ29" s="331">
        <v>5.01</v>
      </c>
      <c r="ER29" s="331">
        <v>1.9299999999999997</v>
      </c>
      <c r="ES29" s="331">
        <v>2.69</v>
      </c>
      <c r="ET29" s="331">
        <v>4.87</v>
      </c>
      <c r="EU29" s="331">
        <v>10.19</v>
      </c>
      <c r="EV29" s="331">
        <v>13.18</v>
      </c>
      <c r="EW29" s="331">
        <v>15.58</v>
      </c>
      <c r="EX29" s="331">
        <v>15.790000000000001</v>
      </c>
      <c r="EY29" s="331">
        <v>14.52</v>
      </c>
      <c r="EZ29" s="331">
        <v>8.32</v>
      </c>
      <c r="FA29" s="331">
        <v>1.7599999999999998</v>
      </c>
      <c r="FB29" s="331">
        <v>1.7799999999999998</v>
      </c>
      <c r="FC29" s="331">
        <v>2.94</v>
      </c>
      <c r="FD29" s="331">
        <v>0.64</v>
      </c>
      <c r="FE29" s="331">
        <v>0.87</v>
      </c>
      <c r="FF29" s="331">
        <v>3.04</v>
      </c>
      <c r="FG29" s="331">
        <v>3.34</v>
      </c>
      <c r="FH29" s="331">
        <v>11.29</v>
      </c>
      <c r="FI29" s="331">
        <v>14.68</v>
      </c>
      <c r="FJ29" s="331"/>
    </row>
    <row r="30" spans="1:166" ht="27" thickBot="1">
      <c r="A30" s="73" t="s">
        <v>63</v>
      </c>
      <c r="B30" s="84">
        <v>25</v>
      </c>
      <c r="C30" s="73" t="s">
        <v>63</v>
      </c>
      <c r="D30" s="49">
        <f>CONFIGURACION!M30</f>
        <v>10.85</v>
      </c>
      <c r="E30" s="77" t="str">
        <f>CONFIGURACION!P30</f>
        <v>D</v>
      </c>
      <c r="F30" s="30"/>
      <c r="G30" s="98"/>
      <c r="H30" s="103">
        <v>11.56</v>
      </c>
      <c r="I30" s="104">
        <v>11.88</v>
      </c>
      <c r="J30" s="104">
        <v>12.15</v>
      </c>
      <c r="K30" s="104">
        <v>12.94</v>
      </c>
      <c r="L30" s="104">
        <v>3.15</v>
      </c>
      <c r="M30" s="104">
        <v>0.97</v>
      </c>
      <c r="N30" s="104">
        <v>2.15</v>
      </c>
      <c r="O30" s="104">
        <v>1.45</v>
      </c>
      <c r="P30" s="104">
        <v>4.34</v>
      </c>
      <c r="Q30" s="104">
        <v>3.88</v>
      </c>
      <c r="R30" s="97">
        <v>7.95</v>
      </c>
      <c r="S30" s="270">
        <v>11.36</v>
      </c>
      <c r="T30" s="129">
        <v>11.52</v>
      </c>
      <c r="U30" s="129">
        <v>11.7</v>
      </c>
      <c r="V30" s="129" t="s">
        <v>68</v>
      </c>
      <c r="W30" s="129">
        <v>12.13</v>
      </c>
      <c r="X30" s="129">
        <v>9.5</v>
      </c>
      <c r="Y30" s="129">
        <v>3.49</v>
      </c>
      <c r="Z30" s="129">
        <v>4.5999999999999996</v>
      </c>
      <c r="AA30" s="129">
        <v>3.14</v>
      </c>
      <c r="AB30" s="129">
        <v>0.32</v>
      </c>
      <c r="AC30" s="129">
        <v>5.74</v>
      </c>
      <c r="AD30" s="271">
        <v>8.43</v>
      </c>
      <c r="AE30" s="137">
        <v>11.35</v>
      </c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37"/>
      <c r="AQ30" s="14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35"/>
      <c r="BC30" s="16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38"/>
      <c r="BO30" s="93"/>
      <c r="BP30" s="94"/>
      <c r="BQ30" s="94"/>
      <c r="BR30" s="131">
        <v>12.45</v>
      </c>
      <c r="BS30" s="144">
        <v>12.629999999999999</v>
      </c>
      <c r="BT30" s="145">
        <v>12.69</v>
      </c>
      <c r="BU30" s="145">
        <v>12.62</v>
      </c>
      <c r="BV30" s="145">
        <v>12.75</v>
      </c>
      <c r="BW30" s="145">
        <v>12.879999999999999</v>
      </c>
      <c r="BX30" s="145">
        <v>11.909999999999998</v>
      </c>
      <c r="BY30" s="145">
        <v>10.29</v>
      </c>
      <c r="BZ30" s="286">
        <v>9.59</v>
      </c>
      <c r="CA30" s="168">
        <v>12.319999999999999</v>
      </c>
      <c r="CB30" s="160">
        <v>12.719999999999999</v>
      </c>
      <c r="CC30" s="160">
        <v>13.069999999999999</v>
      </c>
      <c r="CD30" s="160">
        <v>13.059999999999999</v>
      </c>
      <c r="CE30" s="160">
        <v>13.139999999999999</v>
      </c>
      <c r="CF30" s="160">
        <v>8.2799999999999994</v>
      </c>
      <c r="CG30" s="160">
        <v>8.3899999999999988</v>
      </c>
      <c r="CH30" s="172">
        <v>10</v>
      </c>
      <c r="CI30" s="160">
        <v>4.3</v>
      </c>
      <c r="CJ30" s="160">
        <v>3.72</v>
      </c>
      <c r="CK30" s="160">
        <v>5.91</v>
      </c>
      <c r="CL30" s="169">
        <v>4.71</v>
      </c>
      <c r="CM30" s="305">
        <v>10.309999999999999</v>
      </c>
      <c r="CN30" s="143">
        <v>11.76</v>
      </c>
      <c r="CO30" s="194">
        <v>12.29</v>
      </c>
      <c r="CP30" s="194">
        <v>12.389999999999999</v>
      </c>
      <c r="CQ30" s="194">
        <v>8.6199999999999992</v>
      </c>
      <c r="CR30" s="194">
        <v>2.59</v>
      </c>
      <c r="CS30" s="12">
        <v>4.08</v>
      </c>
      <c r="CT30" s="12">
        <v>5.67</v>
      </c>
      <c r="CU30" s="261">
        <v>4.59</v>
      </c>
      <c r="CV30" s="261">
        <v>2.1800000000000002</v>
      </c>
      <c r="CW30" s="261">
        <v>4.33</v>
      </c>
      <c r="CX30" s="315">
        <v>4.6100000000000003</v>
      </c>
      <c r="CY30" s="339">
        <v>11.649999999999999</v>
      </c>
      <c r="CZ30" s="346">
        <v>12.069999999999999</v>
      </c>
      <c r="DA30" s="262"/>
      <c r="DB30" s="339">
        <v>12.37</v>
      </c>
      <c r="DC30" s="340"/>
      <c r="DD30" s="262">
        <v>10.02</v>
      </c>
      <c r="DE30" s="339">
        <v>8.5699999999999985</v>
      </c>
      <c r="DF30" s="339">
        <v>10.909999999999998</v>
      </c>
      <c r="DG30" s="262"/>
      <c r="DH30" s="340"/>
      <c r="DI30" s="339">
        <v>4.62</v>
      </c>
      <c r="DJ30" s="340"/>
      <c r="DK30" s="348">
        <v>11.659999999999998</v>
      </c>
      <c r="DL30" s="348">
        <v>12.09</v>
      </c>
      <c r="DM30">
        <v>12.29</v>
      </c>
      <c r="DN30" s="348">
        <v>12.409999999999998</v>
      </c>
      <c r="DO30" s="331">
        <v>9.56</v>
      </c>
      <c r="DP30" s="331">
        <v>5.75</v>
      </c>
      <c r="DQ30" s="331">
        <v>9.0499999999999989</v>
      </c>
      <c r="DR30" s="331">
        <v>11.42</v>
      </c>
      <c r="DS30" s="331">
        <v>10.29</v>
      </c>
      <c r="DT30" s="331">
        <v>1.33</v>
      </c>
      <c r="DU30" s="331">
        <v>3.09</v>
      </c>
      <c r="DV30" s="331">
        <v>7.03</v>
      </c>
      <c r="DW30" s="331">
        <v>11.649999999999999</v>
      </c>
      <c r="DX30" s="331">
        <v>3.91</v>
      </c>
      <c r="DY30" s="331">
        <v>18.059999999999999</v>
      </c>
      <c r="DZ30" s="331"/>
      <c r="EA30" s="331">
        <v>12.36</v>
      </c>
      <c r="EB30" s="331">
        <v>9.36</v>
      </c>
      <c r="EC30" s="331">
        <v>9.0399999999999991</v>
      </c>
      <c r="ED30" s="331">
        <v>2.1800000000000002</v>
      </c>
      <c r="EE30" s="360">
        <v>2.06</v>
      </c>
      <c r="EF30" s="331">
        <v>1.71</v>
      </c>
      <c r="EG30" s="331">
        <v>0.36</v>
      </c>
      <c r="EH30" s="331">
        <v>2.99</v>
      </c>
      <c r="EI30" s="331">
        <v>10.719999999999999</v>
      </c>
      <c r="EJ30" s="331">
        <v>11.85</v>
      </c>
      <c r="EK30" s="331">
        <v>12.19</v>
      </c>
      <c r="EL30" s="331">
        <v>12.209999999999999</v>
      </c>
      <c r="EM30" s="331">
        <v>9.85</v>
      </c>
      <c r="EN30" s="331">
        <v>11.209999999999999</v>
      </c>
      <c r="EO30" s="331">
        <v>10.899999999999999</v>
      </c>
      <c r="EP30" s="331">
        <v>10.389999999999999</v>
      </c>
      <c r="EQ30" s="331">
        <v>3.19</v>
      </c>
      <c r="ER30" s="331">
        <v>1.4100000000000001</v>
      </c>
      <c r="ES30" s="331">
        <v>4.37</v>
      </c>
      <c r="ET30" s="331">
        <v>8.6599999999999984</v>
      </c>
      <c r="EU30" s="331">
        <v>12.159999999999998</v>
      </c>
      <c r="EV30" s="331">
        <v>15.719999999999999</v>
      </c>
      <c r="EW30" s="331">
        <v>13.29</v>
      </c>
      <c r="EX30" s="331">
        <v>12.399999999999999</v>
      </c>
      <c r="EY30" s="331">
        <v>17.48</v>
      </c>
      <c r="EZ30" s="331">
        <v>4.8899999999999997</v>
      </c>
      <c r="FA30" s="331">
        <v>6.5200000000000005</v>
      </c>
      <c r="FB30" s="331">
        <v>7.62</v>
      </c>
      <c r="FC30" s="331"/>
      <c r="FD30" s="331"/>
      <c r="FE30" s="331">
        <v>2.5300000000000002</v>
      </c>
      <c r="FF30" s="331">
        <v>3.23</v>
      </c>
      <c r="FG30" s="331">
        <v>6.57</v>
      </c>
      <c r="FH30" s="331">
        <v>12.139999999999999</v>
      </c>
      <c r="FI30" s="331">
        <v>12.79</v>
      </c>
      <c r="FJ30" s="361"/>
    </row>
    <row r="31" spans="1:166" ht="15" thickBot="1">
      <c r="A31" s="73" t="s">
        <v>64</v>
      </c>
      <c r="B31" s="84">
        <v>26</v>
      </c>
      <c r="C31" s="73" t="s">
        <v>64</v>
      </c>
      <c r="D31" s="49">
        <f>CONFIGURACION!M31</f>
        <v>3.34</v>
      </c>
      <c r="E31" s="77" t="str">
        <f>CONFIGURACION!P31</f>
        <v>E</v>
      </c>
      <c r="F31" s="30"/>
      <c r="G31" s="98"/>
      <c r="H31" s="122"/>
      <c r="I31" s="123"/>
      <c r="J31" s="123"/>
      <c r="K31" s="123"/>
      <c r="L31" s="104">
        <v>4.4000000000000004</v>
      </c>
      <c r="M31" s="123"/>
      <c r="N31" s="104">
        <v>1.1000000000000001</v>
      </c>
      <c r="O31" s="104">
        <v>0.92</v>
      </c>
      <c r="P31" s="104">
        <v>0.95</v>
      </c>
      <c r="Q31" s="104">
        <v>1.05</v>
      </c>
      <c r="R31" s="97">
        <v>1.2</v>
      </c>
      <c r="S31" s="270">
        <v>1.88</v>
      </c>
      <c r="T31" s="123"/>
      <c r="U31" s="130"/>
      <c r="V31" s="123"/>
      <c r="W31" s="123"/>
      <c r="X31" s="129">
        <v>3.33</v>
      </c>
      <c r="Y31" s="129">
        <v>2.7</v>
      </c>
      <c r="Z31" s="129">
        <v>2.2000000000000002</v>
      </c>
      <c r="AA31" s="129">
        <v>1.67</v>
      </c>
      <c r="AB31" s="129">
        <v>0.86</v>
      </c>
      <c r="AC31" s="129">
        <v>1.05</v>
      </c>
      <c r="AD31" s="271">
        <v>1.2</v>
      </c>
      <c r="AE31" s="13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37"/>
      <c r="AQ31" s="14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35"/>
      <c r="BC31" s="16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38"/>
      <c r="BO31" s="93"/>
      <c r="BP31" s="94"/>
      <c r="BQ31" s="94"/>
      <c r="BR31" s="131">
        <v>10.32</v>
      </c>
      <c r="BS31" s="144">
        <v>5.4</v>
      </c>
      <c r="BT31" s="145">
        <v>5.66</v>
      </c>
      <c r="BU31" s="145">
        <v>5.95</v>
      </c>
      <c r="BV31" s="123"/>
      <c r="BW31" s="153"/>
      <c r="BX31" s="145">
        <v>4.24</v>
      </c>
      <c r="BY31" s="153"/>
      <c r="BZ31" s="286">
        <v>4.3</v>
      </c>
      <c r="CA31" s="183"/>
      <c r="CB31" s="159"/>
      <c r="CC31" s="159"/>
      <c r="CD31" s="159"/>
      <c r="CE31" s="159"/>
      <c r="CF31" s="160">
        <v>5.92</v>
      </c>
      <c r="CG31" s="160">
        <v>5.98</v>
      </c>
      <c r="CH31" s="172">
        <v>5.52</v>
      </c>
      <c r="CI31" s="160">
        <v>4.8</v>
      </c>
      <c r="CJ31" s="160">
        <v>3.6</v>
      </c>
      <c r="CK31" s="160">
        <v>3.6</v>
      </c>
      <c r="CL31" s="169">
        <v>2.5499999999999998</v>
      </c>
      <c r="CM31" s="305">
        <v>3.42</v>
      </c>
      <c r="CN31" s="143">
        <v>5.53</v>
      </c>
      <c r="CO31" s="194">
        <v>6.17</v>
      </c>
      <c r="CP31" s="194">
        <v>6.61</v>
      </c>
      <c r="CQ31" s="194">
        <v>5.9</v>
      </c>
      <c r="CR31" s="194">
        <v>4.1500000000000004</v>
      </c>
      <c r="CS31" s="95"/>
      <c r="CT31" s="95"/>
      <c r="CU31" s="95"/>
      <c r="CV31" s="261">
        <v>0.86</v>
      </c>
      <c r="CW31" s="261">
        <v>0.94</v>
      </c>
      <c r="CX31" s="315">
        <v>1.1499999999999999</v>
      </c>
      <c r="CY31" s="335"/>
      <c r="CZ31" s="346">
        <v>2.4500000000000002</v>
      </c>
      <c r="DA31" s="262"/>
      <c r="DB31" s="339">
        <v>3.9</v>
      </c>
      <c r="DC31" s="335"/>
      <c r="DD31" s="265"/>
      <c r="DE31" s="335"/>
      <c r="DF31" s="335"/>
      <c r="DG31" s="265"/>
      <c r="DH31" s="335"/>
      <c r="DI31" s="335"/>
      <c r="DJ31" s="335"/>
      <c r="DK31" s="335">
        <v>2.65</v>
      </c>
      <c r="DL31" s="348">
        <v>3.35</v>
      </c>
      <c r="DM31">
        <v>3.67</v>
      </c>
      <c r="DN31" s="348">
        <v>4.16</v>
      </c>
      <c r="DO31" s="331">
        <v>3.91</v>
      </c>
      <c r="DP31" s="331">
        <v>3.91</v>
      </c>
      <c r="DQ31" s="331"/>
      <c r="DR31" s="331"/>
      <c r="DS31" s="331"/>
      <c r="DT31" s="331">
        <v>2.06</v>
      </c>
      <c r="DU31" s="331">
        <v>1.26</v>
      </c>
      <c r="DV31" s="331">
        <v>1.3</v>
      </c>
      <c r="DW31" s="331">
        <v>1.86</v>
      </c>
      <c r="DX31" s="331">
        <v>2.35</v>
      </c>
      <c r="DY31" s="331">
        <v>2.7</v>
      </c>
      <c r="DZ31" s="331"/>
      <c r="EA31" s="331">
        <v>3.6</v>
      </c>
      <c r="EB31" s="331">
        <v>3.34</v>
      </c>
      <c r="EC31" s="331"/>
      <c r="ED31" s="331">
        <v>2.52</v>
      </c>
      <c r="EE31" s="360">
        <v>2.25</v>
      </c>
      <c r="EF31" s="331">
        <v>2.11</v>
      </c>
      <c r="EG31" s="331">
        <v>1.86</v>
      </c>
      <c r="EH31" s="331">
        <v>2.14</v>
      </c>
      <c r="EI31" s="331">
        <v>2.46</v>
      </c>
      <c r="EJ31" s="331">
        <v>1.65</v>
      </c>
      <c r="EK31" s="331">
        <v>2.2000000000000002</v>
      </c>
      <c r="EL31" s="331">
        <v>2.52</v>
      </c>
      <c r="EM31" s="331">
        <v>2.98</v>
      </c>
      <c r="EN31" s="331">
        <v>3.22</v>
      </c>
      <c r="EO31" s="331">
        <v>3.6</v>
      </c>
      <c r="EP31" s="331">
        <v>3.44</v>
      </c>
      <c r="EQ31" s="331">
        <v>2.5299999999999998</v>
      </c>
      <c r="ER31" s="331">
        <v>1.83</v>
      </c>
      <c r="ES31" s="331">
        <v>1.98</v>
      </c>
      <c r="ET31" s="331">
        <v>3.52</v>
      </c>
      <c r="EU31" s="331">
        <v>2.37</v>
      </c>
      <c r="EV31" s="331">
        <v>3.16</v>
      </c>
      <c r="EW31" s="331">
        <v>3.42</v>
      </c>
      <c r="EX31" s="358">
        <v>4.1399999999999997</v>
      </c>
      <c r="EY31" s="331">
        <v>3.84</v>
      </c>
      <c r="EZ31" s="331">
        <v>3.16</v>
      </c>
      <c r="FA31" s="331">
        <v>1.96</v>
      </c>
      <c r="FB31" s="331">
        <v>2.02</v>
      </c>
      <c r="FC31" s="331">
        <v>3.24</v>
      </c>
      <c r="FD31" s="331">
        <v>1.82</v>
      </c>
      <c r="FE31" s="331">
        <v>3</v>
      </c>
      <c r="FF31" s="331">
        <v>1.8</v>
      </c>
      <c r="FG31" s="331">
        <v>2.04</v>
      </c>
      <c r="FH31" s="331">
        <v>2.42</v>
      </c>
      <c r="FI31" s="331">
        <v>2.9</v>
      </c>
      <c r="FJ31" s="331">
        <v>3.34</v>
      </c>
    </row>
    <row r="32" spans="1:166" ht="15" thickBot="1">
      <c r="A32" s="73" t="s">
        <v>65</v>
      </c>
      <c r="B32" s="84">
        <v>27</v>
      </c>
      <c r="C32" s="73" t="s">
        <v>65</v>
      </c>
      <c r="D32" s="49">
        <f>CONFIGURACION!M32</f>
        <v>12.2</v>
      </c>
      <c r="E32" s="77" t="str">
        <f>CONFIGURACION!P32</f>
        <v>D</v>
      </c>
      <c r="F32" s="30"/>
      <c r="G32" s="98"/>
      <c r="H32" s="122"/>
      <c r="I32" s="123"/>
      <c r="J32" s="123"/>
      <c r="K32" s="123"/>
      <c r="L32" s="104">
        <v>7.27</v>
      </c>
      <c r="M32" s="104">
        <v>3.98</v>
      </c>
      <c r="N32" s="104">
        <v>3.9</v>
      </c>
      <c r="O32" s="104">
        <v>3.76</v>
      </c>
      <c r="P32" s="104">
        <v>5.3</v>
      </c>
      <c r="Q32" s="104">
        <v>5.61</v>
      </c>
      <c r="R32" s="107"/>
      <c r="S32" s="272"/>
      <c r="T32" s="130"/>
      <c r="U32" s="130"/>
      <c r="V32" s="129">
        <v>11.76</v>
      </c>
      <c r="W32" s="129">
        <v>11.92</v>
      </c>
      <c r="X32" s="130"/>
      <c r="Y32" s="130"/>
      <c r="Z32" s="130"/>
      <c r="AA32" s="130"/>
      <c r="AB32" s="129">
        <v>3.3</v>
      </c>
      <c r="AC32" s="129">
        <v>5.15</v>
      </c>
      <c r="AD32" s="271">
        <v>6.66</v>
      </c>
      <c r="AE32" s="138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37"/>
      <c r="AQ32" s="14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35"/>
      <c r="BC32" s="16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38"/>
      <c r="BO32" s="93"/>
      <c r="BP32" s="94"/>
      <c r="BQ32" s="94"/>
      <c r="BR32" s="130"/>
      <c r="BS32" s="144">
        <v>13.76</v>
      </c>
      <c r="BT32" s="145">
        <v>14.059999999999999</v>
      </c>
      <c r="BU32" s="145">
        <v>14.51</v>
      </c>
      <c r="BV32" s="145">
        <v>13.83</v>
      </c>
      <c r="BW32" s="145">
        <v>13.389999999999999</v>
      </c>
      <c r="BX32" s="146"/>
      <c r="BY32" s="146"/>
      <c r="BZ32" s="286">
        <v>10.95</v>
      </c>
      <c r="CA32" s="168">
        <v>12.229999999999999</v>
      </c>
      <c r="CB32" s="171"/>
      <c r="CC32" s="153"/>
      <c r="CD32" s="153"/>
      <c r="CE32" s="160">
        <v>15.36</v>
      </c>
      <c r="CF32" s="171"/>
      <c r="CG32" s="160">
        <v>8.94</v>
      </c>
      <c r="CH32" s="173"/>
      <c r="CI32" s="171"/>
      <c r="CJ32" s="171"/>
      <c r="CK32" s="173"/>
      <c r="CL32" s="166"/>
      <c r="CM32" s="305">
        <v>7.97</v>
      </c>
      <c r="CN32" s="143">
        <v>9.4599999999999991</v>
      </c>
      <c r="CO32" s="260"/>
      <c r="CP32" s="194">
        <v>7.49</v>
      </c>
      <c r="CQ32" s="194">
        <v>11.209999999999999</v>
      </c>
      <c r="CR32" s="194">
        <v>7.8000000000000007</v>
      </c>
      <c r="CS32" s="12">
        <v>7.3100000000000005</v>
      </c>
      <c r="CT32" s="12">
        <v>7.8100000000000005</v>
      </c>
      <c r="CU32" s="261">
        <v>6.61</v>
      </c>
      <c r="CV32" s="261">
        <v>3.26</v>
      </c>
      <c r="CW32" s="261">
        <v>5.13</v>
      </c>
      <c r="CX32" s="324"/>
      <c r="CY32" s="339">
        <v>9.0599999999999987</v>
      </c>
      <c r="CZ32" s="347"/>
      <c r="DA32" s="264"/>
      <c r="DB32" s="340"/>
      <c r="DC32" s="340"/>
      <c r="DD32" s="265"/>
      <c r="DE32" s="340"/>
      <c r="DF32" s="340"/>
      <c r="DG32" s="265"/>
      <c r="DH32" s="339">
        <v>3.31</v>
      </c>
      <c r="DI32" s="340"/>
      <c r="DJ32" s="340"/>
      <c r="DK32" s="354"/>
      <c r="DL32" s="348">
        <v>10.57</v>
      </c>
      <c r="DM32">
        <v>11.61</v>
      </c>
      <c r="DN32" s="348">
        <v>12.25</v>
      </c>
      <c r="DO32" s="331"/>
      <c r="DP32" s="331">
        <v>10.53</v>
      </c>
      <c r="DQ32" s="331">
        <v>9.76</v>
      </c>
      <c r="DR32" s="331">
        <v>11.149999999999999</v>
      </c>
      <c r="DS32" s="359"/>
      <c r="DT32" s="359"/>
      <c r="DU32" s="359"/>
      <c r="DV32" s="359"/>
      <c r="DW32" s="331">
        <v>9.6199999999999992</v>
      </c>
      <c r="DX32" s="331">
        <v>10.36</v>
      </c>
      <c r="DY32" s="359"/>
      <c r="DZ32" s="359"/>
      <c r="EA32" s="331"/>
      <c r="EB32" s="331"/>
      <c r="EC32" s="374"/>
      <c r="ED32" s="331"/>
      <c r="EE32" s="360"/>
      <c r="EF32" s="331"/>
      <c r="EG32" s="331"/>
      <c r="EH32" s="331"/>
      <c r="EI32" s="331"/>
      <c r="EJ32" s="331"/>
      <c r="EK32" s="331"/>
      <c r="EL32" s="361"/>
      <c r="EM32" s="361"/>
      <c r="EN32" s="361"/>
      <c r="EO32" s="361"/>
      <c r="EP32" s="361"/>
      <c r="ER32" s="361"/>
      <c r="ES32" s="361"/>
      <c r="ET32" s="331">
        <v>6.2600000000000007</v>
      </c>
      <c r="EU32" s="361"/>
      <c r="EV32" s="361"/>
      <c r="EW32" s="361"/>
      <c r="EX32" s="331"/>
      <c r="EY32" s="361"/>
      <c r="EZ32" s="361"/>
      <c r="FA32" s="361"/>
      <c r="FB32" s="361"/>
      <c r="FC32" s="331">
        <v>8.68</v>
      </c>
      <c r="FD32" s="361"/>
      <c r="FE32" s="361"/>
      <c r="FF32" s="361"/>
      <c r="FG32" s="361"/>
      <c r="FH32" s="331">
        <v>13.809999999999999</v>
      </c>
      <c r="FI32" s="331">
        <v>22.349999999999998</v>
      </c>
      <c r="FJ32" s="361"/>
    </row>
    <row r="33" spans="1:166" ht="15" thickBot="1">
      <c r="A33" s="80" t="s">
        <v>66</v>
      </c>
      <c r="B33" s="84">
        <v>28</v>
      </c>
      <c r="C33" s="80" t="s">
        <v>66</v>
      </c>
      <c r="D33" s="49">
        <f>CONFIGURACION!M33</f>
        <v>11.6</v>
      </c>
      <c r="E33" s="77" t="str">
        <f>CONFIGURACION!P33</f>
        <v>D</v>
      </c>
      <c r="F33" s="30"/>
      <c r="G33" s="98"/>
      <c r="H33" s="122"/>
      <c r="I33" s="123"/>
      <c r="J33" s="123"/>
      <c r="K33" s="123"/>
      <c r="L33" s="104">
        <v>7.7</v>
      </c>
      <c r="M33" s="104">
        <v>3.67</v>
      </c>
      <c r="N33" s="104">
        <v>3.57</v>
      </c>
      <c r="O33" s="104">
        <v>3.41</v>
      </c>
      <c r="P33" s="104">
        <v>4.93</v>
      </c>
      <c r="Q33" s="104">
        <v>4.75</v>
      </c>
      <c r="R33" s="97">
        <v>7.14</v>
      </c>
      <c r="S33" s="270">
        <v>9.24</v>
      </c>
      <c r="T33" s="129">
        <v>10.07</v>
      </c>
      <c r="U33" s="129">
        <v>11.22</v>
      </c>
      <c r="V33" s="129">
        <v>11.32</v>
      </c>
      <c r="W33" s="129">
        <v>12.34</v>
      </c>
      <c r="X33" s="129">
        <v>11.36</v>
      </c>
      <c r="Y33" s="129">
        <v>5.72</v>
      </c>
      <c r="Z33" s="129">
        <v>7.45</v>
      </c>
      <c r="AA33" s="129">
        <v>4.8499999999999996</v>
      </c>
      <c r="AB33" s="129">
        <v>2.94</v>
      </c>
      <c r="AC33" s="129">
        <v>4.7699999999999996</v>
      </c>
      <c r="AD33" s="271">
        <v>6.25</v>
      </c>
      <c r="AE33" s="137">
        <v>8.9</v>
      </c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37"/>
      <c r="AQ33" s="14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35"/>
      <c r="BC33" s="16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38"/>
      <c r="BO33" s="93"/>
      <c r="BP33" s="94"/>
      <c r="BQ33" s="94"/>
      <c r="BR33" s="131">
        <v>12.639999999999999</v>
      </c>
      <c r="BS33" s="144">
        <v>13.219999999999999</v>
      </c>
      <c r="BT33" s="145">
        <v>13.549999999999999</v>
      </c>
      <c r="BU33" s="145">
        <v>13.94</v>
      </c>
      <c r="BV33" s="146"/>
      <c r="BW33" s="145">
        <v>12.86</v>
      </c>
      <c r="BX33" s="145">
        <v>12.61</v>
      </c>
      <c r="BY33" s="145">
        <v>10.989999999999998</v>
      </c>
      <c r="BZ33" s="286">
        <v>10.45</v>
      </c>
      <c r="CA33" s="168">
        <v>11.639999999999999</v>
      </c>
      <c r="CB33" s="160">
        <v>13.37</v>
      </c>
      <c r="CC33" s="153"/>
      <c r="CD33" s="153"/>
      <c r="CE33" s="160">
        <v>14.739999999999998</v>
      </c>
      <c r="CF33" s="160">
        <v>12.54</v>
      </c>
      <c r="CG33" s="160">
        <v>8.4899999999999984</v>
      </c>
      <c r="CH33" s="172">
        <v>9.2099999999999991</v>
      </c>
      <c r="CI33" s="160">
        <v>6</v>
      </c>
      <c r="CJ33" s="160">
        <v>6.51</v>
      </c>
      <c r="CK33" s="160">
        <v>6.81</v>
      </c>
      <c r="CL33" s="169">
        <v>5.37</v>
      </c>
      <c r="CM33" s="305">
        <v>8.0699999999999985</v>
      </c>
      <c r="CN33" s="143">
        <v>8.9899999999999984</v>
      </c>
      <c r="CO33" s="194">
        <v>10.079999999999998</v>
      </c>
      <c r="CP33" s="194">
        <v>10.959999999999999</v>
      </c>
      <c r="CQ33" s="194">
        <v>10.639999999999999</v>
      </c>
      <c r="CR33" s="194">
        <v>7.29</v>
      </c>
      <c r="CS33" s="12">
        <v>6.79</v>
      </c>
      <c r="CT33" s="12">
        <v>7.29</v>
      </c>
      <c r="CU33" s="261">
        <v>6.11</v>
      </c>
      <c r="CV33" s="261">
        <v>3.52</v>
      </c>
      <c r="CW33" s="261">
        <v>4.6900000000000004</v>
      </c>
      <c r="CX33" s="315">
        <v>6.9</v>
      </c>
      <c r="CY33" s="339">
        <v>8.5299999999999994</v>
      </c>
      <c r="CZ33" s="346">
        <v>9.8899999999999988</v>
      </c>
      <c r="DA33" s="262"/>
      <c r="DB33" s="339">
        <v>12.03</v>
      </c>
      <c r="DC33" s="339">
        <v>12.079999999999998</v>
      </c>
      <c r="DD33" s="262">
        <v>11.889999999999999</v>
      </c>
      <c r="DE33" s="339">
        <v>10.18</v>
      </c>
      <c r="DF33" s="339">
        <v>10.409999999999998</v>
      </c>
      <c r="DG33" s="262"/>
      <c r="DH33" s="339">
        <v>2.97</v>
      </c>
      <c r="DI33" s="339">
        <v>6.01</v>
      </c>
      <c r="DJ33" s="340"/>
      <c r="DK33" s="348">
        <v>9.09</v>
      </c>
      <c r="DL33" s="348">
        <v>9.09</v>
      </c>
      <c r="DM33">
        <v>11.12</v>
      </c>
      <c r="DN33" s="348">
        <v>11.709999999999999</v>
      </c>
      <c r="DO33" s="331">
        <v>11.82</v>
      </c>
      <c r="DP33" s="331">
        <v>10.029999999999999</v>
      </c>
      <c r="DQ33" s="331">
        <v>9.35</v>
      </c>
      <c r="DR33" s="331">
        <v>10.629999999999999</v>
      </c>
      <c r="DS33" s="331">
        <v>11.35</v>
      </c>
      <c r="DT33" s="331">
        <v>3.77</v>
      </c>
      <c r="DU33" s="331">
        <v>5.28</v>
      </c>
      <c r="DV33" s="331">
        <v>5.41</v>
      </c>
      <c r="DW33" s="331">
        <v>9.09</v>
      </c>
      <c r="DX33" s="331">
        <v>10.02</v>
      </c>
      <c r="DY33" s="331">
        <v>11.12</v>
      </c>
      <c r="DZ33" s="331">
        <v>12.26</v>
      </c>
      <c r="EA33" s="331">
        <v>12.94</v>
      </c>
      <c r="EB33" s="331">
        <v>12.09</v>
      </c>
      <c r="EC33" s="331">
        <v>10.37</v>
      </c>
      <c r="ED33" s="331">
        <v>4.0599999999999996</v>
      </c>
      <c r="EE33" s="360">
        <v>4.2300000000000004</v>
      </c>
      <c r="EF33" s="331">
        <v>3.13</v>
      </c>
      <c r="EG33" s="331">
        <v>2.62</v>
      </c>
      <c r="EH33" s="331">
        <v>4.59</v>
      </c>
      <c r="EI33" s="331">
        <v>8.18</v>
      </c>
      <c r="EJ33" s="331">
        <v>9.51</v>
      </c>
      <c r="EK33" s="331">
        <v>10.649999999999999</v>
      </c>
      <c r="EL33" s="331">
        <v>11.409999999999998</v>
      </c>
      <c r="EM33" s="331">
        <v>11.989999999999998</v>
      </c>
      <c r="EN33" s="331">
        <v>12.139999999999999</v>
      </c>
      <c r="EO33" s="331">
        <v>11.879999999999999</v>
      </c>
      <c r="EP33" s="331">
        <v>11.899999999999999</v>
      </c>
      <c r="EQ33" s="331">
        <v>6.45</v>
      </c>
      <c r="ER33" s="331">
        <v>4.13</v>
      </c>
      <c r="ES33" s="331">
        <v>6.32</v>
      </c>
      <c r="ET33" s="331">
        <v>5.41</v>
      </c>
      <c r="EU33" s="331">
        <v>9.84</v>
      </c>
      <c r="EV33" s="331">
        <v>10.739999999999998</v>
      </c>
      <c r="EW33" s="331">
        <v>12.03</v>
      </c>
      <c r="EX33" s="331">
        <v>12.25</v>
      </c>
      <c r="EY33" s="331">
        <v>13.09</v>
      </c>
      <c r="EZ33" s="331">
        <v>9.51</v>
      </c>
      <c r="FA33" s="361"/>
      <c r="FB33" s="361"/>
      <c r="FC33" s="331">
        <v>6.69</v>
      </c>
      <c r="FD33" s="331">
        <v>5.39</v>
      </c>
      <c r="FE33" s="331">
        <v>4.3899999999999997</v>
      </c>
      <c r="FF33" s="331">
        <v>5.23</v>
      </c>
      <c r="FG33" s="361"/>
      <c r="FH33" s="361"/>
      <c r="FI33" s="361">
        <v>11.35</v>
      </c>
      <c r="FJ33" s="361"/>
    </row>
    <row r="34" spans="1:166" ht="15" thickBot="1">
      <c r="A34" s="81" t="s">
        <v>67</v>
      </c>
      <c r="B34" s="85">
        <v>29</v>
      </c>
      <c r="C34" s="81" t="s">
        <v>67</v>
      </c>
      <c r="D34" s="49">
        <f>CONFIGURACION!M34</f>
        <v>-0.28999999999999998</v>
      </c>
      <c r="E34" s="77">
        <f>CONFIGURACION!P34</f>
        <v>0</v>
      </c>
      <c r="F34" s="26"/>
      <c r="G34" s="98"/>
      <c r="H34" s="124"/>
      <c r="I34" s="125"/>
      <c r="J34" s="125"/>
      <c r="K34" s="125"/>
      <c r="L34" s="115"/>
      <c r="M34" s="115"/>
      <c r="N34" s="115"/>
      <c r="O34" s="125"/>
      <c r="P34" s="115"/>
      <c r="Q34" s="111">
        <v>2.2000000000000002</v>
      </c>
      <c r="R34" s="116"/>
      <c r="S34" s="276"/>
      <c r="T34" s="277"/>
      <c r="U34" s="278">
        <v>3.82</v>
      </c>
      <c r="V34" s="277"/>
      <c r="W34" s="277"/>
      <c r="X34" s="278">
        <v>4.12</v>
      </c>
      <c r="Y34" s="278">
        <v>2.78</v>
      </c>
      <c r="Z34" s="278">
        <v>2.9</v>
      </c>
      <c r="AA34" s="278">
        <v>2.36</v>
      </c>
      <c r="AB34" s="278">
        <v>1.57</v>
      </c>
      <c r="AC34" s="277"/>
      <c r="AD34" s="279"/>
      <c r="AE34" s="140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2"/>
      <c r="AQ34" s="141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34"/>
      <c r="BC34" s="17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39"/>
      <c r="BO34" s="148"/>
      <c r="BP34" s="133"/>
      <c r="BQ34" s="133"/>
      <c r="BR34" s="277"/>
      <c r="BS34" s="293"/>
      <c r="BT34" s="293"/>
      <c r="BU34" s="293"/>
      <c r="BV34" s="293"/>
      <c r="BW34" s="294">
        <v>7.08</v>
      </c>
      <c r="BX34" s="293"/>
      <c r="BY34" s="293"/>
      <c r="BZ34" s="295">
        <v>5.45</v>
      </c>
      <c r="CA34" s="165"/>
      <c r="CB34" s="164">
        <v>7.36</v>
      </c>
      <c r="CC34" s="186"/>
      <c r="CD34" s="186"/>
      <c r="CE34" s="187"/>
      <c r="CF34" s="187"/>
      <c r="CG34" s="187"/>
      <c r="CH34" s="163"/>
      <c r="CI34" s="186"/>
      <c r="CJ34" s="162"/>
      <c r="CK34" s="163"/>
      <c r="CL34" s="161"/>
      <c r="CM34" s="312"/>
      <c r="CN34" s="313">
        <v>3.83</v>
      </c>
      <c r="CO34" s="246"/>
      <c r="CP34" s="246"/>
      <c r="CQ34" s="246"/>
      <c r="CR34" s="207">
        <v>3.27</v>
      </c>
      <c r="CS34" s="15">
        <v>2.98</v>
      </c>
      <c r="CT34" s="15">
        <v>3</v>
      </c>
      <c r="CU34" s="323"/>
      <c r="CV34" s="323"/>
      <c r="CW34" s="323"/>
      <c r="CX34" s="325"/>
      <c r="CY34" s="339">
        <v>3.03</v>
      </c>
      <c r="CZ34" s="346">
        <v>3.28</v>
      </c>
      <c r="DA34" s="264"/>
      <c r="DB34" s="340"/>
      <c r="DC34" s="340"/>
      <c r="DD34" s="264"/>
      <c r="DE34" s="340"/>
      <c r="DF34" s="340"/>
      <c r="DG34" s="264"/>
      <c r="DH34" s="351">
        <v>1.83</v>
      </c>
      <c r="DI34" s="352"/>
      <c r="DJ34" s="351">
        <v>3.11</v>
      </c>
      <c r="DK34" s="354"/>
      <c r="DL34" s="354"/>
      <c r="DM34" s="356"/>
      <c r="DN34" s="348">
        <v>5.13</v>
      </c>
      <c r="DO34" s="357"/>
      <c r="DP34" s="331">
        <v>4.45</v>
      </c>
      <c r="DQ34" s="331">
        <v>4.58</v>
      </c>
      <c r="DR34" s="331">
        <v>4.82</v>
      </c>
      <c r="DS34" s="331">
        <v>4.71</v>
      </c>
      <c r="DT34" s="331">
        <v>2.14</v>
      </c>
      <c r="DU34" s="359"/>
      <c r="DV34" s="359"/>
      <c r="DW34" s="360">
        <v>3.16</v>
      </c>
      <c r="DX34" s="359"/>
      <c r="DY34" s="331">
        <v>3.8899999999999997</v>
      </c>
      <c r="DZ34" s="359"/>
      <c r="EA34" s="331"/>
      <c r="EB34" s="331"/>
      <c r="EC34" s="331">
        <v>11.24</v>
      </c>
      <c r="ED34" s="331"/>
      <c r="EE34" s="360">
        <v>2.09</v>
      </c>
      <c r="EF34" s="331">
        <v>2.0699999999999998</v>
      </c>
      <c r="EG34" s="331">
        <v>1.3</v>
      </c>
      <c r="EH34" s="331">
        <v>2.19</v>
      </c>
      <c r="EI34" s="331"/>
      <c r="EJ34" s="331"/>
      <c r="EK34" s="331"/>
      <c r="EL34" s="331">
        <v>3.6</v>
      </c>
      <c r="EM34" s="331">
        <v>4.21</v>
      </c>
      <c r="EN34" s="361"/>
      <c r="EO34" s="361"/>
      <c r="EP34" s="331"/>
      <c r="EQ34" s="331"/>
      <c r="ER34" s="331"/>
      <c r="ES34" s="331"/>
      <c r="ET34" s="331"/>
      <c r="EU34" s="331"/>
      <c r="EV34" s="331"/>
      <c r="EW34" s="331"/>
      <c r="EX34" s="331"/>
      <c r="EY34" s="331"/>
      <c r="EZ34" s="331"/>
      <c r="FA34" s="331"/>
      <c r="FB34" s="331"/>
      <c r="FC34" s="331"/>
      <c r="FD34" s="331"/>
      <c r="FE34" s="331"/>
      <c r="FF34" s="331"/>
      <c r="FG34" s="331"/>
      <c r="FH34" s="331"/>
      <c r="FI34" s="331"/>
      <c r="FJ34" s="331"/>
    </row>
    <row r="35" spans="1:166" ht="15" customHeight="1">
      <c r="G35" s="429" t="s">
        <v>69</v>
      </c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21"/>
      <c r="T35" s="409"/>
      <c r="U35" s="409"/>
      <c r="V35" s="409"/>
      <c r="W35" s="421"/>
      <c r="X35" s="409"/>
      <c r="Y35" s="409"/>
      <c r="Z35" s="409"/>
      <c r="AA35" s="409"/>
      <c r="AB35" s="409"/>
      <c r="AC35" s="409"/>
      <c r="AD35" s="409"/>
      <c r="AE35" s="426"/>
      <c r="AF35" s="426"/>
      <c r="AG35" s="426"/>
      <c r="AH35" s="426"/>
      <c r="AI35" s="426"/>
      <c r="AJ35" s="426"/>
      <c r="AK35" s="426"/>
      <c r="AL35" s="426"/>
      <c r="AM35" s="426"/>
      <c r="AN35" s="426"/>
      <c r="AO35" s="426"/>
      <c r="AP35" s="426"/>
      <c r="AQ35" s="414"/>
      <c r="AR35" s="414"/>
      <c r="AS35" s="414"/>
      <c r="AT35" s="414"/>
      <c r="AU35" s="414"/>
      <c r="AV35" s="414"/>
      <c r="AW35" s="414"/>
      <c r="AX35" s="414"/>
      <c r="AY35" s="414"/>
      <c r="AZ35" s="414"/>
      <c r="BA35" s="414"/>
      <c r="BB35" s="414"/>
      <c r="BC35" s="412"/>
      <c r="BD35" s="412"/>
      <c r="BE35" s="412"/>
      <c r="BF35" s="412"/>
      <c r="BG35" s="412"/>
      <c r="BH35" s="412"/>
      <c r="BI35" s="412"/>
      <c r="BJ35" s="412"/>
      <c r="BK35" s="412"/>
      <c r="BL35" s="412"/>
      <c r="BM35" s="412"/>
      <c r="BN35" s="412"/>
      <c r="BO35" s="409"/>
      <c r="BP35" s="409"/>
      <c r="BQ35" s="409"/>
      <c r="BR35" s="409"/>
      <c r="BS35" s="409"/>
      <c r="BT35" s="409"/>
      <c r="BU35" s="409"/>
      <c r="BV35" s="409"/>
      <c r="BW35" s="409"/>
      <c r="BX35" s="409"/>
      <c r="BY35" s="409"/>
      <c r="BZ35" s="409"/>
      <c r="CA35" s="409"/>
      <c r="CB35" s="409"/>
      <c r="CC35" s="409"/>
      <c r="CD35" s="409"/>
      <c r="CE35" s="409"/>
      <c r="CF35" s="409"/>
      <c r="CG35" s="409"/>
      <c r="CH35" s="409"/>
      <c r="CI35" s="409"/>
      <c r="CJ35" s="409"/>
      <c r="CK35" s="409"/>
      <c r="CL35" s="409"/>
      <c r="CM35" s="414"/>
      <c r="CN35" s="414"/>
      <c r="CO35" s="414"/>
      <c r="CP35" s="414"/>
      <c r="CQ35" s="414"/>
      <c r="CR35" s="414"/>
      <c r="CS35" s="414"/>
      <c r="CT35" s="414"/>
      <c r="CU35" s="414"/>
      <c r="CV35" s="414"/>
      <c r="CW35" s="414"/>
      <c r="CX35" s="414"/>
      <c r="CY35" s="411">
        <v>43123</v>
      </c>
      <c r="CZ35" s="411">
        <v>43151</v>
      </c>
      <c r="DA35" s="411">
        <v>43179</v>
      </c>
      <c r="DB35" s="411">
        <v>43214</v>
      </c>
      <c r="DC35" s="411">
        <v>43242</v>
      </c>
      <c r="DD35" s="411">
        <v>43270</v>
      </c>
      <c r="DE35" s="411">
        <v>43298</v>
      </c>
      <c r="DF35" s="411">
        <v>43333</v>
      </c>
      <c r="DG35" s="412" t="s">
        <v>103</v>
      </c>
      <c r="DH35" s="411">
        <v>43396</v>
      </c>
      <c r="DI35" s="411">
        <v>43424</v>
      </c>
      <c r="DJ35" s="411">
        <v>43449</v>
      </c>
      <c r="DK35" s="411"/>
      <c r="DL35" s="411">
        <v>43515</v>
      </c>
      <c r="DM35" s="411">
        <v>43550</v>
      </c>
      <c r="DN35" s="411">
        <v>43578</v>
      </c>
      <c r="DO35" s="406">
        <v>43613</v>
      </c>
      <c r="DP35" s="406">
        <v>43634</v>
      </c>
      <c r="DQ35" s="406">
        <v>43662</v>
      </c>
      <c r="DR35" s="406">
        <v>43697</v>
      </c>
      <c r="DS35" s="406">
        <v>43732</v>
      </c>
      <c r="DT35" s="406">
        <v>43760</v>
      </c>
      <c r="DU35" s="406">
        <v>43788</v>
      </c>
      <c r="DV35" s="406">
        <v>43809</v>
      </c>
      <c r="DW35" s="406">
        <v>43851</v>
      </c>
      <c r="DX35" s="406">
        <v>43879</v>
      </c>
      <c r="DY35" s="406">
        <v>43907</v>
      </c>
      <c r="DZ35" s="406">
        <v>43942</v>
      </c>
      <c r="EA35" s="406">
        <v>43970</v>
      </c>
      <c r="EB35" s="406">
        <v>44005</v>
      </c>
      <c r="EC35" s="406">
        <v>44033</v>
      </c>
      <c r="ED35" s="406">
        <v>44069</v>
      </c>
      <c r="EE35" s="406">
        <v>44096</v>
      </c>
      <c r="EF35" s="406">
        <v>44124</v>
      </c>
      <c r="EG35" s="406">
        <v>44145</v>
      </c>
      <c r="EH35" s="406">
        <v>44173</v>
      </c>
      <c r="EI35" s="406">
        <v>44215</v>
      </c>
      <c r="EJ35" s="406">
        <v>44250</v>
      </c>
      <c r="EK35" s="406">
        <v>44278</v>
      </c>
      <c r="EL35" s="406">
        <v>44671</v>
      </c>
      <c r="EM35" s="406">
        <v>44706</v>
      </c>
      <c r="EN35" s="406">
        <v>44369</v>
      </c>
      <c r="EO35" s="406">
        <v>44397</v>
      </c>
      <c r="EP35" s="406">
        <v>44432</v>
      </c>
      <c r="EQ35" s="406">
        <v>44460</v>
      </c>
      <c r="ER35" s="406">
        <v>44488</v>
      </c>
      <c r="ES35" s="406">
        <v>44515</v>
      </c>
      <c r="ET35" s="406">
        <v>44544</v>
      </c>
      <c r="EU35" s="406">
        <v>44585</v>
      </c>
      <c r="EV35" s="406">
        <v>44613</v>
      </c>
      <c r="EW35" s="406">
        <v>44649</v>
      </c>
      <c r="EX35" s="406">
        <v>44645</v>
      </c>
      <c r="EY35" s="406">
        <v>44705</v>
      </c>
      <c r="EZ35" s="406">
        <v>44733</v>
      </c>
      <c r="FA35" s="406">
        <v>44758</v>
      </c>
      <c r="FB35" s="406">
        <v>44796</v>
      </c>
      <c r="FC35" s="406">
        <v>44831</v>
      </c>
      <c r="FD35" s="406">
        <v>44859</v>
      </c>
      <c r="FE35" s="406">
        <v>44886</v>
      </c>
      <c r="FF35" s="406">
        <v>44908</v>
      </c>
      <c r="FG35" s="406">
        <v>44950</v>
      </c>
      <c r="FH35" s="406">
        <v>44978</v>
      </c>
      <c r="FI35" s="406">
        <v>45013</v>
      </c>
      <c r="FJ35" s="406">
        <v>45041</v>
      </c>
    </row>
    <row r="36" spans="1:166" ht="15" thickBot="1">
      <c r="C36" s="30"/>
      <c r="G36" s="430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21"/>
      <c r="T36" s="409"/>
      <c r="U36" s="409"/>
      <c r="V36" s="409"/>
      <c r="W36" s="421"/>
      <c r="X36" s="409"/>
      <c r="Y36" s="409"/>
      <c r="Z36" s="409"/>
      <c r="AA36" s="409"/>
      <c r="AB36" s="409"/>
      <c r="AC36" s="409"/>
      <c r="AD36" s="409"/>
      <c r="AE36" s="426"/>
      <c r="AF36" s="426"/>
      <c r="AG36" s="426"/>
      <c r="AH36" s="426"/>
      <c r="AI36" s="426"/>
      <c r="AJ36" s="426"/>
      <c r="AK36" s="426"/>
      <c r="AL36" s="426"/>
      <c r="AM36" s="426"/>
      <c r="AN36" s="426"/>
      <c r="AO36" s="426"/>
      <c r="AP36" s="426"/>
      <c r="AQ36" s="414"/>
      <c r="AR36" s="414"/>
      <c r="AS36" s="414"/>
      <c r="AT36" s="414"/>
      <c r="AU36" s="414"/>
      <c r="AV36" s="414"/>
      <c r="AW36" s="414"/>
      <c r="AX36" s="414"/>
      <c r="AY36" s="414"/>
      <c r="AZ36" s="414"/>
      <c r="BA36" s="414"/>
      <c r="BB36" s="414"/>
      <c r="BC36" s="412"/>
      <c r="BD36" s="412"/>
      <c r="BE36" s="412"/>
      <c r="BF36" s="412"/>
      <c r="BG36" s="412"/>
      <c r="BH36" s="412"/>
      <c r="BI36" s="412"/>
      <c r="BJ36" s="412"/>
      <c r="BK36" s="412"/>
      <c r="BL36" s="412"/>
      <c r="BM36" s="412"/>
      <c r="BN36" s="412"/>
      <c r="BO36" s="409"/>
      <c r="BP36" s="409"/>
      <c r="BQ36" s="409"/>
      <c r="BR36" s="409"/>
      <c r="BS36" s="409"/>
      <c r="BT36" s="409"/>
      <c r="BU36" s="409"/>
      <c r="BV36" s="409"/>
      <c r="BW36" s="409"/>
      <c r="BX36" s="409"/>
      <c r="BY36" s="409"/>
      <c r="BZ36" s="409"/>
      <c r="CA36" s="409"/>
      <c r="CB36" s="409"/>
      <c r="CC36" s="409"/>
      <c r="CD36" s="409"/>
      <c r="CE36" s="409"/>
      <c r="CF36" s="409"/>
      <c r="CG36" s="409"/>
      <c r="CH36" s="409"/>
      <c r="CI36" s="409"/>
      <c r="CJ36" s="409"/>
      <c r="CK36" s="409"/>
      <c r="CL36" s="409"/>
      <c r="CM36" s="414"/>
      <c r="CN36" s="414"/>
      <c r="CO36" s="414"/>
      <c r="CP36" s="414"/>
      <c r="CQ36" s="414"/>
      <c r="CR36" s="414"/>
      <c r="CS36" s="414"/>
      <c r="CT36" s="414"/>
      <c r="CU36" s="414"/>
      <c r="CV36" s="414"/>
      <c r="CW36" s="414"/>
      <c r="CX36" s="414"/>
      <c r="CY36" s="412"/>
      <c r="CZ36" s="412"/>
      <c r="DA36" s="412"/>
      <c r="DB36" s="412"/>
      <c r="DC36" s="412"/>
      <c r="DD36" s="412"/>
      <c r="DE36" s="412"/>
      <c r="DF36" s="412"/>
      <c r="DG36" s="412"/>
      <c r="DH36" s="412"/>
      <c r="DI36" s="412"/>
      <c r="DJ36" s="412"/>
      <c r="DK36" s="412"/>
      <c r="DL36" s="412"/>
      <c r="DM36" s="412"/>
      <c r="DN36" s="412"/>
      <c r="DO36" s="407"/>
      <c r="DP36" s="407"/>
      <c r="DQ36" s="407"/>
      <c r="DR36" s="407"/>
      <c r="DS36" s="407"/>
      <c r="DT36" s="407"/>
      <c r="DU36" s="407"/>
      <c r="DV36" s="407"/>
      <c r="DW36" s="407"/>
      <c r="DX36" s="407"/>
      <c r="DY36" s="407"/>
      <c r="DZ36" s="407"/>
      <c r="EA36" s="407"/>
      <c r="EB36" s="407"/>
      <c r="EC36" s="407"/>
      <c r="ED36" s="407"/>
      <c r="EE36" s="407"/>
      <c r="EF36" s="407"/>
      <c r="EG36" s="407"/>
      <c r="EH36" s="407"/>
      <c r="EI36" s="407"/>
      <c r="EJ36" s="407"/>
      <c r="EK36" s="407"/>
      <c r="EL36" s="407"/>
      <c r="EM36" s="407"/>
      <c r="EN36" s="407"/>
      <c r="EO36" s="407"/>
      <c r="EP36" s="407"/>
      <c r="EQ36" s="407"/>
      <c r="ER36" s="407"/>
      <c r="ES36" s="407"/>
      <c r="ET36" s="407"/>
      <c r="EU36" s="407"/>
      <c r="EV36" s="407"/>
      <c r="EW36" s="407"/>
      <c r="EX36" s="407"/>
      <c r="EY36" s="407"/>
      <c r="EZ36" s="407"/>
      <c r="FA36" s="407"/>
      <c r="FB36" s="407"/>
      <c r="FC36" s="407"/>
      <c r="FD36" s="407"/>
      <c r="FE36" s="407"/>
      <c r="FF36" s="407"/>
      <c r="FG36" s="407"/>
      <c r="FH36" s="407"/>
      <c r="FI36" s="407"/>
      <c r="FJ36" s="407"/>
    </row>
    <row r="37" spans="1:166" ht="15" thickBot="1">
      <c r="B37" s="31"/>
      <c r="C37" s="30" t="s">
        <v>15</v>
      </c>
      <c r="G37" s="430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21"/>
      <c r="T37" s="409"/>
      <c r="U37" s="409"/>
      <c r="V37" s="409"/>
      <c r="W37" s="421"/>
      <c r="X37" s="409"/>
      <c r="Y37" s="409"/>
      <c r="Z37" s="409"/>
      <c r="AA37" s="409"/>
      <c r="AB37" s="409"/>
      <c r="AC37" s="409"/>
      <c r="AD37" s="409"/>
      <c r="AE37" s="426"/>
      <c r="AF37" s="426"/>
      <c r="AG37" s="426"/>
      <c r="AH37" s="426"/>
      <c r="AI37" s="426"/>
      <c r="AJ37" s="426"/>
      <c r="AK37" s="426"/>
      <c r="AL37" s="426"/>
      <c r="AM37" s="426"/>
      <c r="AN37" s="426"/>
      <c r="AO37" s="426"/>
      <c r="AP37" s="426"/>
      <c r="AQ37" s="414"/>
      <c r="AR37" s="414"/>
      <c r="AS37" s="414"/>
      <c r="AT37" s="414"/>
      <c r="AU37" s="414"/>
      <c r="AV37" s="414"/>
      <c r="AW37" s="414"/>
      <c r="AX37" s="414"/>
      <c r="AY37" s="414"/>
      <c r="AZ37" s="414"/>
      <c r="BA37" s="414"/>
      <c r="BB37" s="414"/>
      <c r="BC37" s="412"/>
      <c r="BD37" s="412"/>
      <c r="BE37" s="412"/>
      <c r="BF37" s="412"/>
      <c r="BG37" s="412"/>
      <c r="BH37" s="412"/>
      <c r="BI37" s="412"/>
      <c r="BJ37" s="412"/>
      <c r="BK37" s="412"/>
      <c r="BL37" s="412"/>
      <c r="BM37" s="412"/>
      <c r="BN37" s="412"/>
      <c r="BO37" s="409"/>
      <c r="BP37" s="409"/>
      <c r="BQ37" s="409"/>
      <c r="BR37" s="409"/>
      <c r="BS37" s="409"/>
      <c r="BT37" s="409"/>
      <c r="BU37" s="409"/>
      <c r="BV37" s="409"/>
      <c r="BW37" s="409"/>
      <c r="BX37" s="409"/>
      <c r="BY37" s="409"/>
      <c r="BZ37" s="409"/>
      <c r="CA37" s="409"/>
      <c r="CB37" s="409"/>
      <c r="CC37" s="409"/>
      <c r="CD37" s="409"/>
      <c r="CE37" s="409"/>
      <c r="CF37" s="409"/>
      <c r="CG37" s="409"/>
      <c r="CH37" s="409"/>
      <c r="CI37" s="409"/>
      <c r="CJ37" s="409"/>
      <c r="CK37" s="409"/>
      <c r="CL37" s="409"/>
      <c r="CM37" s="414"/>
      <c r="CN37" s="414"/>
      <c r="CO37" s="414"/>
      <c r="CP37" s="414"/>
      <c r="CQ37" s="414"/>
      <c r="CR37" s="414"/>
      <c r="CS37" s="414"/>
      <c r="CT37" s="414"/>
      <c r="CU37" s="414"/>
      <c r="CV37" s="414"/>
      <c r="CW37" s="414"/>
      <c r="CX37" s="414"/>
      <c r="CY37" s="412"/>
      <c r="CZ37" s="412"/>
      <c r="DA37" s="412"/>
      <c r="DB37" s="412"/>
      <c r="DC37" s="412"/>
      <c r="DD37" s="412"/>
      <c r="DE37" s="412"/>
      <c r="DF37" s="412"/>
      <c r="DG37" s="412"/>
      <c r="DH37" s="412"/>
      <c r="DI37" s="412"/>
      <c r="DJ37" s="412"/>
      <c r="DK37" s="412"/>
      <c r="DL37" s="412"/>
      <c r="DM37" s="412"/>
      <c r="DN37" s="412"/>
      <c r="DO37" s="407"/>
      <c r="DP37" s="407"/>
      <c r="DQ37" s="407"/>
      <c r="DR37" s="407"/>
      <c r="DS37" s="407"/>
      <c r="DT37" s="407"/>
      <c r="DU37" s="407"/>
      <c r="DV37" s="407"/>
      <c r="DW37" s="407"/>
      <c r="DX37" s="407"/>
      <c r="DY37" s="407"/>
      <c r="DZ37" s="407"/>
      <c r="EA37" s="407"/>
      <c r="EB37" s="407"/>
      <c r="EC37" s="407"/>
      <c r="ED37" s="407"/>
      <c r="EE37" s="407"/>
      <c r="EF37" s="407"/>
      <c r="EG37" s="407"/>
      <c r="EH37" s="407"/>
      <c r="EI37" s="407"/>
      <c r="EJ37" s="407"/>
      <c r="EK37" s="407"/>
      <c r="EL37" s="407"/>
      <c r="EM37" s="407"/>
      <c r="EN37" s="407"/>
      <c r="EO37" s="407"/>
      <c r="EP37" s="407"/>
      <c r="EQ37" s="407"/>
      <c r="ER37" s="407"/>
      <c r="ES37" s="407"/>
      <c r="ET37" s="407"/>
      <c r="EU37" s="407"/>
      <c r="EV37" s="407"/>
      <c r="EW37" s="407"/>
      <c r="EX37" s="407"/>
      <c r="EY37" s="407"/>
      <c r="EZ37" s="407"/>
      <c r="FA37" s="407"/>
      <c r="FB37" s="407"/>
      <c r="FC37" s="407"/>
      <c r="FD37" s="407"/>
      <c r="FE37" s="407"/>
      <c r="FF37" s="407"/>
      <c r="FG37" s="407"/>
      <c r="FH37" s="407"/>
      <c r="FI37" s="407"/>
      <c r="FJ37" s="407"/>
    </row>
    <row r="38" spans="1:166" ht="15" thickBot="1">
      <c r="B38" s="32"/>
      <c r="C38" s="30" t="s">
        <v>16</v>
      </c>
      <c r="G38" s="430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21"/>
      <c r="T38" s="409"/>
      <c r="U38" s="409"/>
      <c r="V38" s="409"/>
      <c r="W38" s="421"/>
      <c r="X38" s="409"/>
      <c r="Y38" s="409"/>
      <c r="Z38" s="409"/>
      <c r="AA38" s="409"/>
      <c r="AB38" s="409"/>
      <c r="AC38" s="409"/>
      <c r="AD38" s="409"/>
      <c r="AE38" s="426"/>
      <c r="AF38" s="426"/>
      <c r="AG38" s="426"/>
      <c r="AH38" s="426"/>
      <c r="AI38" s="426"/>
      <c r="AJ38" s="426"/>
      <c r="AK38" s="426"/>
      <c r="AL38" s="426"/>
      <c r="AM38" s="426"/>
      <c r="AN38" s="426"/>
      <c r="AO38" s="426"/>
      <c r="AP38" s="426"/>
      <c r="AQ38" s="414"/>
      <c r="AR38" s="414"/>
      <c r="AS38" s="414"/>
      <c r="AT38" s="414"/>
      <c r="AU38" s="414"/>
      <c r="AV38" s="414"/>
      <c r="AW38" s="414"/>
      <c r="AX38" s="414"/>
      <c r="AY38" s="414"/>
      <c r="AZ38" s="414"/>
      <c r="BA38" s="414"/>
      <c r="BB38" s="414"/>
      <c r="BC38" s="412"/>
      <c r="BD38" s="412"/>
      <c r="BE38" s="412"/>
      <c r="BF38" s="412"/>
      <c r="BG38" s="412"/>
      <c r="BH38" s="412"/>
      <c r="BI38" s="412"/>
      <c r="BJ38" s="412"/>
      <c r="BK38" s="412"/>
      <c r="BL38" s="412"/>
      <c r="BM38" s="412"/>
      <c r="BN38" s="412"/>
      <c r="BO38" s="409"/>
      <c r="BP38" s="409"/>
      <c r="BQ38" s="409"/>
      <c r="BR38" s="409"/>
      <c r="BS38" s="409"/>
      <c r="BT38" s="409"/>
      <c r="BU38" s="409"/>
      <c r="BV38" s="409"/>
      <c r="BW38" s="409"/>
      <c r="BX38" s="409"/>
      <c r="BY38" s="409"/>
      <c r="BZ38" s="409"/>
      <c r="CA38" s="409"/>
      <c r="CB38" s="409"/>
      <c r="CC38" s="409"/>
      <c r="CD38" s="409"/>
      <c r="CE38" s="409"/>
      <c r="CF38" s="409"/>
      <c r="CG38" s="409"/>
      <c r="CH38" s="409"/>
      <c r="CI38" s="409"/>
      <c r="CJ38" s="409"/>
      <c r="CK38" s="409"/>
      <c r="CL38" s="409"/>
      <c r="CM38" s="414"/>
      <c r="CN38" s="414"/>
      <c r="CO38" s="414"/>
      <c r="CP38" s="414"/>
      <c r="CQ38" s="414"/>
      <c r="CR38" s="414"/>
      <c r="CS38" s="414"/>
      <c r="CT38" s="414"/>
      <c r="CU38" s="414"/>
      <c r="CV38" s="414"/>
      <c r="CW38" s="414"/>
      <c r="CX38" s="414"/>
      <c r="CY38" s="412"/>
      <c r="CZ38" s="412"/>
      <c r="DA38" s="412"/>
      <c r="DB38" s="412"/>
      <c r="DC38" s="412"/>
      <c r="DD38" s="412"/>
      <c r="DE38" s="412"/>
      <c r="DF38" s="412"/>
      <c r="DG38" s="412"/>
      <c r="DH38" s="412"/>
      <c r="DI38" s="412"/>
      <c r="DJ38" s="412"/>
      <c r="DK38" s="412"/>
      <c r="DL38" s="412"/>
      <c r="DM38" s="412"/>
      <c r="DN38" s="412"/>
      <c r="DO38" s="407"/>
      <c r="DP38" s="407"/>
      <c r="DQ38" s="407"/>
      <c r="DR38" s="407"/>
      <c r="DS38" s="407"/>
      <c r="DT38" s="407"/>
      <c r="DU38" s="407"/>
      <c r="DV38" s="407"/>
      <c r="DW38" s="407"/>
      <c r="DX38" s="407"/>
      <c r="DY38" s="407"/>
      <c r="DZ38" s="407"/>
      <c r="EA38" s="407"/>
      <c r="EB38" s="407"/>
      <c r="EC38" s="407"/>
      <c r="ED38" s="407"/>
      <c r="EE38" s="407"/>
      <c r="EF38" s="407"/>
      <c r="EG38" s="407"/>
      <c r="EH38" s="407"/>
      <c r="EI38" s="407"/>
      <c r="EJ38" s="407"/>
      <c r="EK38" s="407"/>
      <c r="EL38" s="407"/>
      <c r="EM38" s="407"/>
      <c r="EN38" s="407"/>
      <c r="EO38" s="407"/>
      <c r="EP38" s="407"/>
      <c r="EQ38" s="407"/>
      <c r="ER38" s="407"/>
      <c r="ES38" s="407"/>
      <c r="ET38" s="407"/>
      <c r="EU38" s="407"/>
      <c r="EV38" s="407"/>
      <c r="EW38" s="407"/>
      <c r="EX38" s="407"/>
      <c r="EY38" s="407"/>
      <c r="EZ38" s="407"/>
      <c r="FA38" s="407"/>
      <c r="FB38" s="407"/>
      <c r="FC38" s="407"/>
      <c r="FD38" s="407"/>
      <c r="FE38" s="407"/>
      <c r="FF38" s="407"/>
      <c r="FG38" s="407"/>
      <c r="FH38" s="407"/>
      <c r="FI38" s="407"/>
      <c r="FJ38" s="407"/>
    </row>
    <row r="39" spans="1:166" ht="15" thickBot="1">
      <c r="B39" s="33"/>
      <c r="C39" s="30" t="s">
        <v>27</v>
      </c>
      <c r="G39" s="430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21"/>
      <c r="T39" s="409"/>
      <c r="U39" s="409"/>
      <c r="V39" s="409"/>
      <c r="W39" s="421"/>
      <c r="X39" s="409"/>
      <c r="Y39" s="409"/>
      <c r="Z39" s="409"/>
      <c r="AA39" s="409"/>
      <c r="AB39" s="409"/>
      <c r="AC39" s="409"/>
      <c r="AD39" s="409"/>
      <c r="AE39" s="426"/>
      <c r="AF39" s="426"/>
      <c r="AG39" s="426"/>
      <c r="AH39" s="426"/>
      <c r="AI39" s="426"/>
      <c r="AJ39" s="426"/>
      <c r="AK39" s="426"/>
      <c r="AL39" s="426"/>
      <c r="AM39" s="426"/>
      <c r="AN39" s="426"/>
      <c r="AO39" s="426"/>
      <c r="AP39" s="426"/>
      <c r="AQ39" s="414"/>
      <c r="AR39" s="414"/>
      <c r="AS39" s="414"/>
      <c r="AT39" s="414"/>
      <c r="AU39" s="414"/>
      <c r="AV39" s="414"/>
      <c r="AW39" s="414"/>
      <c r="AX39" s="414"/>
      <c r="AY39" s="414"/>
      <c r="AZ39" s="414"/>
      <c r="BA39" s="414"/>
      <c r="BB39" s="414"/>
      <c r="BC39" s="412"/>
      <c r="BD39" s="412"/>
      <c r="BE39" s="412"/>
      <c r="BF39" s="412"/>
      <c r="BG39" s="412"/>
      <c r="BH39" s="412"/>
      <c r="BI39" s="412"/>
      <c r="BJ39" s="412"/>
      <c r="BK39" s="412"/>
      <c r="BL39" s="412"/>
      <c r="BM39" s="412"/>
      <c r="BN39" s="412"/>
      <c r="BO39" s="409"/>
      <c r="BP39" s="409"/>
      <c r="BQ39" s="409"/>
      <c r="BR39" s="409"/>
      <c r="BS39" s="409"/>
      <c r="BT39" s="409"/>
      <c r="BU39" s="409"/>
      <c r="BV39" s="409"/>
      <c r="BW39" s="409"/>
      <c r="BX39" s="409"/>
      <c r="BY39" s="409"/>
      <c r="BZ39" s="409"/>
      <c r="CA39" s="409"/>
      <c r="CB39" s="409"/>
      <c r="CC39" s="409"/>
      <c r="CD39" s="409"/>
      <c r="CE39" s="409"/>
      <c r="CF39" s="409"/>
      <c r="CG39" s="409"/>
      <c r="CH39" s="409"/>
      <c r="CI39" s="409"/>
      <c r="CJ39" s="409"/>
      <c r="CK39" s="409"/>
      <c r="CL39" s="409"/>
      <c r="CM39" s="414"/>
      <c r="CN39" s="414"/>
      <c r="CO39" s="414"/>
      <c r="CP39" s="414"/>
      <c r="CQ39" s="414"/>
      <c r="CR39" s="414"/>
      <c r="CS39" s="414"/>
      <c r="CT39" s="414"/>
      <c r="CU39" s="414"/>
      <c r="CV39" s="414"/>
      <c r="CW39" s="414"/>
      <c r="CX39" s="414"/>
      <c r="CY39" s="412"/>
      <c r="CZ39" s="412"/>
      <c r="DA39" s="412"/>
      <c r="DB39" s="412"/>
      <c r="DC39" s="412"/>
      <c r="DD39" s="412"/>
      <c r="DE39" s="412"/>
      <c r="DF39" s="412"/>
      <c r="DG39" s="412"/>
      <c r="DH39" s="412"/>
      <c r="DI39" s="412"/>
      <c r="DJ39" s="412"/>
      <c r="DK39" s="412"/>
      <c r="DL39" s="412"/>
      <c r="DM39" s="412"/>
      <c r="DN39" s="412"/>
      <c r="DO39" s="407"/>
      <c r="DP39" s="407"/>
      <c r="DQ39" s="407"/>
      <c r="DR39" s="407"/>
      <c r="DS39" s="407"/>
      <c r="DT39" s="407"/>
      <c r="DU39" s="407"/>
      <c r="DV39" s="407"/>
      <c r="DW39" s="407"/>
      <c r="DX39" s="407"/>
      <c r="DY39" s="407"/>
      <c r="DZ39" s="407"/>
      <c r="EA39" s="407"/>
      <c r="EB39" s="407"/>
      <c r="EC39" s="407"/>
      <c r="ED39" s="407"/>
      <c r="EE39" s="407"/>
      <c r="EF39" s="407"/>
      <c r="EG39" s="407"/>
      <c r="EH39" s="407"/>
      <c r="EI39" s="407"/>
      <c r="EJ39" s="407"/>
      <c r="EK39" s="407"/>
      <c r="EL39" s="407"/>
      <c r="EM39" s="407"/>
      <c r="EN39" s="407"/>
      <c r="EO39" s="407"/>
      <c r="EP39" s="407"/>
      <c r="EQ39" s="407"/>
      <c r="ER39" s="407"/>
      <c r="ES39" s="407"/>
      <c r="ET39" s="407"/>
      <c r="EU39" s="407"/>
      <c r="EV39" s="407"/>
      <c r="EW39" s="407"/>
      <c r="EX39" s="407"/>
      <c r="EY39" s="407"/>
      <c r="EZ39" s="407"/>
      <c r="FA39" s="407"/>
      <c r="FB39" s="407"/>
      <c r="FC39" s="407"/>
      <c r="FD39" s="407"/>
      <c r="FE39" s="407"/>
      <c r="FF39" s="407"/>
      <c r="FG39" s="407"/>
      <c r="FH39" s="407"/>
      <c r="FI39" s="407"/>
      <c r="FJ39" s="407"/>
    </row>
    <row r="40" spans="1:166" ht="42.75" customHeight="1" thickBot="1">
      <c r="B40" s="35"/>
      <c r="C40" s="30" t="s">
        <v>28</v>
      </c>
      <c r="G40" s="431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22"/>
      <c r="T40" s="410"/>
      <c r="U40" s="410"/>
      <c r="V40" s="410"/>
      <c r="W40" s="422"/>
      <c r="X40" s="410"/>
      <c r="Y40" s="410"/>
      <c r="Z40" s="410"/>
      <c r="AA40" s="410"/>
      <c r="AB40" s="410"/>
      <c r="AC40" s="410"/>
      <c r="AD40" s="410"/>
      <c r="AE40" s="427"/>
      <c r="AF40" s="427"/>
      <c r="AG40" s="427"/>
      <c r="AH40" s="427"/>
      <c r="AI40" s="427"/>
      <c r="AJ40" s="427"/>
      <c r="AK40" s="427"/>
      <c r="AL40" s="427"/>
      <c r="AM40" s="427"/>
      <c r="AN40" s="427"/>
      <c r="AO40" s="427"/>
      <c r="AP40" s="427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3"/>
      <c r="BD40" s="413"/>
      <c r="BE40" s="413"/>
      <c r="BF40" s="413"/>
      <c r="BG40" s="413"/>
      <c r="BH40" s="413"/>
      <c r="BI40" s="413"/>
      <c r="BJ40" s="413"/>
      <c r="BK40" s="413"/>
      <c r="BL40" s="413"/>
      <c r="BM40" s="413"/>
      <c r="BN40" s="413"/>
      <c r="BO40" s="410"/>
      <c r="BP40" s="410"/>
      <c r="BQ40" s="410"/>
      <c r="BR40" s="410"/>
      <c r="BS40" s="410"/>
      <c r="BT40" s="410"/>
      <c r="BU40" s="410"/>
      <c r="BV40" s="410"/>
      <c r="BW40" s="410"/>
      <c r="BX40" s="410"/>
      <c r="BY40" s="410"/>
      <c r="BZ40" s="410"/>
      <c r="CA40" s="410"/>
      <c r="CB40" s="410"/>
      <c r="CC40" s="410"/>
      <c r="CD40" s="410"/>
      <c r="CE40" s="410"/>
      <c r="CF40" s="410"/>
      <c r="CG40" s="410"/>
      <c r="CH40" s="410"/>
      <c r="CI40" s="410"/>
      <c r="CJ40" s="410"/>
      <c r="CK40" s="410"/>
      <c r="CL40" s="410"/>
      <c r="CM40" s="415"/>
      <c r="CN40" s="415"/>
      <c r="CO40" s="415"/>
      <c r="CP40" s="415"/>
      <c r="CQ40" s="415"/>
      <c r="CR40" s="415"/>
      <c r="CS40" s="415"/>
      <c r="CT40" s="415"/>
      <c r="CU40" s="415"/>
      <c r="CV40" s="415"/>
      <c r="CW40" s="415"/>
      <c r="CX40" s="415"/>
      <c r="CY40" s="413"/>
      <c r="CZ40" s="413"/>
      <c r="DA40" s="413"/>
      <c r="DB40" s="413"/>
      <c r="DC40" s="413"/>
      <c r="DD40" s="413"/>
      <c r="DE40" s="413"/>
      <c r="DF40" s="413"/>
      <c r="DG40" s="413"/>
      <c r="DH40" s="413"/>
      <c r="DI40" s="413"/>
      <c r="DJ40" s="413"/>
      <c r="DK40" s="413"/>
      <c r="DL40" s="413"/>
      <c r="DM40" s="413"/>
      <c r="DN40" s="413"/>
      <c r="DO40" s="408"/>
      <c r="DP40" s="408"/>
      <c r="DQ40" s="408"/>
      <c r="DR40" s="408"/>
      <c r="DS40" s="408"/>
      <c r="DT40" s="408"/>
      <c r="DU40" s="408"/>
      <c r="DV40" s="408"/>
      <c r="DW40" s="408"/>
      <c r="DX40" s="408"/>
      <c r="DY40" s="408"/>
      <c r="DZ40" s="408"/>
      <c r="EA40" s="408"/>
      <c r="EB40" s="408"/>
      <c r="EC40" s="408"/>
      <c r="ED40" s="408"/>
      <c r="EE40" s="408"/>
      <c r="EF40" s="408"/>
      <c r="EG40" s="408"/>
      <c r="EH40" s="408"/>
      <c r="EI40" s="408"/>
      <c r="EJ40" s="408"/>
      <c r="EK40" s="408"/>
      <c r="EL40" s="408"/>
      <c r="EM40" s="408"/>
      <c r="EN40" s="408"/>
      <c r="EO40" s="408"/>
      <c r="EP40" s="408"/>
      <c r="EQ40" s="408"/>
      <c r="ER40" s="408"/>
      <c r="ES40" s="408"/>
      <c r="ET40" s="408"/>
      <c r="EU40" s="408"/>
      <c r="EV40" s="408"/>
      <c r="EW40" s="408"/>
      <c r="EX40" s="408"/>
      <c r="EY40" s="408"/>
      <c r="EZ40" s="408"/>
      <c r="FA40" s="408"/>
      <c r="FB40" s="408"/>
      <c r="FC40" s="408"/>
      <c r="FD40" s="408"/>
      <c r="FE40" s="408"/>
      <c r="FF40" s="408"/>
      <c r="FG40" s="408"/>
      <c r="FH40" s="408"/>
      <c r="FI40" s="408"/>
      <c r="FJ40" s="408"/>
    </row>
    <row r="41" spans="1:166" ht="15" thickBot="1">
      <c r="B41" s="34"/>
      <c r="C41" s="30" t="s">
        <v>29</v>
      </c>
    </row>
    <row r="42" spans="1:166" ht="15" thickBot="1">
      <c r="B42" s="36"/>
      <c r="C42" s="30" t="s">
        <v>30</v>
      </c>
    </row>
    <row r="43" spans="1:166">
      <c r="B43" s="117"/>
      <c r="C43" s="30" t="s">
        <v>70</v>
      </c>
    </row>
    <row r="44" spans="1:166">
      <c r="B44" s="118"/>
      <c r="C44" s="30" t="s">
        <v>71</v>
      </c>
      <c r="D44" t="s">
        <v>38</v>
      </c>
    </row>
    <row r="45" spans="1:166">
      <c r="B45" s="119"/>
      <c r="C45" s="30" t="s">
        <v>72</v>
      </c>
      <c r="D45" t="s">
        <v>31</v>
      </c>
      <c r="E45" t="s">
        <v>32</v>
      </c>
      <c r="F45" t="s">
        <v>33</v>
      </c>
      <c r="L45" t="s">
        <v>91</v>
      </c>
      <c r="M45" t="s">
        <v>92</v>
      </c>
      <c r="N45" t="s">
        <v>93</v>
      </c>
      <c r="O45" t="s">
        <v>94</v>
      </c>
      <c r="P45" t="s">
        <v>95</v>
      </c>
      <c r="Q45" t="s">
        <v>96</v>
      </c>
      <c r="R45" t="s">
        <v>97</v>
      </c>
      <c r="S45" t="s">
        <v>98</v>
      </c>
      <c r="T45" t="s">
        <v>99</v>
      </c>
      <c r="U45" t="s">
        <v>100</v>
      </c>
      <c r="V45" t="s">
        <v>101</v>
      </c>
      <c r="W45" t="s">
        <v>102</v>
      </c>
    </row>
    <row r="46" spans="1:166">
      <c r="B46" s="120"/>
      <c r="C46" s="30" t="s">
        <v>73</v>
      </c>
    </row>
    <row r="47" spans="1:166">
      <c r="B47" s="121"/>
      <c r="C47" s="30" t="s">
        <v>36</v>
      </c>
    </row>
  </sheetData>
  <mergeCells count="169">
    <mergeCell ref="FJ35:FJ40"/>
    <mergeCell ref="CA4:CL4"/>
    <mergeCell ref="CM4:CX4"/>
    <mergeCell ref="CY4:DJ4"/>
    <mergeCell ref="G35:G40"/>
    <mergeCell ref="H35:H40"/>
    <mergeCell ref="I35:I40"/>
    <mergeCell ref="J35:J40"/>
    <mergeCell ref="K35:K40"/>
    <mergeCell ref="L35:L40"/>
    <mergeCell ref="M35:M40"/>
    <mergeCell ref="H4:R4"/>
    <mergeCell ref="S4:AD4"/>
    <mergeCell ref="AE4:AP4"/>
    <mergeCell ref="AQ4:BB4"/>
    <mergeCell ref="BC4:BN4"/>
    <mergeCell ref="BO4:BZ4"/>
    <mergeCell ref="T35:T40"/>
    <mergeCell ref="U35:U40"/>
    <mergeCell ref="V35:V40"/>
    <mergeCell ref="W35:W40"/>
    <mergeCell ref="X35:X40"/>
    <mergeCell ref="Y35:Y40"/>
    <mergeCell ref="N35:N40"/>
    <mergeCell ref="O35:O40"/>
    <mergeCell ref="P35:P40"/>
    <mergeCell ref="Q35:Q40"/>
    <mergeCell ref="R35:R40"/>
    <mergeCell ref="S35:S40"/>
    <mergeCell ref="AF35:AF40"/>
    <mergeCell ref="AG35:AG40"/>
    <mergeCell ref="AH35:AH40"/>
    <mergeCell ref="AI35:AI40"/>
    <mergeCell ref="AJ35:AJ40"/>
    <mergeCell ref="AK35:AK40"/>
    <mergeCell ref="Z35:Z40"/>
    <mergeCell ref="AA35:AA40"/>
    <mergeCell ref="AB35:AB40"/>
    <mergeCell ref="AC35:AC40"/>
    <mergeCell ref="AD35:AD40"/>
    <mergeCell ref="AE35:AE40"/>
    <mergeCell ref="AR35:AR40"/>
    <mergeCell ref="AS35:AS40"/>
    <mergeCell ref="AT35:AT40"/>
    <mergeCell ref="AU35:AU40"/>
    <mergeCell ref="AV35:AV40"/>
    <mergeCell ref="AW35:AW40"/>
    <mergeCell ref="AL35:AL40"/>
    <mergeCell ref="AM35:AM40"/>
    <mergeCell ref="AN35:AN40"/>
    <mergeCell ref="AO35:AO40"/>
    <mergeCell ref="AP35:AP40"/>
    <mergeCell ref="AQ35:AQ40"/>
    <mergeCell ref="BD35:BD40"/>
    <mergeCell ref="BE35:BE40"/>
    <mergeCell ref="BF35:BF40"/>
    <mergeCell ref="BG35:BG40"/>
    <mergeCell ref="BH35:BH40"/>
    <mergeCell ref="BI35:BI40"/>
    <mergeCell ref="AX35:AX40"/>
    <mergeCell ref="AY35:AY40"/>
    <mergeCell ref="AZ35:AZ40"/>
    <mergeCell ref="BA35:BA40"/>
    <mergeCell ref="BB35:BB40"/>
    <mergeCell ref="BC35:BC40"/>
    <mergeCell ref="BP35:BP40"/>
    <mergeCell ref="BQ35:BQ40"/>
    <mergeCell ref="BR35:BR40"/>
    <mergeCell ref="BS35:BS40"/>
    <mergeCell ref="BT35:BT40"/>
    <mergeCell ref="BU35:BU40"/>
    <mergeCell ref="BJ35:BJ40"/>
    <mergeCell ref="BK35:BK40"/>
    <mergeCell ref="BL35:BL40"/>
    <mergeCell ref="BM35:BM40"/>
    <mergeCell ref="BN35:BN40"/>
    <mergeCell ref="BO35:BO40"/>
    <mergeCell ref="CB35:CB40"/>
    <mergeCell ref="CC35:CC40"/>
    <mergeCell ref="CD35:CD40"/>
    <mergeCell ref="CE35:CE40"/>
    <mergeCell ref="CF35:CF40"/>
    <mergeCell ref="CG35:CG40"/>
    <mergeCell ref="BV35:BV40"/>
    <mergeCell ref="BW35:BW40"/>
    <mergeCell ref="BX35:BX40"/>
    <mergeCell ref="BY35:BY40"/>
    <mergeCell ref="BZ35:BZ40"/>
    <mergeCell ref="CA35:CA40"/>
    <mergeCell ref="CN35:CN40"/>
    <mergeCell ref="CO35:CO40"/>
    <mergeCell ref="CP35:CP40"/>
    <mergeCell ref="CQ35:CQ40"/>
    <mergeCell ref="CR35:CR40"/>
    <mergeCell ref="CS35:CS40"/>
    <mergeCell ref="CH35:CH40"/>
    <mergeCell ref="CI35:CI40"/>
    <mergeCell ref="CJ35:CJ40"/>
    <mergeCell ref="CK35:CK40"/>
    <mergeCell ref="CL35:CL40"/>
    <mergeCell ref="CM35:CM40"/>
    <mergeCell ref="CZ35:CZ40"/>
    <mergeCell ref="DA35:DA40"/>
    <mergeCell ref="DB35:DB40"/>
    <mergeCell ref="DC35:DC40"/>
    <mergeCell ref="DD35:DD40"/>
    <mergeCell ref="DE35:DE40"/>
    <mergeCell ref="CT35:CT40"/>
    <mergeCell ref="CU35:CU40"/>
    <mergeCell ref="CV35:CV40"/>
    <mergeCell ref="CW35:CW40"/>
    <mergeCell ref="CX35:CX40"/>
    <mergeCell ref="CY35:CY40"/>
    <mergeCell ref="DL35:DL40"/>
    <mergeCell ref="DM35:DM40"/>
    <mergeCell ref="DN35:DN40"/>
    <mergeCell ref="DO35:DO40"/>
    <mergeCell ref="DP35:DP40"/>
    <mergeCell ref="DQ35:DQ40"/>
    <mergeCell ref="DF35:DF40"/>
    <mergeCell ref="DG35:DG40"/>
    <mergeCell ref="DH35:DH40"/>
    <mergeCell ref="DI35:DI40"/>
    <mergeCell ref="DJ35:DJ40"/>
    <mergeCell ref="DK35:DK40"/>
    <mergeCell ref="EY35:EY40"/>
    <mergeCell ref="DX35:DX40"/>
    <mergeCell ref="DY35:DY40"/>
    <mergeCell ref="DZ35:DZ40"/>
    <mergeCell ref="EF35:EF40"/>
    <mergeCell ref="EK35:EK40"/>
    <mergeCell ref="EM35:EM40"/>
    <mergeCell ref="DR35:DR40"/>
    <mergeCell ref="DS35:DS40"/>
    <mergeCell ref="DT35:DT40"/>
    <mergeCell ref="DU35:DU40"/>
    <mergeCell ref="DV35:DV40"/>
    <mergeCell ref="DW35:DW40"/>
    <mergeCell ref="EB35:EB40"/>
    <mergeCell ref="EA35:EA40"/>
    <mergeCell ref="ED35:ED40"/>
    <mergeCell ref="EG35:EG40"/>
    <mergeCell ref="EH35:EH40"/>
    <mergeCell ref="EC35:EC40"/>
    <mergeCell ref="EI35:EI40"/>
    <mergeCell ref="FI35:FI40"/>
    <mergeCell ref="FG35:FG40"/>
    <mergeCell ref="FE35:FE40"/>
    <mergeCell ref="EU35:EU40"/>
    <mergeCell ref="EW35:EW40"/>
    <mergeCell ref="EE35:EE40"/>
    <mergeCell ref="ES35:ES40"/>
    <mergeCell ref="ER35:ER40"/>
    <mergeCell ref="EQ35:EQ40"/>
    <mergeCell ref="FD35:FD40"/>
    <mergeCell ref="FC35:FC40"/>
    <mergeCell ref="FH35:FH40"/>
    <mergeCell ref="FF35:FF40"/>
    <mergeCell ref="EO35:EO40"/>
    <mergeCell ref="FB35:FB40"/>
    <mergeCell ref="EX35:EX40"/>
    <mergeCell ref="EV35:EV40"/>
    <mergeCell ref="ET35:ET40"/>
    <mergeCell ref="EP35:EP40"/>
    <mergeCell ref="EN35:EN40"/>
    <mergeCell ref="EL35:EL40"/>
    <mergeCell ref="EJ35:EJ40"/>
    <mergeCell ref="FA35:FA40"/>
    <mergeCell ref="EZ35:EZ40"/>
  </mergeCells>
  <conditionalFormatting sqref="E6:E34">
    <cfRule type="containsText" dxfId="2" priority="1" operator="containsText" text="D">
      <formula>NOT(ISERROR(SEARCH("D",E6)))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R47"/>
  <sheetViews>
    <sheetView topLeftCell="ER1" zoomScale="70" zoomScaleNormal="70" workbookViewId="0">
      <selection activeCell="FJ30" sqref="FJ30"/>
    </sheetView>
  </sheetViews>
  <sheetFormatPr baseColWidth="10" defaultRowHeight="14.4"/>
  <cols>
    <col min="1" max="1" width="34" customWidth="1"/>
    <col min="3" max="3" width="29.21875" bestFit="1" customWidth="1"/>
    <col min="4" max="4" width="14.77734375" customWidth="1"/>
    <col min="5" max="5" width="13" customWidth="1"/>
    <col min="6" max="6" width="10.21875" customWidth="1"/>
    <col min="7" max="7" width="7.5546875" customWidth="1"/>
    <col min="8" max="9" width="7.77734375" customWidth="1"/>
    <col min="10" max="10" width="8.21875" customWidth="1"/>
    <col min="11" max="11" width="8.5546875" customWidth="1"/>
    <col min="12" max="12" width="6.44140625" customWidth="1"/>
    <col min="13" max="13" width="7" customWidth="1"/>
    <col min="14" max="14" width="8.44140625" customWidth="1"/>
    <col min="15" max="15" width="8.21875" customWidth="1"/>
    <col min="16" max="16" width="7.77734375" customWidth="1"/>
    <col min="17" max="17" width="7.5546875" customWidth="1"/>
    <col min="18" max="18" width="7" customWidth="1"/>
    <col min="19" max="114" width="7.77734375" customWidth="1"/>
  </cols>
  <sheetData>
    <row r="3" spans="1:174" ht="15" thickBot="1"/>
    <row r="4" spans="1:174" ht="15" thickBot="1">
      <c r="G4" s="102"/>
      <c r="H4" s="419">
        <v>2010</v>
      </c>
      <c r="I4" s="420"/>
      <c r="J4" s="420"/>
      <c r="K4" s="420"/>
      <c r="L4" s="420"/>
      <c r="M4" s="420"/>
      <c r="N4" s="420"/>
      <c r="O4" s="420"/>
      <c r="P4" s="420"/>
      <c r="Q4" s="420"/>
      <c r="R4" s="428"/>
      <c r="S4" s="437">
        <v>2011</v>
      </c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9"/>
      <c r="AE4" s="423">
        <v>2012</v>
      </c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5"/>
      <c r="AQ4" s="434">
        <v>2013</v>
      </c>
      <c r="AR4" s="435"/>
      <c r="AS4" s="435"/>
      <c r="AT4" s="435"/>
      <c r="AU4" s="435"/>
      <c r="AV4" s="435"/>
      <c r="AW4" s="435"/>
      <c r="AX4" s="435"/>
      <c r="AY4" s="435"/>
      <c r="AZ4" s="435"/>
      <c r="BA4" s="435"/>
      <c r="BB4" s="436"/>
      <c r="BC4" s="416">
        <v>2014</v>
      </c>
      <c r="BD4" s="417"/>
      <c r="BE4" s="417"/>
      <c r="BF4" s="417"/>
      <c r="BG4" s="417"/>
      <c r="BH4" s="417"/>
      <c r="BI4" s="417"/>
      <c r="BJ4" s="417"/>
      <c r="BK4" s="417"/>
      <c r="BL4" s="417"/>
      <c r="BM4" s="417"/>
      <c r="BN4" s="418"/>
      <c r="BO4" s="419">
        <v>2015</v>
      </c>
      <c r="BP4" s="420"/>
      <c r="BQ4" s="420"/>
      <c r="BR4" s="420"/>
      <c r="BS4" s="420"/>
      <c r="BT4" s="420"/>
      <c r="BU4" s="420"/>
      <c r="BV4" s="420"/>
      <c r="BW4" s="420"/>
      <c r="BX4" s="420"/>
      <c r="BY4" s="420"/>
      <c r="BZ4" s="420"/>
      <c r="CA4" s="423">
        <v>2016</v>
      </c>
      <c r="CB4" s="424"/>
      <c r="CC4" s="424"/>
      <c r="CD4" s="424"/>
      <c r="CE4" s="424"/>
      <c r="CF4" s="424"/>
      <c r="CG4" s="424"/>
      <c r="CH4" s="424"/>
      <c r="CI4" s="424"/>
      <c r="CJ4" s="424"/>
      <c r="CK4" s="424"/>
      <c r="CL4" s="425"/>
      <c r="CM4" s="440">
        <v>2017</v>
      </c>
      <c r="CN4" s="441"/>
      <c r="CO4" s="441"/>
      <c r="CP4" s="441"/>
      <c r="CQ4" s="441"/>
      <c r="CR4" s="441"/>
      <c r="CS4" s="441"/>
      <c r="CT4" s="441"/>
      <c r="CU4" s="441"/>
      <c r="CV4" s="441"/>
      <c r="CW4" s="441"/>
      <c r="CX4" s="442"/>
      <c r="CY4" s="416">
        <v>2018</v>
      </c>
      <c r="CZ4" s="417"/>
      <c r="DA4" s="417"/>
      <c r="DB4" s="417"/>
      <c r="DC4" s="417"/>
      <c r="DD4" s="417"/>
      <c r="DE4" s="417"/>
      <c r="DF4" s="417"/>
      <c r="DG4" s="417"/>
      <c r="DH4" s="417"/>
      <c r="DI4" s="417"/>
      <c r="DJ4" s="418"/>
      <c r="DK4" s="329"/>
      <c r="DL4" s="329"/>
      <c r="DM4" s="329"/>
      <c r="DN4" s="329"/>
      <c r="DO4" s="329"/>
      <c r="DP4" s="329"/>
      <c r="DQ4" s="329"/>
      <c r="DR4" s="329"/>
      <c r="DS4" s="329"/>
      <c r="DT4" s="329"/>
      <c r="DU4" s="329"/>
      <c r="DV4" s="329"/>
      <c r="DW4" s="362"/>
      <c r="DX4" s="362"/>
      <c r="DY4" s="362"/>
      <c r="DZ4" s="362"/>
      <c r="EA4" s="362"/>
      <c r="EB4" s="362"/>
      <c r="EC4" s="384">
        <v>2020</v>
      </c>
      <c r="ED4" s="362"/>
      <c r="EE4" s="362"/>
      <c r="EF4" s="362"/>
      <c r="EG4" s="362"/>
      <c r="EH4" s="362"/>
      <c r="EI4" s="390"/>
      <c r="EJ4" s="390"/>
      <c r="EK4" s="390"/>
      <c r="EL4" s="390"/>
      <c r="EM4" s="390"/>
      <c r="EN4" s="390"/>
      <c r="EO4" s="391">
        <v>2021</v>
      </c>
      <c r="EP4" s="390"/>
      <c r="EQ4" s="390"/>
      <c r="ER4" s="390"/>
      <c r="ES4" s="390"/>
      <c r="ET4" s="390"/>
    </row>
    <row r="5" spans="1:174" ht="27" thickBot="1">
      <c r="B5" s="83" t="s">
        <v>0</v>
      </c>
      <c r="C5" s="82" t="s">
        <v>1</v>
      </c>
      <c r="D5" s="78" t="s">
        <v>35</v>
      </c>
      <c r="E5" s="75" t="s">
        <v>18</v>
      </c>
      <c r="F5" s="41"/>
      <c r="G5" s="101"/>
      <c r="H5" s="248">
        <v>40210</v>
      </c>
      <c r="I5" s="248">
        <v>40238</v>
      </c>
      <c r="J5" s="248">
        <v>40269</v>
      </c>
      <c r="K5" s="248">
        <v>40299</v>
      </c>
      <c r="L5" s="248">
        <v>40330</v>
      </c>
      <c r="M5" s="248">
        <v>40360</v>
      </c>
      <c r="N5" s="248">
        <v>40391</v>
      </c>
      <c r="O5" s="248">
        <v>40422</v>
      </c>
      <c r="P5" s="248">
        <v>40452</v>
      </c>
      <c r="Q5" s="248">
        <v>40483</v>
      </c>
      <c r="R5" s="249">
        <v>40513</v>
      </c>
      <c r="S5" s="250">
        <v>40544</v>
      </c>
      <c r="T5" s="251">
        <v>40575</v>
      </c>
      <c r="U5" s="251">
        <v>40603</v>
      </c>
      <c r="V5" s="251">
        <v>40634</v>
      </c>
      <c r="W5" s="251">
        <v>40664</v>
      </c>
      <c r="X5" s="251">
        <v>40695</v>
      </c>
      <c r="Y5" s="251">
        <v>40725</v>
      </c>
      <c r="Z5" s="251">
        <v>40756</v>
      </c>
      <c r="AA5" s="251">
        <v>40787</v>
      </c>
      <c r="AB5" s="251">
        <v>40817</v>
      </c>
      <c r="AC5" s="251">
        <v>40848</v>
      </c>
      <c r="AD5" s="252">
        <v>40878</v>
      </c>
      <c r="AE5" s="253">
        <v>40909</v>
      </c>
      <c r="AF5" s="253">
        <v>40940</v>
      </c>
      <c r="AG5" s="253">
        <v>40969</v>
      </c>
      <c r="AH5" s="253">
        <v>41000</v>
      </c>
      <c r="AI5" s="253">
        <v>41030</v>
      </c>
      <c r="AJ5" s="253">
        <v>41061</v>
      </c>
      <c r="AK5" s="253">
        <v>41091</v>
      </c>
      <c r="AL5" s="253">
        <v>41122</v>
      </c>
      <c r="AM5" s="253">
        <v>41153</v>
      </c>
      <c r="AN5" s="253">
        <v>41183</v>
      </c>
      <c r="AO5" s="253">
        <v>41214</v>
      </c>
      <c r="AP5" s="254">
        <v>41244</v>
      </c>
      <c r="AQ5" s="255">
        <v>41275</v>
      </c>
      <c r="AR5" s="255">
        <v>41306</v>
      </c>
      <c r="AS5" s="255">
        <v>41334</v>
      </c>
      <c r="AT5" s="255">
        <v>41365</v>
      </c>
      <c r="AU5" s="255">
        <v>41395</v>
      </c>
      <c r="AV5" s="255">
        <v>41426</v>
      </c>
      <c r="AW5" s="255">
        <v>41456</v>
      </c>
      <c r="AX5" s="255">
        <v>41487</v>
      </c>
      <c r="AY5" s="255">
        <v>41518</v>
      </c>
      <c r="AZ5" s="255">
        <v>41548</v>
      </c>
      <c r="BA5" s="255">
        <v>41579</v>
      </c>
      <c r="BB5" s="256">
        <v>41609</v>
      </c>
      <c r="BC5" s="257">
        <v>41640</v>
      </c>
      <c r="BD5" s="257">
        <v>41671</v>
      </c>
      <c r="BE5" s="257">
        <v>41699</v>
      </c>
      <c r="BF5" s="257">
        <v>41730</v>
      </c>
      <c r="BG5" s="257">
        <v>41760</v>
      </c>
      <c r="BH5" s="257">
        <v>41791</v>
      </c>
      <c r="BI5" s="257">
        <v>41821</v>
      </c>
      <c r="BJ5" s="257">
        <v>41852</v>
      </c>
      <c r="BK5" s="257">
        <v>41883</v>
      </c>
      <c r="BL5" s="257">
        <v>41913</v>
      </c>
      <c r="BM5" s="257">
        <v>41944</v>
      </c>
      <c r="BN5" s="258">
        <v>41974</v>
      </c>
      <c r="BO5" s="251">
        <v>42005</v>
      </c>
      <c r="BP5" s="251">
        <v>42036</v>
      </c>
      <c r="BQ5" s="251">
        <v>42064</v>
      </c>
      <c r="BR5" s="251">
        <v>42095</v>
      </c>
      <c r="BS5" s="251">
        <v>42125</v>
      </c>
      <c r="BT5" s="251">
        <v>42156</v>
      </c>
      <c r="BU5" s="251">
        <v>42186</v>
      </c>
      <c r="BV5" s="251">
        <v>42217</v>
      </c>
      <c r="BW5" s="251">
        <v>42248</v>
      </c>
      <c r="BX5" s="251">
        <v>42278</v>
      </c>
      <c r="BY5" s="251">
        <v>42309</v>
      </c>
      <c r="BZ5" s="252">
        <v>42339</v>
      </c>
      <c r="CA5" s="253">
        <v>42370</v>
      </c>
      <c r="CB5" s="253">
        <v>42401</v>
      </c>
      <c r="CC5" s="253">
        <v>42430</v>
      </c>
      <c r="CD5" s="253">
        <v>42461</v>
      </c>
      <c r="CE5" s="253">
        <v>42491</v>
      </c>
      <c r="CF5" s="253">
        <v>42522</v>
      </c>
      <c r="CG5" s="253">
        <v>42552</v>
      </c>
      <c r="CH5" s="253">
        <v>42583</v>
      </c>
      <c r="CI5" s="253">
        <v>42614</v>
      </c>
      <c r="CJ5" s="253">
        <v>42644</v>
      </c>
      <c r="CK5" s="253">
        <v>42675</v>
      </c>
      <c r="CL5" s="254">
        <v>42705</v>
      </c>
      <c r="CM5" s="50">
        <v>42736</v>
      </c>
      <c r="CN5" s="50">
        <v>42767</v>
      </c>
      <c r="CO5" s="50">
        <v>42795</v>
      </c>
      <c r="CP5" s="50">
        <v>42826</v>
      </c>
      <c r="CQ5" s="64">
        <v>42856</v>
      </c>
      <c r="CR5" s="64">
        <v>42887</v>
      </c>
      <c r="CS5" s="64">
        <v>42917</v>
      </c>
      <c r="CT5" s="64">
        <v>42948</v>
      </c>
      <c r="CU5" s="64">
        <v>42979</v>
      </c>
      <c r="CV5" s="64">
        <v>43009</v>
      </c>
      <c r="CW5" s="64">
        <v>43040</v>
      </c>
      <c r="CX5" s="65">
        <v>43070</v>
      </c>
      <c r="CY5" s="322">
        <v>43101</v>
      </c>
      <c r="CZ5" s="257">
        <v>43132</v>
      </c>
      <c r="DA5" s="257">
        <v>43160</v>
      </c>
      <c r="DB5" s="257">
        <v>43191</v>
      </c>
      <c r="DC5" s="257">
        <v>43221</v>
      </c>
      <c r="DD5" s="257">
        <v>43252</v>
      </c>
      <c r="DE5" s="257">
        <v>43282</v>
      </c>
      <c r="DF5" s="257">
        <v>43313</v>
      </c>
      <c r="DG5" s="257">
        <v>43344</v>
      </c>
      <c r="DH5" s="257">
        <v>43374</v>
      </c>
      <c r="DI5" s="257">
        <v>43405</v>
      </c>
      <c r="DJ5" s="258">
        <v>43435</v>
      </c>
      <c r="DK5" s="330">
        <v>43466</v>
      </c>
      <c r="DL5" s="330">
        <v>43497</v>
      </c>
      <c r="DM5" s="330">
        <v>43525</v>
      </c>
      <c r="DN5" s="330">
        <v>43556</v>
      </c>
      <c r="DO5" s="330">
        <v>43586</v>
      </c>
      <c r="DP5" s="330">
        <v>43617</v>
      </c>
      <c r="DQ5" s="330">
        <v>43647</v>
      </c>
      <c r="DR5" s="330">
        <v>43678</v>
      </c>
      <c r="DS5" s="330">
        <v>43709</v>
      </c>
      <c r="DT5" s="330">
        <v>43739</v>
      </c>
      <c r="DU5" s="330">
        <v>43770</v>
      </c>
      <c r="DV5" s="330">
        <v>43800</v>
      </c>
      <c r="DW5" s="344">
        <v>43831</v>
      </c>
      <c r="DX5" s="344">
        <v>43862</v>
      </c>
      <c r="DY5" s="344">
        <v>43891</v>
      </c>
      <c r="DZ5" s="344">
        <v>43922</v>
      </c>
      <c r="EA5" s="344">
        <v>43952</v>
      </c>
      <c r="EB5" s="344">
        <v>43983</v>
      </c>
      <c r="EC5" s="344">
        <v>44013</v>
      </c>
      <c r="ED5" s="344">
        <v>44044</v>
      </c>
      <c r="EE5" s="344">
        <v>44075</v>
      </c>
      <c r="EF5" s="344">
        <v>44105</v>
      </c>
      <c r="EG5" s="344">
        <v>44136</v>
      </c>
      <c r="EH5" s="344">
        <v>44166</v>
      </c>
      <c r="EI5" s="382">
        <v>44197</v>
      </c>
      <c r="EJ5" s="382">
        <v>44228</v>
      </c>
      <c r="EK5" s="382">
        <v>44256</v>
      </c>
      <c r="EL5" s="382">
        <v>44287</v>
      </c>
      <c r="EM5" s="382">
        <v>44317</v>
      </c>
      <c r="EN5" s="382">
        <v>44348</v>
      </c>
      <c r="EO5" s="382">
        <v>44378</v>
      </c>
      <c r="EP5" s="382">
        <v>44409</v>
      </c>
      <c r="EQ5" s="383" t="s">
        <v>114</v>
      </c>
      <c r="ER5" s="382">
        <v>44470</v>
      </c>
      <c r="ES5" s="382">
        <v>44501</v>
      </c>
      <c r="ET5" s="382">
        <v>44531</v>
      </c>
      <c r="EU5" s="402">
        <v>44562</v>
      </c>
      <c r="EV5" s="402">
        <v>44593</v>
      </c>
      <c r="EW5" s="402">
        <v>44621</v>
      </c>
      <c r="EX5" s="402">
        <v>44652</v>
      </c>
      <c r="EY5" s="402">
        <v>44682</v>
      </c>
      <c r="EZ5" s="402">
        <v>44713</v>
      </c>
      <c r="FA5" s="402">
        <v>44743</v>
      </c>
      <c r="FB5" s="402">
        <v>44774</v>
      </c>
      <c r="FC5" s="402">
        <v>44805</v>
      </c>
      <c r="FD5" s="402">
        <v>44835</v>
      </c>
      <c r="FE5" s="402">
        <v>44866</v>
      </c>
      <c r="FF5" s="402">
        <v>44896</v>
      </c>
      <c r="FG5" s="382">
        <v>44927</v>
      </c>
      <c r="FH5" s="382">
        <v>44958</v>
      </c>
      <c r="FI5" s="382">
        <v>44986</v>
      </c>
      <c r="FJ5" s="382">
        <v>45017</v>
      </c>
      <c r="FK5" s="382">
        <v>45047</v>
      </c>
      <c r="FL5" s="382">
        <v>45078</v>
      </c>
      <c r="FM5" s="382">
        <v>45108</v>
      </c>
      <c r="FN5" s="382">
        <v>45139</v>
      </c>
      <c r="FO5" s="382">
        <v>45170</v>
      </c>
      <c r="FP5" s="382">
        <v>45200</v>
      </c>
      <c r="FQ5" s="382">
        <v>45231</v>
      </c>
      <c r="FR5" s="382">
        <v>45261</v>
      </c>
    </row>
    <row r="6" spans="1:174" ht="15" thickBot="1">
      <c r="A6" s="72" t="s">
        <v>39</v>
      </c>
      <c r="B6" s="84">
        <v>1</v>
      </c>
      <c r="C6" s="72" t="s">
        <v>39</v>
      </c>
      <c r="D6" s="79">
        <f>CONFIGURACION!M6</f>
        <v>18.7</v>
      </c>
      <c r="E6" s="76" t="str">
        <f>CONFIGURACION!P6</f>
        <v>E</v>
      </c>
      <c r="F6" s="40"/>
      <c r="G6" s="98"/>
      <c r="H6" s="112"/>
      <c r="I6" s="113"/>
      <c r="J6" s="113"/>
      <c r="K6" s="113"/>
      <c r="L6" s="113"/>
      <c r="M6" s="113"/>
      <c r="N6" s="113"/>
      <c r="O6" s="113"/>
      <c r="P6" s="113"/>
      <c r="Q6" s="113"/>
      <c r="R6" s="114"/>
      <c r="S6" s="267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9">
        <v>14.07</v>
      </c>
      <c r="AE6" s="280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7"/>
      <c r="AQ6" s="51"/>
      <c r="AR6" s="52"/>
      <c r="AS6" s="52"/>
      <c r="AT6" s="52"/>
      <c r="AU6" s="142"/>
      <c r="AV6" s="52"/>
      <c r="AW6" s="52"/>
      <c r="AX6" s="52"/>
      <c r="AY6" s="52"/>
      <c r="AZ6" s="52"/>
      <c r="BA6" s="52"/>
      <c r="BB6" s="136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90"/>
      <c r="BO6" s="91"/>
      <c r="BP6" s="92"/>
      <c r="BQ6" s="92"/>
      <c r="BR6" s="281"/>
      <c r="BS6" s="282"/>
      <c r="BT6" s="283"/>
      <c r="BU6" s="284">
        <v>22.669999999999998</v>
      </c>
      <c r="BV6" s="283"/>
      <c r="BW6" s="283"/>
      <c r="BX6" s="283"/>
      <c r="BY6" s="283"/>
      <c r="BZ6" s="285"/>
      <c r="CA6" s="296">
        <v>20.13</v>
      </c>
      <c r="CB6" s="297"/>
      <c r="CC6" s="297"/>
      <c r="CD6" s="297"/>
      <c r="CE6" s="297"/>
      <c r="CF6" s="298"/>
      <c r="CG6" s="298"/>
      <c r="CH6" s="298"/>
      <c r="CI6" s="298"/>
      <c r="CJ6" s="298"/>
      <c r="CK6" s="299">
        <v>13.53</v>
      </c>
      <c r="CL6" s="300"/>
      <c r="CM6" s="302">
        <v>13.149999999999999</v>
      </c>
      <c r="CN6" s="303">
        <v>14.879999999999999</v>
      </c>
      <c r="CO6" s="304">
        <v>16.71</v>
      </c>
      <c r="CP6" s="196"/>
      <c r="CQ6" s="196"/>
      <c r="CR6" s="196"/>
      <c r="CS6" s="53"/>
      <c r="CT6" s="53"/>
      <c r="CU6" s="53"/>
      <c r="CV6" s="53"/>
      <c r="CW6" s="53"/>
      <c r="CX6" s="314"/>
      <c r="CY6" s="338"/>
      <c r="CZ6" s="345">
        <v>15.43</v>
      </c>
      <c r="DA6" s="327"/>
      <c r="DB6" s="348"/>
      <c r="DC6" s="348"/>
      <c r="DD6" s="240"/>
      <c r="DE6" s="348"/>
      <c r="DF6" s="348"/>
      <c r="DG6" s="240"/>
      <c r="DH6" s="348"/>
      <c r="DI6" s="348"/>
      <c r="DJ6" s="348"/>
      <c r="DK6" s="348"/>
      <c r="DL6" s="355">
        <v>9.8999999999999986</v>
      </c>
      <c r="DN6" s="355">
        <v>21.37</v>
      </c>
      <c r="DO6" s="331"/>
      <c r="DP6" s="358"/>
      <c r="DQ6" s="359">
        <v>17.64</v>
      </c>
      <c r="DR6" s="331"/>
      <c r="DS6" s="331"/>
      <c r="DT6" s="331"/>
      <c r="DU6" s="331"/>
      <c r="DV6" s="331"/>
      <c r="DW6" s="358"/>
      <c r="DX6" s="359">
        <v>15</v>
      </c>
      <c r="DY6" s="331"/>
      <c r="DZ6" s="331"/>
      <c r="EA6" s="331"/>
      <c r="EB6" s="331"/>
      <c r="EC6" s="331"/>
      <c r="ED6" s="331"/>
      <c r="EF6" s="331"/>
      <c r="EI6" s="331"/>
      <c r="EJ6" s="331"/>
      <c r="EK6" s="331"/>
      <c r="EL6" s="331"/>
      <c r="EM6" s="331"/>
      <c r="EN6" s="331"/>
      <c r="EO6" s="331"/>
      <c r="EP6" s="331"/>
      <c r="ER6" s="361">
        <v>11.11</v>
      </c>
      <c r="ES6" s="361">
        <v>11.43</v>
      </c>
      <c r="ET6" s="361">
        <v>12.67</v>
      </c>
      <c r="EU6" s="361">
        <v>10.62</v>
      </c>
      <c r="EV6" s="331"/>
      <c r="EW6" s="331"/>
      <c r="EX6" s="331"/>
      <c r="EY6" s="331"/>
      <c r="EZ6" s="331"/>
      <c r="FA6" s="331"/>
      <c r="FB6" s="331"/>
      <c r="FC6" s="331"/>
      <c r="FD6" s="331"/>
      <c r="FE6" s="331"/>
      <c r="FF6" s="331"/>
      <c r="FG6" s="331"/>
      <c r="FH6" s="361">
        <v>15.93</v>
      </c>
      <c r="FI6" s="361">
        <v>18.27</v>
      </c>
      <c r="FJ6" s="331"/>
    </row>
    <row r="7" spans="1:174" ht="15" thickBot="1">
      <c r="A7" s="73" t="s">
        <v>40</v>
      </c>
      <c r="B7" s="84">
        <v>2</v>
      </c>
      <c r="C7" s="73" t="s">
        <v>40</v>
      </c>
      <c r="D7" s="49">
        <f>CONFIGURACION!M7</f>
        <v>13.08</v>
      </c>
      <c r="E7" s="77" t="str">
        <f>CONFIGURACION!P7</f>
        <v>E</v>
      </c>
      <c r="F7" s="40"/>
      <c r="G7" s="98"/>
      <c r="H7" s="103"/>
      <c r="I7" s="105">
        <v>18.13</v>
      </c>
      <c r="J7" s="104"/>
      <c r="K7" s="104"/>
      <c r="L7" s="104"/>
      <c r="M7" s="104"/>
      <c r="N7" s="104"/>
      <c r="O7" s="104"/>
      <c r="P7" s="104"/>
      <c r="Q7" s="104"/>
      <c r="R7" s="97"/>
      <c r="S7" s="270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271"/>
      <c r="AE7" s="137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37"/>
      <c r="AQ7" s="14"/>
      <c r="AR7" s="12"/>
      <c r="AS7" s="12"/>
      <c r="AT7" s="12"/>
      <c r="AU7" s="259"/>
      <c r="AV7" s="12"/>
      <c r="AW7" s="12"/>
      <c r="AX7" s="12"/>
      <c r="AY7" s="12"/>
      <c r="AZ7" s="12"/>
      <c r="BA7" s="12"/>
      <c r="BB7" s="135"/>
      <c r="BC7" s="16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38"/>
      <c r="BO7" s="93"/>
      <c r="BP7" s="94"/>
      <c r="BQ7" s="94"/>
      <c r="BR7" s="131"/>
      <c r="BS7" s="144"/>
      <c r="BT7" s="145"/>
      <c r="BU7" s="145"/>
      <c r="BV7" s="145"/>
      <c r="BW7" s="145"/>
      <c r="BX7" s="145"/>
      <c r="BY7" s="145"/>
      <c r="BZ7" s="286"/>
      <c r="CA7" s="168"/>
      <c r="CB7" s="160"/>
      <c r="CC7" s="160"/>
      <c r="CD7" s="160"/>
      <c r="CE7" s="160"/>
      <c r="CF7" s="160"/>
      <c r="CG7" s="160"/>
      <c r="CH7" s="172"/>
      <c r="CI7" s="160"/>
      <c r="CJ7" s="160"/>
      <c r="CK7" s="160"/>
      <c r="CL7" s="169"/>
      <c r="CM7" s="305"/>
      <c r="CN7" s="143"/>
      <c r="CO7" s="194"/>
      <c r="CP7" s="194"/>
      <c r="CQ7" s="194"/>
      <c r="CR7" s="194"/>
      <c r="CS7" s="261"/>
      <c r="CT7" s="261"/>
      <c r="CU7" s="261"/>
      <c r="CV7" s="261"/>
      <c r="CW7" s="261"/>
      <c r="CX7" s="315"/>
      <c r="CY7" s="339"/>
      <c r="CZ7" s="346"/>
      <c r="DA7" s="328"/>
      <c r="DB7" s="339"/>
      <c r="DC7" s="339"/>
      <c r="DD7" s="262"/>
      <c r="DE7" s="340">
        <v>15.47</v>
      </c>
      <c r="DF7" s="339"/>
      <c r="DG7" s="262"/>
      <c r="DH7" s="339"/>
      <c r="DI7" s="339"/>
      <c r="DJ7" s="340">
        <v>8.23</v>
      </c>
      <c r="DK7" s="348"/>
      <c r="DL7" s="348"/>
      <c r="DN7" s="348"/>
      <c r="DO7" s="331"/>
      <c r="DP7" s="331"/>
      <c r="DQ7" s="331"/>
      <c r="DR7" s="331"/>
      <c r="DS7" s="331"/>
      <c r="DT7" s="331"/>
      <c r="DU7" s="331"/>
      <c r="DV7" s="331"/>
      <c r="DW7" s="331"/>
      <c r="DX7" s="331"/>
      <c r="DY7" s="331"/>
      <c r="DZ7" s="331"/>
      <c r="EA7" s="331"/>
      <c r="EB7" s="331"/>
      <c r="EC7" s="331"/>
      <c r="ED7" s="331"/>
      <c r="EF7" s="331"/>
      <c r="EI7" s="331"/>
      <c r="EJ7" s="361"/>
      <c r="EK7" s="331"/>
      <c r="EL7" s="331"/>
      <c r="EM7" s="331"/>
      <c r="EN7" s="331"/>
      <c r="EO7" s="331"/>
      <c r="EP7" s="331"/>
      <c r="ER7" s="331"/>
      <c r="ES7" s="331"/>
      <c r="ET7" s="331"/>
      <c r="EU7" s="331"/>
      <c r="EV7" s="331"/>
      <c r="EW7" s="331"/>
      <c r="EX7" s="331"/>
      <c r="EY7" s="331"/>
      <c r="EZ7" s="331"/>
      <c r="FA7" s="331"/>
      <c r="FB7" s="331"/>
      <c r="FC7" s="331"/>
      <c r="FD7" s="331"/>
      <c r="FE7" s="331"/>
      <c r="FF7" s="331"/>
      <c r="FG7" s="331"/>
      <c r="FH7" s="331"/>
      <c r="FI7" s="331"/>
      <c r="FJ7" s="331"/>
    </row>
    <row r="8" spans="1:174" ht="15" thickBot="1">
      <c r="A8" s="73" t="s">
        <v>41</v>
      </c>
      <c r="B8" s="84">
        <v>3</v>
      </c>
      <c r="C8" s="73" t="s">
        <v>41</v>
      </c>
      <c r="D8" s="49">
        <f>CONFIGURACION!M8</f>
        <v>12.709999999999999</v>
      </c>
      <c r="E8" s="77" t="str">
        <f>CONFIGURACION!P8</f>
        <v>E</v>
      </c>
      <c r="F8" s="40"/>
      <c r="G8" s="98"/>
      <c r="H8" s="103"/>
      <c r="I8" s="104"/>
      <c r="J8" s="104"/>
      <c r="K8" s="104"/>
      <c r="L8" s="104"/>
      <c r="M8" s="104"/>
      <c r="N8" s="104"/>
      <c r="O8" s="104"/>
      <c r="P8" s="104"/>
      <c r="Q8" s="104"/>
      <c r="R8" s="97"/>
      <c r="S8" s="270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271"/>
      <c r="AE8" s="138">
        <v>13.27</v>
      </c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37"/>
      <c r="AQ8" s="14"/>
      <c r="AR8" s="12"/>
      <c r="AS8" s="12"/>
      <c r="AT8" s="12"/>
      <c r="AU8" s="259"/>
      <c r="AV8" s="12"/>
      <c r="AW8" s="12"/>
      <c r="AX8" s="12"/>
      <c r="AY8" s="12"/>
      <c r="AZ8" s="12"/>
      <c r="BA8" s="12"/>
      <c r="BB8" s="135"/>
      <c r="BC8" s="16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38"/>
      <c r="BO8" s="93"/>
      <c r="BP8" s="94"/>
      <c r="BQ8" s="94"/>
      <c r="BR8" s="130">
        <v>18.440000000000001</v>
      </c>
      <c r="BS8" s="146">
        <v>16.07</v>
      </c>
      <c r="BT8" s="145"/>
      <c r="BU8" s="146">
        <v>23.05</v>
      </c>
      <c r="BV8" s="145"/>
      <c r="BW8" s="145"/>
      <c r="BX8" s="145"/>
      <c r="BY8" s="145"/>
      <c r="BZ8" s="286"/>
      <c r="CA8" s="247">
        <v>19.03</v>
      </c>
      <c r="CB8" s="171">
        <v>18.68</v>
      </c>
      <c r="CC8" s="171">
        <v>19.7</v>
      </c>
      <c r="CD8" s="157"/>
      <c r="CE8" s="160"/>
      <c r="CF8" s="160"/>
      <c r="CG8" s="157"/>
      <c r="CH8" s="170"/>
      <c r="CI8" s="160"/>
      <c r="CJ8" s="160"/>
      <c r="CK8" s="173">
        <v>8.93</v>
      </c>
      <c r="CL8" s="169"/>
      <c r="CM8" s="305"/>
      <c r="CN8" s="184"/>
      <c r="CO8" s="195"/>
      <c r="CP8" s="194"/>
      <c r="CQ8" s="194"/>
      <c r="CR8" s="194"/>
      <c r="CS8" s="261"/>
      <c r="CT8" s="261"/>
      <c r="CU8" s="261"/>
      <c r="CV8" s="261"/>
      <c r="CW8" s="261"/>
      <c r="CX8" s="315"/>
      <c r="CY8" s="339"/>
      <c r="CZ8" s="347">
        <v>11.610000000000001</v>
      </c>
      <c r="DA8" s="328"/>
      <c r="DB8" s="340">
        <v>14.690000000000001</v>
      </c>
      <c r="DC8" s="340">
        <v>16.080000000000002</v>
      </c>
      <c r="DD8" s="262"/>
      <c r="DE8" s="340">
        <v>16.150000000000002</v>
      </c>
      <c r="DF8" s="340">
        <v>16.32</v>
      </c>
      <c r="DG8" s="262"/>
      <c r="DH8" s="340">
        <v>9.33</v>
      </c>
      <c r="DI8" s="340">
        <v>8.09</v>
      </c>
      <c r="DJ8" s="340">
        <v>9.23</v>
      </c>
      <c r="DK8" s="354">
        <v>12.57</v>
      </c>
      <c r="DL8" s="355">
        <v>13.97</v>
      </c>
      <c r="DN8" s="355">
        <v>16.55</v>
      </c>
      <c r="DO8" s="331"/>
      <c r="DP8" s="331"/>
      <c r="DQ8" s="331"/>
      <c r="DR8" s="331"/>
      <c r="DS8" s="331"/>
      <c r="DT8" s="331"/>
      <c r="DU8" s="331"/>
      <c r="DV8" s="331"/>
      <c r="DW8" s="331"/>
      <c r="DX8" s="331"/>
      <c r="DY8" s="331"/>
      <c r="DZ8" s="331"/>
      <c r="EA8" s="331"/>
      <c r="EB8" s="331"/>
      <c r="EC8" s="331"/>
      <c r="ED8" s="331"/>
      <c r="EF8" s="331"/>
      <c r="EI8" s="331"/>
      <c r="EJ8" s="361"/>
      <c r="EK8" s="331"/>
      <c r="EL8" s="331"/>
      <c r="EM8" s="331"/>
      <c r="EN8" s="331"/>
      <c r="EO8" s="331"/>
      <c r="EP8" s="331"/>
      <c r="ER8" s="331"/>
      <c r="ES8" s="331"/>
      <c r="ET8" s="331"/>
      <c r="EU8" s="331"/>
      <c r="EV8" s="361">
        <v>11.25</v>
      </c>
      <c r="EW8" s="361">
        <v>12.52</v>
      </c>
      <c r="EX8" s="331"/>
      <c r="EY8" s="331"/>
      <c r="EZ8" s="331"/>
      <c r="FA8" s="331"/>
      <c r="FB8" s="331"/>
      <c r="FC8" s="331"/>
      <c r="FD8" s="361">
        <v>6.75</v>
      </c>
      <c r="FE8" s="331"/>
      <c r="FF8" s="331"/>
      <c r="FG8" s="331"/>
      <c r="FH8" s="331"/>
      <c r="FI8" s="331"/>
      <c r="FJ8" s="331"/>
    </row>
    <row r="9" spans="1:174" ht="15" thickBot="1">
      <c r="A9" s="73" t="s">
        <v>42</v>
      </c>
      <c r="B9" s="84">
        <v>4</v>
      </c>
      <c r="C9" s="73" t="s">
        <v>42</v>
      </c>
      <c r="D9" s="49">
        <f>CONFIGURACION!M9</f>
        <v>8.2900000000000009</v>
      </c>
      <c r="E9" s="77" t="str">
        <f>CONFIGURACION!P9</f>
        <v>E</v>
      </c>
      <c r="F9" s="40"/>
      <c r="G9" s="99"/>
      <c r="H9" s="106">
        <v>14.36</v>
      </c>
      <c r="I9" s="105">
        <v>15.89</v>
      </c>
      <c r="J9" s="105">
        <v>15.45</v>
      </c>
      <c r="K9" s="105">
        <v>15.16</v>
      </c>
      <c r="L9" s="105">
        <v>12.96</v>
      </c>
      <c r="M9" s="105">
        <v>8.35</v>
      </c>
      <c r="N9" s="105">
        <v>5.59</v>
      </c>
      <c r="O9" s="105">
        <v>4.59</v>
      </c>
      <c r="P9" s="105">
        <v>6.15</v>
      </c>
      <c r="Q9" s="105">
        <v>4.75</v>
      </c>
      <c r="R9" s="107">
        <v>6.7</v>
      </c>
      <c r="S9" s="272">
        <v>8.0299999999999994</v>
      </c>
      <c r="T9" s="130">
        <v>9.34</v>
      </c>
      <c r="U9" s="130">
        <v>11</v>
      </c>
      <c r="V9" s="130">
        <v>12.03</v>
      </c>
      <c r="W9" s="130">
        <v>11.12</v>
      </c>
      <c r="X9" s="130">
        <v>8.68</v>
      </c>
      <c r="Y9" s="130">
        <v>7.31</v>
      </c>
      <c r="Z9" s="129"/>
      <c r="AA9" s="130">
        <v>6.67</v>
      </c>
      <c r="AB9" s="130">
        <v>4.0599999999999996</v>
      </c>
      <c r="AC9" s="130">
        <v>3.88</v>
      </c>
      <c r="AD9" s="273">
        <v>4.16</v>
      </c>
      <c r="AE9" s="138">
        <v>6.72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37"/>
      <c r="AQ9" s="14"/>
      <c r="AR9" s="12"/>
      <c r="AS9" s="12"/>
      <c r="AT9" s="12"/>
      <c r="AU9" s="259"/>
      <c r="AV9" s="12"/>
      <c r="AW9" s="12"/>
      <c r="AX9" s="12"/>
      <c r="AY9" s="12"/>
      <c r="AZ9" s="12"/>
      <c r="BA9" s="12"/>
      <c r="BB9" s="135"/>
      <c r="BC9" s="16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38"/>
      <c r="BO9" s="93"/>
      <c r="BP9" s="94"/>
      <c r="BQ9" s="94"/>
      <c r="BR9" s="130">
        <v>16.079999999999998</v>
      </c>
      <c r="BS9" s="146">
        <v>16.68</v>
      </c>
      <c r="BT9" s="145"/>
      <c r="BU9" s="146">
        <v>18.459999999999997</v>
      </c>
      <c r="BV9" s="146">
        <v>19.27</v>
      </c>
      <c r="BW9" s="146">
        <v>19.41</v>
      </c>
      <c r="BX9" s="146">
        <v>19.38</v>
      </c>
      <c r="BY9" s="146">
        <v>18.619999999999997</v>
      </c>
      <c r="BZ9" s="287">
        <v>18.95</v>
      </c>
      <c r="CA9" s="247">
        <v>20.22</v>
      </c>
      <c r="CB9" s="171">
        <v>21.73</v>
      </c>
      <c r="CC9" s="171">
        <v>22.34</v>
      </c>
      <c r="CD9" s="173">
        <v>23.93</v>
      </c>
      <c r="CE9" s="171">
        <v>21.9</v>
      </c>
      <c r="CF9" s="171">
        <v>19.13</v>
      </c>
      <c r="CG9" s="171">
        <v>17.93</v>
      </c>
      <c r="CH9" s="173">
        <v>17.45</v>
      </c>
      <c r="CI9" s="171">
        <v>15.360000000000001</v>
      </c>
      <c r="CJ9" s="171">
        <v>14.33</v>
      </c>
      <c r="CK9" s="173">
        <v>13.13</v>
      </c>
      <c r="CL9" s="166">
        <v>11.950000000000001</v>
      </c>
      <c r="CM9" s="306">
        <v>11.07</v>
      </c>
      <c r="CN9" s="193">
        <v>13.010000000000002</v>
      </c>
      <c r="CO9" s="260">
        <v>14.38</v>
      </c>
      <c r="CP9" s="260">
        <v>16.709999999999997</v>
      </c>
      <c r="CQ9" s="260">
        <v>13.42</v>
      </c>
      <c r="CR9" s="260">
        <v>12.5</v>
      </c>
      <c r="CS9" s="263">
        <v>10.88</v>
      </c>
      <c r="CT9" s="263">
        <v>11.020000000000001</v>
      </c>
      <c r="CU9" s="263">
        <v>9.9500000000000011</v>
      </c>
      <c r="CV9" s="263">
        <v>6.71</v>
      </c>
      <c r="CW9" s="263">
        <v>7.05</v>
      </c>
      <c r="CX9" s="324">
        <v>8.07</v>
      </c>
      <c r="CY9" s="340">
        <v>10.4</v>
      </c>
      <c r="CZ9" s="347">
        <v>10.75</v>
      </c>
      <c r="DA9" s="264"/>
      <c r="DB9" s="340">
        <v>14.15</v>
      </c>
      <c r="DC9" s="340">
        <v>14.22</v>
      </c>
      <c r="DD9" s="264">
        <v>14.840000000000002</v>
      </c>
      <c r="DE9" s="340">
        <v>14.840000000000002</v>
      </c>
      <c r="DF9" s="340">
        <v>15.07</v>
      </c>
      <c r="DG9" s="264"/>
      <c r="DH9" s="340">
        <v>11.930000000000001</v>
      </c>
      <c r="DI9" s="340">
        <v>5.1100000000000003</v>
      </c>
      <c r="DJ9" s="340">
        <v>10.120000000000001</v>
      </c>
      <c r="DK9" s="354">
        <v>11.690000000000001</v>
      </c>
      <c r="DL9" s="355">
        <v>12.66</v>
      </c>
      <c r="DM9" s="356">
        <v>13.180000000000001</v>
      </c>
      <c r="DN9" s="355">
        <v>15.92</v>
      </c>
      <c r="DO9" s="331"/>
      <c r="DP9" s="331"/>
      <c r="DQ9" s="331"/>
      <c r="DR9" s="331"/>
      <c r="DS9" s="331"/>
      <c r="DT9" s="331"/>
      <c r="DU9" s="331"/>
      <c r="DV9" s="336"/>
      <c r="DW9" s="359">
        <v>9.8600000000000012</v>
      </c>
      <c r="DX9" s="359">
        <v>10.64</v>
      </c>
      <c r="DY9" s="359">
        <v>11.590000000000002</v>
      </c>
      <c r="DZ9" s="331"/>
      <c r="EA9" s="331"/>
      <c r="EB9" s="331"/>
      <c r="EC9" s="374">
        <v>8.5500000000000007</v>
      </c>
      <c r="ED9" s="331"/>
      <c r="EF9" s="331"/>
      <c r="EI9" s="361">
        <v>8.23</v>
      </c>
      <c r="EJ9" s="361">
        <v>9.8500000000000014</v>
      </c>
      <c r="EK9" s="331"/>
      <c r="EL9" s="331"/>
      <c r="EM9" s="331"/>
      <c r="EN9" s="361">
        <v>12.41</v>
      </c>
      <c r="EO9" s="331"/>
      <c r="EP9" s="361">
        <v>12.940000000000001</v>
      </c>
      <c r="ER9" s="361">
        <v>9.17</v>
      </c>
      <c r="ES9" s="361">
        <v>8.5400000000000009</v>
      </c>
      <c r="ET9" s="361">
        <v>10.25</v>
      </c>
      <c r="EU9" s="361">
        <v>11.07</v>
      </c>
      <c r="EV9" s="361">
        <v>11.8</v>
      </c>
      <c r="EW9" s="331"/>
      <c r="EX9" s="331"/>
      <c r="EY9" s="331"/>
      <c r="EZ9" s="331"/>
      <c r="FA9" s="331"/>
      <c r="FB9" s="331"/>
      <c r="FC9" s="331"/>
      <c r="FD9" s="361">
        <v>8.58</v>
      </c>
      <c r="FE9" s="331"/>
      <c r="FF9" s="361">
        <v>8.1800000000000015</v>
      </c>
      <c r="FG9" s="361">
        <v>9.3400000000000016</v>
      </c>
      <c r="FH9" s="361">
        <v>10.64</v>
      </c>
      <c r="FI9" s="361">
        <v>12.260000000000002</v>
      </c>
      <c r="FJ9" s="331"/>
    </row>
    <row r="10" spans="1:174" ht="15" thickBot="1">
      <c r="A10" s="73" t="s">
        <v>43</v>
      </c>
      <c r="B10" s="84">
        <v>5</v>
      </c>
      <c r="C10" s="73" t="s">
        <v>43</v>
      </c>
      <c r="D10" s="49">
        <f>CONFIGURACION!M10</f>
        <v>8.24</v>
      </c>
      <c r="E10" s="77" t="str">
        <f>CONFIGURACION!P10</f>
        <v>E</v>
      </c>
      <c r="F10" s="40"/>
      <c r="G10" s="98"/>
      <c r="H10" s="103"/>
      <c r="I10" s="104"/>
      <c r="J10" s="104"/>
      <c r="K10" s="104"/>
      <c r="L10" s="104"/>
      <c r="M10" s="104"/>
      <c r="N10" s="104"/>
      <c r="O10" s="104"/>
      <c r="P10" s="104"/>
      <c r="Q10" s="104"/>
      <c r="R10" s="97"/>
      <c r="S10" s="270"/>
      <c r="T10" s="129"/>
      <c r="U10" s="129"/>
      <c r="V10" s="129"/>
      <c r="W10" s="129"/>
      <c r="X10" s="129"/>
      <c r="Y10" s="129"/>
      <c r="Z10" s="129"/>
      <c r="AA10" s="130">
        <v>5.74</v>
      </c>
      <c r="AB10" s="129"/>
      <c r="AC10" s="129"/>
      <c r="AD10" s="271"/>
      <c r="AE10" s="137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37"/>
      <c r="AQ10" s="14"/>
      <c r="AR10" s="12"/>
      <c r="AS10" s="12"/>
      <c r="AT10" s="12"/>
      <c r="AU10" s="259"/>
      <c r="AV10" s="12"/>
      <c r="AW10" s="12"/>
      <c r="AX10" s="12"/>
      <c r="AY10" s="12"/>
      <c r="AZ10" s="12"/>
      <c r="BA10" s="12"/>
      <c r="BB10" s="135"/>
      <c r="BC10" s="16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38"/>
      <c r="BO10" s="93"/>
      <c r="BP10" s="94"/>
      <c r="BQ10" s="94"/>
      <c r="BR10" s="131"/>
      <c r="BS10" s="144"/>
      <c r="BT10" s="145"/>
      <c r="BU10" s="145"/>
      <c r="BV10" s="145"/>
      <c r="BW10" s="145"/>
      <c r="BX10" s="145"/>
      <c r="BY10" s="145"/>
      <c r="BZ10" s="286"/>
      <c r="CA10" s="168"/>
      <c r="CB10" s="160"/>
      <c r="CC10" s="160"/>
      <c r="CD10" s="160"/>
      <c r="CE10" s="160"/>
      <c r="CF10" s="160"/>
      <c r="CG10" s="160"/>
      <c r="CH10" s="172"/>
      <c r="CI10" s="160"/>
      <c r="CJ10" s="160"/>
      <c r="CK10" s="160"/>
      <c r="CL10" s="169"/>
      <c r="CM10" s="305"/>
      <c r="CN10" s="143"/>
      <c r="CO10" s="194"/>
      <c r="CP10" s="194"/>
      <c r="CQ10" s="194"/>
      <c r="CR10" s="194"/>
      <c r="CS10" s="261"/>
      <c r="CT10" s="261"/>
      <c r="CU10" s="261"/>
      <c r="CV10" s="261"/>
      <c r="CW10" s="261"/>
      <c r="CX10" s="324">
        <v>13.52</v>
      </c>
      <c r="CY10" s="339"/>
      <c r="CZ10" s="346"/>
      <c r="DA10" s="262"/>
      <c r="DB10" s="340">
        <v>10.51</v>
      </c>
      <c r="DC10" s="339"/>
      <c r="DD10" s="264">
        <v>14.67</v>
      </c>
      <c r="DE10" s="340">
        <v>15.23</v>
      </c>
      <c r="DF10" s="340">
        <v>16.399999999999999</v>
      </c>
      <c r="DG10" s="262"/>
      <c r="DH10" s="339"/>
      <c r="DI10" s="340">
        <v>8.07</v>
      </c>
      <c r="DJ10" s="340">
        <v>9.02</v>
      </c>
      <c r="DK10" s="354">
        <v>13.77</v>
      </c>
      <c r="DL10" s="355">
        <v>15.55</v>
      </c>
      <c r="DN10" s="355">
        <v>18.22</v>
      </c>
      <c r="DO10" s="357">
        <v>14.39</v>
      </c>
      <c r="DP10" s="331"/>
      <c r="DQ10" s="331"/>
      <c r="DR10" s="331"/>
      <c r="DS10" s="331"/>
      <c r="DT10" s="331"/>
      <c r="DU10" s="331"/>
      <c r="DV10" s="336"/>
      <c r="DW10" s="331"/>
      <c r="DX10" s="331"/>
      <c r="DY10" s="331"/>
      <c r="DZ10" s="331"/>
      <c r="EA10" s="331"/>
      <c r="EB10" s="331"/>
      <c r="EC10" s="331"/>
      <c r="ED10" s="331"/>
      <c r="EF10" s="331"/>
      <c r="EI10" s="361"/>
      <c r="EJ10" s="361"/>
      <c r="EK10" s="331"/>
      <c r="EL10" s="331"/>
      <c r="EM10" s="331"/>
      <c r="EN10" s="331"/>
      <c r="EO10" s="331"/>
      <c r="EP10" s="331"/>
      <c r="ER10" s="331"/>
      <c r="ES10" s="361">
        <v>7.5500000000000007</v>
      </c>
      <c r="ET10" s="331"/>
      <c r="EU10" s="331"/>
      <c r="EV10" s="331"/>
      <c r="EW10" s="331"/>
      <c r="EX10" s="361">
        <v>13.7</v>
      </c>
      <c r="EY10" s="331"/>
      <c r="EZ10" s="331"/>
      <c r="FA10" s="331"/>
      <c r="FB10" s="331"/>
      <c r="FC10" s="331"/>
      <c r="FD10" s="331"/>
      <c r="FE10" s="331"/>
      <c r="FF10" s="331"/>
      <c r="FG10" s="331"/>
      <c r="FH10" s="331"/>
      <c r="FI10" s="331"/>
      <c r="FJ10" s="331"/>
    </row>
    <row r="11" spans="1:174" ht="15" thickBot="1">
      <c r="A11" s="73" t="s">
        <v>44</v>
      </c>
      <c r="B11" s="84">
        <v>6</v>
      </c>
      <c r="C11" s="73" t="s">
        <v>44</v>
      </c>
      <c r="D11" s="49">
        <f>CONFIGURACION!M11</f>
        <v>-0.38</v>
      </c>
      <c r="E11" s="77">
        <f>CONFIGURACION!P11</f>
        <v>0</v>
      </c>
      <c r="F11" s="40"/>
      <c r="G11" s="99"/>
      <c r="H11" s="106">
        <v>11.38</v>
      </c>
      <c r="I11" s="105">
        <v>12.25</v>
      </c>
      <c r="J11" s="105">
        <v>12.64</v>
      </c>
      <c r="K11" s="105">
        <v>12.52</v>
      </c>
      <c r="L11" s="105">
        <v>10.82</v>
      </c>
      <c r="M11" s="105">
        <v>6.81</v>
      </c>
      <c r="N11" s="105">
        <v>4.66</v>
      </c>
      <c r="O11" s="105">
        <v>4.04</v>
      </c>
      <c r="P11" s="105">
        <v>4.24</v>
      </c>
      <c r="Q11" s="105">
        <v>4.3</v>
      </c>
      <c r="R11" s="107">
        <v>4.82</v>
      </c>
      <c r="S11" s="272">
        <v>6.5</v>
      </c>
      <c r="T11" s="130">
        <v>7.77</v>
      </c>
      <c r="U11" s="130">
        <v>9</v>
      </c>
      <c r="V11" s="130">
        <v>8.0299999999999994</v>
      </c>
      <c r="W11" s="130">
        <v>10.44</v>
      </c>
      <c r="X11" s="130">
        <v>9.6999999999999993</v>
      </c>
      <c r="Y11" s="130">
        <v>8.31</v>
      </c>
      <c r="Z11" s="130">
        <v>7.75</v>
      </c>
      <c r="AA11" s="130">
        <v>6.74</v>
      </c>
      <c r="AB11" s="130">
        <v>4.1900000000000004</v>
      </c>
      <c r="AC11" s="130">
        <v>4.5199999999999996</v>
      </c>
      <c r="AD11" s="273">
        <v>5.32</v>
      </c>
      <c r="AE11" s="138">
        <v>6.53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37"/>
      <c r="AQ11" s="14"/>
      <c r="AR11" s="12"/>
      <c r="AS11" s="12"/>
      <c r="AT11" s="12"/>
      <c r="AU11" s="259"/>
      <c r="AV11" s="12"/>
      <c r="AW11" s="12"/>
      <c r="AX11" s="12"/>
      <c r="AY11" s="12"/>
      <c r="AZ11" s="12"/>
      <c r="BA11" s="12"/>
      <c r="BB11" s="135"/>
      <c r="BC11" s="16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38"/>
      <c r="BO11" s="93"/>
      <c r="BP11" s="94"/>
      <c r="BQ11" s="94"/>
      <c r="BR11" s="130">
        <v>13.059999999999999</v>
      </c>
      <c r="BS11" s="146">
        <v>13.75</v>
      </c>
      <c r="BT11" s="146">
        <v>13.75</v>
      </c>
      <c r="BU11" s="146">
        <v>12.569999999999999</v>
      </c>
      <c r="BV11" s="146">
        <v>14.25</v>
      </c>
      <c r="BW11" s="146">
        <v>12.79</v>
      </c>
      <c r="BX11" s="146">
        <v>14.27</v>
      </c>
      <c r="BY11" s="146">
        <v>13.76</v>
      </c>
      <c r="BZ11" s="287">
        <v>12.799999999999999</v>
      </c>
      <c r="CA11" s="247">
        <v>14.52</v>
      </c>
      <c r="CB11" s="171">
        <v>14.67</v>
      </c>
      <c r="CC11" s="171">
        <v>14.459999999999999</v>
      </c>
      <c r="CD11" s="173">
        <v>14.659999999999998</v>
      </c>
      <c r="CE11" s="171">
        <v>14.879999999999999</v>
      </c>
      <c r="CF11" s="171">
        <v>13.899999999999999</v>
      </c>
      <c r="CG11" s="171">
        <v>13.069999999999999</v>
      </c>
      <c r="CH11" s="173">
        <v>12.819999999999999</v>
      </c>
      <c r="CI11" s="171">
        <v>11.219999999999999</v>
      </c>
      <c r="CJ11" s="171">
        <v>9.9699999999999989</v>
      </c>
      <c r="CK11" s="173">
        <v>9.09</v>
      </c>
      <c r="CL11" s="166">
        <v>8.379999999999999</v>
      </c>
      <c r="CM11" s="306">
        <v>7.9899999999999993</v>
      </c>
      <c r="CN11" s="193">
        <v>8.7299999999999986</v>
      </c>
      <c r="CO11" s="260">
        <v>9.6999999999999993</v>
      </c>
      <c r="CP11" s="260">
        <v>10.489999999999998</v>
      </c>
      <c r="CQ11" s="260">
        <v>10.27</v>
      </c>
      <c r="CR11" s="260">
        <v>9.3099999999999987</v>
      </c>
      <c r="CS11" s="263">
        <v>8.27</v>
      </c>
      <c r="CT11" s="263">
        <v>7.4</v>
      </c>
      <c r="CU11" s="263">
        <v>5.62</v>
      </c>
      <c r="CV11" s="263">
        <v>4.12</v>
      </c>
      <c r="CW11" s="263">
        <v>4.2700000000000005</v>
      </c>
      <c r="CX11" s="324">
        <v>4.92</v>
      </c>
      <c r="CY11" s="339"/>
      <c r="CZ11" s="347">
        <v>7.89</v>
      </c>
      <c r="DA11" s="264"/>
      <c r="DB11" s="340">
        <v>10.119999999999999</v>
      </c>
      <c r="DC11" s="340">
        <v>10.809999999999999</v>
      </c>
      <c r="DD11" s="264">
        <v>10.719999999999999</v>
      </c>
      <c r="DE11" s="340">
        <v>10.92</v>
      </c>
      <c r="DF11" s="340">
        <v>11.08</v>
      </c>
      <c r="DG11" s="262"/>
      <c r="DH11" s="340">
        <v>7.87</v>
      </c>
      <c r="DI11" s="340">
        <v>6.42</v>
      </c>
      <c r="DJ11" s="340">
        <v>6.7</v>
      </c>
      <c r="DK11" s="354">
        <v>8.1199999999999992</v>
      </c>
      <c r="DL11" s="355">
        <v>8.9499999999999993</v>
      </c>
      <c r="DM11" s="356">
        <v>7.8400000000000007</v>
      </c>
      <c r="DN11" s="355">
        <v>10.119999999999999</v>
      </c>
      <c r="DO11" s="331"/>
      <c r="DP11" s="331"/>
      <c r="DQ11" s="331"/>
      <c r="DR11" s="331"/>
      <c r="DS11" s="331"/>
      <c r="DT11" s="331"/>
      <c r="DU11" s="331"/>
      <c r="DV11" s="336"/>
      <c r="DW11" s="358"/>
      <c r="DX11" s="359">
        <v>7.2700000000000005</v>
      </c>
      <c r="DY11" s="359">
        <v>7.71</v>
      </c>
      <c r="DZ11" s="359">
        <v>8.129999999999999</v>
      </c>
      <c r="EA11" s="361">
        <v>8.69</v>
      </c>
      <c r="EB11" s="331"/>
      <c r="EC11" s="374">
        <v>8.58</v>
      </c>
      <c r="ED11" s="359">
        <v>6.58</v>
      </c>
      <c r="EF11" s="331"/>
      <c r="EI11" s="361"/>
      <c r="EJ11" s="361"/>
      <c r="EK11" s="331"/>
      <c r="EL11" s="331"/>
      <c r="EM11" s="331"/>
      <c r="EN11" s="331"/>
      <c r="EO11" s="331"/>
      <c r="EP11" s="331"/>
      <c r="ER11" s="331"/>
      <c r="ES11" s="331"/>
      <c r="ET11" s="331"/>
      <c r="EU11" s="331"/>
      <c r="EV11" s="361">
        <v>8.0499999999999989</v>
      </c>
      <c r="EW11" s="361">
        <v>8.84</v>
      </c>
      <c r="EX11" s="361">
        <v>9.3699999999999992</v>
      </c>
      <c r="EY11" s="331"/>
      <c r="EZ11" s="361">
        <v>9</v>
      </c>
      <c r="FA11" s="361">
        <v>6.41</v>
      </c>
      <c r="FB11" s="361">
        <v>6.54</v>
      </c>
      <c r="FC11" s="361">
        <v>5.34</v>
      </c>
      <c r="FD11" s="331"/>
      <c r="FE11" s="331"/>
      <c r="FF11" s="331"/>
      <c r="FG11" s="331"/>
      <c r="FH11" s="331"/>
      <c r="FI11" s="331"/>
      <c r="FJ11" s="331"/>
    </row>
    <row r="12" spans="1:174" ht="15" thickBot="1">
      <c r="A12" s="73" t="s">
        <v>45</v>
      </c>
      <c r="B12" s="84">
        <v>7</v>
      </c>
      <c r="C12" s="73" t="s">
        <v>45</v>
      </c>
      <c r="D12" s="49">
        <f>CONFIGURACION!M12</f>
        <v>-0.56999999999999995</v>
      </c>
      <c r="E12" s="77">
        <f>CONFIGURACION!P12</f>
        <v>0</v>
      </c>
      <c r="F12" s="40"/>
      <c r="G12" s="99"/>
      <c r="H12" s="106">
        <v>10.99</v>
      </c>
      <c r="I12" s="105">
        <v>11.72</v>
      </c>
      <c r="J12" s="105">
        <v>12.3</v>
      </c>
      <c r="K12" s="105">
        <v>11.89</v>
      </c>
      <c r="L12" s="105">
        <v>10.31</v>
      </c>
      <c r="M12" s="105">
        <v>6.3</v>
      </c>
      <c r="N12" s="105">
        <v>4.1399999999999997</v>
      </c>
      <c r="O12" s="105">
        <v>3.57</v>
      </c>
      <c r="P12" s="105">
        <v>3.68</v>
      </c>
      <c r="Q12" s="105">
        <v>3.77</v>
      </c>
      <c r="R12" s="107">
        <v>4.3</v>
      </c>
      <c r="S12" s="272">
        <v>6.05</v>
      </c>
      <c r="T12" s="130">
        <v>7.34</v>
      </c>
      <c r="U12" s="130">
        <v>8.36</v>
      </c>
      <c r="V12" s="130">
        <v>9.1999999999999993</v>
      </c>
      <c r="W12" s="130">
        <v>9.7799999999999994</v>
      </c>
      <c r="X12" s="130">
        <v>9.17</v>
      </c>
      <c r="Y12" s="130">
        <v>7.74</v>
      </c>
      <c r="Z12" s="130">
        <v>7.18</v>
      </c>
      <c r="AA12" s="130">
        <v>5.92</v>
      </c>
      <c r="AB12" s="130">
        <v>3.28</v>
      </c>
      <c r="AC12" s="130">
        <v>3.94</v>
      </c>
      <c r="AD12" s="273">
        <v>4.3099999999999996</v>
      </c>
      <c r="AE12" s="138">
        <v>5.97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37"/>
      <c r="AQ12" s="14"/>
      <c r="AR12" s="12"/>
      <c r="AS12" s="12"/>
      <c r="AT12" s="12"/>
      <c r="AU12" s="259"/>
      <c r="AV12" s="12"/>
      <c r="AW12" s="12"/>
      <c r="AX12" s="12"/>
      <c r="AY12" s="12"/>
      <c r="AZ12" s="12"/>
      <c r="BA12" s="12"/>
      <c r="BB12" s="135"/>
      <c r="BC12" s="16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38"/>
      <c r="BO12" s="93"/>
      <c r="BP12" s="94"/>
      <c r="BQ12" s="94"/>
      <c r="BR12" s="130">
        <v>10.85</v>
      </c>
      <c r="BS12" s="146">
        <v>11.49</v>
      </c>
      <c r="BT12" s="146">
        <v>11.49</v>
      </c>
      <c r="BU12" s="146">
        <v>7.01</v>
      </c>
      <c r="BV12" s="146">
        <v>12.44</v>
      </c>
      <c r="BW12" s="146">
        <v>9.14</v>
      </c>
      <c r="BX12" s="146">
        <v>9.92</v>
      </c>
      <c r="BY12" s="146">
        <v>9.6</v>
      </c>
      <c r="BZ12" s="287">
        <v>8.75</v>
      </c>
      <c r="CA12" s="247">
        <v>10.09</v>
      </c>
      <c r="CB12" s="171">
        <v>10.129999999999999</v>
      </c>
      <c r="CC12" s="171">
        <v>13.28</v>
      </c>
      <c r="CD12" s="173">
        <v>10.06</v>
      </c>
      <c r="CE12" s="171">
        <v>13.69</v>
      </c>
      <c r="CF12" s="171">
        <v>12.53</v>
      </c>
      <c r="CG12" s="171">
        <v>13.629999999999999</v>
      </c>
      <c r="CH12" s="173">
        <v>12.08</v>
      </c>
      <c r="CI12" s="171">
        <v>10.43</v>
      </c>
      <c r="CJ12" s="171">
        <v>8.33</v>
      </c>
      <c r="CK12" s="173">
        <v>7.12</v>
      </c>
      <c r="CL12" s="166">
        <v>7.6099999999999994</v>
      </c>
      <c r="CM12" s="306">
        <v>7.18</v>
      </c>
      <c r="CN12" s="193">
        <v>7.91</v>
      </c>
      <c r="CO12" s="260">
        <v>8.82</v>
      </c>
      <c r="CP12" s="260">
        <v>9.76</v>
      </c>
      <c r="CQ12" s="260">
        <v>9.5299999999999994</v>
      </c>
      <c r="CR12" s="260">
        <v>8.629999999999999</v>
      </c>
      <c r="CS12" s="263">
        <v>3.43</v>
      </c>
      <c r="CT12" s="263">
        <v>3.43</v>
      </c>
      <c r="CU12" s="263">
        <v>3.43</v>
      </c>
      <c r="CV12" s="263">
        <v>3.43</v>
      </c>
      <c r="CW12" s="263">
        <v>3.43</v>
      </c>
      <c r="CX12" s="324">
        <v>3.43</v>
      </c>
      <c r="CY12" s="340">
        <v>6.05</v>
      </c>
      <c r="CZ12" s="347">
        <v>7.33</v>
      </c>
      <c r="DA12" s="264"/>
      <c r="DB12" s="340">
        <v>9.629999999999999</v>
      </c>
      <c r="DC12" s="340">
        <v>10.299999999999999</v>
      </c>
      <c r="DD12" s="264">
        <v>10.379999999999999</v>
      </c>
      <c r="DE12" s="340">
        <v>10.469999999999999</v>
      </c>
      <c r="DF12" s="340">
        <v>10.77</v>
      </c>
      <c r="DG12" s="264"/>
      <c r="DH12" s="340">
        <v>7.6099999999999994</v>
      </c>
      <c r="DI12" s="340">
        <v>6.21</v>
      </c>
      <c r="DJ12" s="340">
        <v>6.56</v>
      </c>
      <c r="DK12" s="354">
        <v>8.0299999999999994</v>
      </c>
      <c r="DL12" s="355">
        <v>8.9699999999999989</v>
      </c>
      <c r="DM12" s="356">
        <v>3.43</v>
      </c>
      <c r="DN12" s="355">
        <v>10.06</v>
      </c>
      <c r="DO12" s="331"/>
      <c r="DP12" s="331"/>
      <c r="DQ12" s="331"/>
      <c r="DR12" s="331"/>
      <c r="DS12" s="331"/>
      <c r="DT12" s="331"/>
      <c r="DU12" s="331"/>
      <c r="DV12" s="336"/>
      <c r="DW12" s="358"/>
      <c r="DX12" s="359">
        <v>5.5</v>
      </c>
      <c r="DY12" s="359">
        <v>7.76</v>
      </c>
      <c r="DZ12" s="331"/>
      <c r="EA12" s="331"/>
      <c r="EB12" s="331"/>
      <c r="EC12" s="374">
        <v>8.7999999999999989</v>
      </c>
      <c r="ED12" s="359">
        <v>5.3599999999999994</v>
      </c>
      <c r="EF12" s="331"/>
      <c r="EH12" s="381">
        <v>2.56</v>
      </c>
      <c r="EI12" s="361">
        <v>4.54</v>
      </c>
      <c r="EJ12" s="361">
        <v>5.9899999999999993</v>
      </c>
      <c r="EK12" s="361">
        <v>6.91</v>
      </c>
      <c r="EL12" s="361">
        <v>7.4399999999999995</v>
      </c>
      <c r="EM12" s="361">
        <v>8.1199999999999992</v>
      </c>
      <c r="EN12" s="361">
        <v>8.25</v>
      </c>
      <c r="EO12" s="361">
        <v>8.69</v>
      </c>
      <c r="EP12" s="331"/>
      <c r="ER12" s="331"/>
      <c r="ES12" s="331"/>
      <c r="ET12" s="331"/>
      <c r="EU12" s="331"/>
      <c r="EV12" s="361">
        <v>7.91</v>
      </c>
      <c r="EW12" s="361">
        <v>8.9699999999999989</v>
      </c>
      <c r="EX12" s="361">
        <v>9.27</v>
      </c>
      <c r="EY12" s="361">
        <v>9.6999999999999993</v>
      </c>
      <c r="EZ12" s="361">
        <v>9.0299999999999994</v>
      </c>
      <c r="FA12" s="361">
        <v>9.52</v>
      </c>
      <c r="FB12" s="361">
        <v>9.64</v>
      </c>
      <c r="FC12" s="361">
        <v>5.17</v>
      </c>
      <c r="FD12" s="361">
        <v>5.38</v>
      </c>
      <c r="FE12" s="331"/>
      <c r="FF12" s="361">
        <v>4.01</v>
      </c>
      <c r="FG12" s="361">
        <v>6.0699999999999994</v>
      </c>
      <c r="FH12" s="361">
        <v>6.88</v>
      </c>
      <c r="FI12" s="361">
        <v>8.08</v>
      </c>
      <c r="FJ12" s="331"/>
    </row>
    <row r="13" spans="1:174" ht="15" thickBot="1">
      <c r="A13" s="73" t="s">
        <v>46</v>
      </c>
      <c r="B13" s="84">
        <v>8</v>
      </c>
      <c r="C13" s="73" t="s">
        <v>46</v>
      </c>
      <c r="D13" s="49">
        <f>CONFIGURACION!M13</f>
        <v>16.819999999999997</v>
      </c>
      <c r="E13" s="77" t="str">
        <f>CONFIGURACION!P13</f>
        <v>E</v>
      </c>
      <c r="F13" s="40"/>
      <c r="G13" s="99"/>
      <c r="H13" s="106">
        <v>14.6</v>
      </c>
      <c r="I13" s="105">
        <v>15.1</v>
      </c>
      <c r="J13" s="105">
        <v>14.76</v>
      </c>
      <c r="K13" s="105">
        <v>14.63</v>
      </c>
      <c r="L13" s="105">
        <v>14.5</v>
      </c>
      <c r="M13" s="105">
        <v>14.05</v>
      </c>
      <c r="N13" s="104"/>
      <c r="O13" s="104"/>
      <c r="P13" s="104"/>
      <c r="Q13" s="104"/>
      <c r="R13" s="97"/>
      <c r="S13" s="272">
        <v>14.8</v>
      </c>
      <c r="T13" s="130">
        <v>14.75</v>
      </c>
      <c r="U13" s="130">
        <v>14.85</v>
      </c>
      <c r="V13" s="130">
        <v>13.12</v>
      </c>
      <c r="W13" s="130">
        <v>14.86</v>
      </c>
      <c r="X13" s="130">
        <v>16.329999999999998</v>
      </c>
      <c r="Y13" s="130">
        <v>14.62</v>
      </c>
      <c r="Z13" s="130">
        <v>15.64</v>
      </c>
      <c r="AA13" s="130">
        <v>14.71</v>
      </c>
      <c r="AB13" s="130">
        <v>13.35</v>
      </c>
      <c r="AC13" s="130">
        <v>13.6</v>
      </c>
      <c r="AD13" s="273">
        <v>14.21</v>
      </c>
      <c r="AE13" s="138">
        <v>14.58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37"/>
      <c r="AQ13" s="14"/>
      <c r="AR13" s="12"/>
      <c r="AS13" s="12"/>
      <c r="AT13" s="12"/>
      <c r="AU13" s="259"/>
      <c r="AV13" s="12"/>
      <c r="AW13" s="12"/>
      <c r="AX13" s="12"/>
      <c r="AY13" s="12"/>
      <c r="AZ13" s="12"/>
      <c r="BA13" s="12"/>
      <c r="BB13" s="135"/>
      <c r="BC13" s="16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38"/>
      <c r="BO13" s="93"/>
      <c r="BP13" s="94"/>
      <c r="BQ13" s="94"/>
      <c r="BR13" s="130">
        <v>19.779999999999998</v>
      </c>
      <c r="BS13" s="146">
        <v>14.48</v>
      </c>
      <c r="BT13" s="146">
        <v>14.48</v>
      </c>
      <c r="BU13" s="146">
        <v>14.63</v>
      </c>
      <c r="BV13" s="146">
        <v>14.72</v>
      </c>
      <c r="BW13" s="146">
        <v>15.110000000000001</v>
      </c>
      <c r="BX13" s="146">
        <v>21.979999999999997</v>
      </c>
      <c r="BY13" s="146">
        <v>21.18</v>
      </c>
      <c r="BZ13" s="287">
        <v>20.13</v>
      </c>
      <c r="CA13" s="247">
        <v>21.56</v>
      </c>
      <c r="CB13" s="171">
        <v>21.83</v>
      </c>
      <c r="CC13" s="171">
        <v>22.84</v>
      </c>
      <c r="CD13" s="173">
        <v>23.38</v>
      </c>
      <c r="CE13" s="171">
        <v>23.68</v>
      </c>
      <c r="CF13" s="171">
        <v>22.68</v>
      </c>
      <c r="CG13" s="171">
        <v>21.299999999999997</v>
      </c>
      <c r="CH13" s="173">
        <v>21.81</v>
      </c>
      <c r="CI13" s="171">
        <v>19.009999999999998</v>
      </c>
      <c r="CJ13" s="171">
        <v>19.919999999999998</v>
      </c>
      <c r="CK13" s="173">
        <v>20.209999999999997</v>
      </c>
      <c r="CL13" s="166">
        <v>17.739999999999998</v>
      </c>
      <c r="CM13" s="306">
        <v>16.459999999999997</v>
      </c>
      <c r="CN13" s="193">
        <v>19.04</v>
      </c>
      <c r="CO13" s="260">
        <v>19.38</v>
      </c>
      <c r="CP13" s="260">
        <v>19.68</v>
      </c>
      <c r="CQ13" s="260">
        <v>18.7</v>
      </c>
      <c r="CR13" s="260">
        <v>18.819999999999997</v>
      </c>
      <c r="CS13" s="263">
        <v>18.149999999999999</v>
      </c>
      <c r="CT13" s="263">
        <v>20.58</v>
      </c>
      <c r="CU13" s="263">
        <v>20.909999999999997</v>
      </c>
      <c r="CV13" s="263">
        <v>26.06</v>
      </c>
      <c r="CW13" s="263">
        <v>15.03</v>
      </c>
      <c r="CX13" s="324">
        <v>14.42</v>
      </c>
      <c r="CY13" s="340"/>
      <c r="CZ13" s="347"/>
      <c r="DA13" s="264"/>
      <c r="DB13" s="340"/>
      <c r="DC13" s="340"/>
      <c r="DD13" s="264"/>
      <c r="DE13" s="340"/>
      <c r="DF13" s="340">
        <v>0</v>
      </c>
      <c r="DG13" s="264"/>
      <c r="DH13" s="340">
        <v>0</v>
      </c>
      <c r="DI13" s="340">
        <v>0</v>
      </c>
      <c r="DJ13" s="340">
        <v>0</v>
      </c>
      <c r="DK13" s="354" t="s">
        <v>105</v>
      </c>
      <c r="DL13" s="355" t="s">
        <v>106</v>
      </c>
      <c r="DN13" s="348"/>
      <c r="DO13" s="331"/>
      <c r="DP13" s="331"/>
      <c r="DQ13" s="331"/>
      <c r="DR13" s="331"/>
      <c r="DS13" s="331"/>
      <c r="DT13" s="331"/>
      <c r="DU13" s="331"/>
      <c r="DV13" s="331"/>
      <c r="DW13" s="358"/>
      <c r="DX13" s="331"/>
      <c r="DY13" s="331"/>
      <c r="DZ13" s="331"/>
      <c r="EA13" s="331"/>
      <c r="EB13" s="331"/>
      <c r="EC13" s="331"/>
      <c r="ED13" s="331"/>
      <c r="EF13" s="331"/>
      <c r="EI13" s="361"/>
      <c r="EJ13" s="361"/>
      <c r="EK13" s="331"/>
      <c r="EL13" s="331"/>
      <c r="EM13" s="331"/>
      <c r="EN13" s="331"/>
      <c r="EO13" s="331"/>
      <c r="EP13" s="331"/>
      <c r="ER13" s="331"/>
      <c r="ES13" s="331"/>
      <c r="ET13" s="331"/>
      <c r="EU13" s="331"/>
      <c r="EV13" s="331"/>
      <c r="EW13" s="331"/>
      <c r="EX13" s="331"/>
      <c r="EY13" s="331"/>
      <c r="EZ13" s="331"/>
      <c r="FA13" s="331"/>
      <c r="FB13" s="331"/>
      <c r="FC13" s="331"/>
      <c r="FD13" s="331"/>
      <c r="FE13" s="331"/>
      <c r="FF13" s="331"/>
      <c r="FG13" s="331"/>
      <c r="FH13" s="331"/>
      <c r="FI13" s="331"/>
      <c r="FJ13" s="331"/>
    </row>
    <row r="14" spans="1:174">
      <c r="A14" s="73" t="s">
        <v>47</v>
      </c>
      <c r="B14" s="84">
        <v>9</v>
      </c>
      <c r="C14" s="73" t="s">
        <v>47</v>
      </c>
      <c r="D14" s="49">
        <f>CONFIGURACION!M14</f>
        <v>6.04</v>
      </c>
      <c r="E14" s="77" t="str">
        <f>CONFIGURACION!P14</f>
        <v>E</v>
      </c>
      <c r="F14" s="40"/>
      <c r="G14" s="98"/>
      <c r="H14" s="103"/>
      <c r="I14" s="104"/>
      <c r="J14" s="104"/>
      <c r="K14" s="104"/>
      <c r="L14" s="104"/>
      <c r="M14" s="104"/>
      <c r="N14" s="104"/>
      <c r="O14" s="104"/>
      <c r="P14" s="104"/>
      <c r="Q14" s="104"/>
      <c r="R14" s="97"/>
      <c r="S14" s="270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271"/>
      <c r="AE14" s="137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37"/>
      <c r="AQ14" s="14"/>
      <c r="AR14" s="12"/>
      <c r="AS14" s="12"/>
      <c r="AT14" s="12"/>
      <c r="AU14" s="259"/>
      <c r="AV14" s="12"/>
      <c r="AW14" s="12"/>
      <c r="AX14" s="12"/>
      <c r="AY14" s="12"/>
      <c r="AZ14" s="12"/>
      <c r="BA14" s="12"/>
      <c r="BB14" s="135"/>
      <c r="BC14" s="16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38"/>
      <c r="BO14" s="93"/>
      <c r="BP14" s="94"/>
      <c r="BQ14" s="94"/>
      <c r="BR14" s="131"/>
      <c r="BS14" s="144"/>
      <c r="BT14" s="145"/>
      <c r="BU14" s="145"/>
      <c r="BV14" s="145"/>
      <c r="BW14" s="145"/>
      <c r="BX14" s="145"/>
      <c r="BY14" s="145"/>
      <c r="BZ14" s="286"/>
      <c r="CA14" s="168"/>
      <c r="CB14" s="160"/>
      <c r="CC14" s="160"/>
      <c r="CD14" s="160"/>
      <c r="CE14" s="160"/>
      <c r="CF14" s="160"/>
      <c r="CG14" s="160"/>
      <c r="CH14" s="172"/>
      <c r="CI14" s="160"/>
      <c r="CJ14" s="160"/>
      <c r="CK14" s="160"/>
      <c r="CL14" s="169"/>
      <c r="CM14" s="305"/>
      <c r="CN14" s="143"/>
      <c r="CO14" s="194"/>
      <c r="CP14" s="194"/>
      <c r="CQ14" s="194"/>
      <c r="CR14" s="194"/>
      <c r="CS14" s="261"/>
      <c r="CT14" s="261"/>
      <c r="CU14" s="261"/>
      <c r="CV14" s="261"/>
      <c r="CW14" s="261"/>
      <c r="CX14" s="315"/>
      <c r="CY14" s="339"/>
      <c r="CZ14" s="346"/>
      <c r="DA14" s="264"/>
      <c r="DB14" s="339"/>
      <c r="DC14" s="339"/>
      <c r="DD14" s="262"/>
      <c r="DE14" s="339"/>
      <c r="DF14" s="339"/>
      <c r="DG14" s="264"/>
      <c r="DH14" s="339"/>
      <c r="DI14" s="339"/>
      <c r="DJ14" s="339"/>
      <c r="DK14" s="348"/>
      <c r="DL14" s="348"/>
      <c r="DN14" s="348"/>
      <c r="DO14" s="331"/>
      <c r="DP14" s="331"/>
      <c r="DQ14" s="331"/>
      <c r="DR14" s="331"/>
      <c r="DS14" s="331"/>
      <c r="DT14" s="331"/>
      <c r="DU14" s="331"/>
      <c r="DV14" s="331"/>
      <c r="DW14" s="331"/>
      <c r="DX14" s="331"/>
      <c r="DY14" s="331"/>
      <c r="DZ14" s="331"/>
      <c r="EA14" s="331"/>
      <c r="EB14" s="331"/>
      <c r="EC14" s="331"/>
      <c r="ED14" s="331"/>
      <c r="EF14" s="331"/>
      <c r="EI14" s="361"/>
      <c r="EJ14" s="361">
        <v>4.17</v>
      </c>
      <c r="EK14" s="331"/>
      <c r="EL14" s="331"/>
      <c r="EM14" s="331"/>
      <c r="EN14" s="331"/>
      <c r="EO14" s="331"/>
      <c r="EP14" s="331"/>
      <c r="ER14" s="331"/>
      <c r="ES14" s="361">
        <v>3.06</v>
      </c>
      <c r="ET14" s="331"/>
      <c r="EU14" s="331"/>
      <c r="EV14" s="331"/>
      <c r="EW14" s="331"/>
      <c r="EX14" s="331"/>
      <c r="EY14" s="331"/>
      <c r="EZ14" s="331"/>
      <c r="FA14" s="331"/>
      <c r="FB14" s="331"/>
      <c r="FC14" s="331"/>
      <c r="FD14" s="331"/>
      <c r="FE14" s="331"/>
      <c r="FF14" s="331"/>
      <c r="FG14" s="331"/>
      <c r="FH14" s="331"/>
      <c r="FI14" s="331"/>
      <c r="FJ14" s="331"/>
    </row>
    <row r="15" spans="1:174" ht="26.4">
      <c r="A15" s="73" t="s">
        <v>48</v>
      </c>
      <c r="B15" s="84">
        <v>10</v>
      </c>
      <c r="C15" s="73" t="s">
        <v>48</v>
      </c>
      <c r="D15" s="49"/>
      <c r="E15" s="77"/>
      <c r="F15" s="40"/>
      <c r="G15" s="100"/>
      <c r="H15" s="108"/>
      <c r="I15" s="109"/>
      <c r="J15" s="109"/>
      <c r="K15" s="109"/>
      <c r="L15" s="109"/>
      <c r="M15" s="109"/>
      <c r="N15" s="109"/>
      <c r="O15" s="109"/>
      <c r="P15" s="109"/>
      <c r="Q15" s="109"/>
      <c r="R15" s="110"/>
      <c r="S15" s="274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275"/>
      <c r="AE15" s="139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37"/>
      <c r="AQ15" s="14"/>
      <c r="AR15" s="12"/>
      <c r="AS15" s="12"/>
      <c r="AT15" s="12"/>
      <c r="AU15" s="259"/>
      <c r="AV15" s="12"/>
      <c r="AW15" s="12"/>
      <c r="AX15" s="12"/>
      <c r="AY15" s="12"/>
      <c r="AZ15" s="12"/>
      <c r="BA15" s="12"/>
      <c r="BB15" s="135"/>
      <c r="BC15" s="16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38"/>
      <c r="BO15" s="93"/>
      <c r="BP15" s="94"/>
      <c r="BQ15" s="94"/>
      <c r="BR15" s="131"/>
      <c r="BS15" s="149"/>
      <c r="BT15" s="150"/>
      <c r="BU15" s="150"/>
      <c r="BV15" s="150"/>
      <c r="BW15" s="150"/>
      <c r="BX15" s="150"/>
      <c r="BY15" s="150"/>
      <c r="BZ15" s="288"/>
      <c r="CA15" s="174"/>
      <c r="CB15" s="150"/>
      <c r="CC15" s="150"/>
      <c r="CD15" s="150"/>
      <c r="CE15" s="150"/>
      <c r="CF15" s="150"/>
      <c r="CG15" s="150"/>
      <c r="CH15" s="175"/>
      <c r="CI15" s="150"/>
      <c r="CJ15" s="150"/>
      <c r="CK15" s="150"/>
      <c r="CL15" s="176"/>
      <c r="CM15" s="174"/>
      <c r="CN15" s="150"/>
      <c r="CO15" s="175"/>
      <c r="CP15" s="150"/>
      <c r="CQ15" s="150"/>
      <c r="CR15" s="175"/>
      <c r="CS15" s="150"/>
      <c r="CT15" s="150"/>
      <c r="CU15" s="175"/>
      <c r="CV15" s="150"/>
      <c r="CW15" s="150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150"/>
      <c r="DI15" s="150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331"/>
      <c r="DU15" s="331"/>
      <c r="DV15" s="331"/>
      <c r="DW15" s="379"/>
      <c r="DX15" s="379"/>
      <c r="DY15" s="379"/>
      <c r="DZ15" s="379"/>
      <c r="EA15" s="379"/>
      <c r="EB15" s="379"/>
      <c r="EC15" s="379"/>
      <c r="ED15" s="379"/>
      <c r="EE15" s="379"/>
      <c r="EF15" s="379"/>
      <c r="EG15" s="379"/>
      <c r="EH15" s="379"/>
      <c r="EI15" s="379"/>
      <c r="EJ15" s="394"/>
      <c r="EK15" s="379"/>
      <c r="EL15" s="379"/>
      <c r="EM15" s="379"/>
      <c r="EN15" s="379"/>
      <c r="EO15" s="379"/>
      <c r="EP15" s="379"/>
      <c r="EQ15" s="379"/>
      <c r="ER15" s="379"/>
      <c r="ES15" s="379"/>
      <c r="ET15" s="379"/>
      <c r="EU15" s="379"/>
      <c r="EV15" s="379"/>
      <c r="EW15" s="379"/>
      <c r="EX15" s="379"/>
      <c r="EY15" s="379"/>
      <c r="EZ15" s="379"/>
      <c r="FA15" s="379"/>
      <c r="FB15" s="379"/>
      <c r="FC15" s="379"/>
      <c r="FD15" s="379"/>
      <c r="FE15" s="379"/>
      <c r="FF15" s="379"/>
      <c r="FG15" s="379"/>
      <c r="FH15" s="379"/>
      <c r="FI15" s="379"/>
      <c r="FJ15" s="379"/>
    </row>
    <row r="16" spans="1:174" ht="27" thickBot="1">
      <c r="A16" s="73" t="s">
        <v>49</v>
      </c>
      <c r="B16" s="84">
        <v>11</v>
      </c>
      <c r="C16" s="73" t="s">
        <v>49</v>
      </c>
      <c r="D16" s="49">
        <f>CONFIGURACION!M16</f>
        <v>5.4</v>
      </c>
      <c r="E16" s="77" t="str">
        <f>CONFIGURACION!P16</f>
        <v>E</v>
      </c>
      <c r="F16" s="40"/>
      <c r="G16" s="98"/>
      <c r="H16" s="103"/>
      <c r="I16" s="104"/>
      <c r="J16" s="123"/>
      <c r="K16" s="123"/>
      <c r="L16" s="123"/>
      <c r="M16" s="123"/>
      <c r="N16" s="123"/>
      <c r="O16" s="123"/>
      <c r="P16" s="123"/>
      <c r="Q16" s="123"/>
      <c r="R16" s="126"/>
      <c r="S16" s="122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6"/>
      <c r="AE16" s="122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37"/>
      <c r="AQ16" s="14"/>
      <c r="AR16" s="12"/>
      <c r="AS16" s="12"/>
      <c r="AT16" s="12"/>
      <c r="AU16" s="259"/>
      <c r="AV16" s="12"/>
      <c r="AW16" s="12"/>
      <c r="AX16" s="12"/>
      <c r="AY16" s="12"/>
      <c r="AZ16" s="12"/>
      <c r="BA16" s="12"/>
      <c r="BB16" s="135"/>
      <c r="BC16" s="16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38"/>
      <c r="BO16" s="93"/>
      <c r="BP16" s="94"/>
      <c r="BQ16" s="94"/>
      <c r="BR16" s="123"/>
      <c r="BS16" s="149"/>
      <c r="BT16" s="150"/>
      <c r="BU16" s="150"/>
      <c r="BV16" s="150"/>
      <c r="BW16" s="150"/>
      <c r="BX16" s="150"/>
      <c r="BY16" s="150"/>
      <c r="BZ16" s="288"/>
      <c r="CA16" s="174"/>
      <c r="CB16" s="150"/>
      <c r="CC16" s="150"/>
      <c r="CD16" s="150"/>
      <c r="CE16" s="150"/>
      <c r="CF16" s="150"/>
      <c r="CG16" s="150"/>
      <c r="CH16" s="175"/>
      <c r="CI16" s="150"/>
      <c r="CJ16" s="150"/>
      <c r="CK16" s="150"/>
      <c r="CL16" s="176"/>
      <c r="CM16" s="307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316"/>
      <c r="CY16" s="316"/>
      <c r="CZ16" s="316"/>
      <c r="DA16" s="316"/>
      <c r="DB16" s="316"/>
      <c r="DC16" s="316"/>
      <c r="DD16" s="316"/>
      <c r="DE16" s="316"/>
      <c r="DF16" s="316"/>
      <c r="DG16" s="316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331"/>
      <c r="DU16" s="331"/>
      <c r="DV16" s="331"/>
      <c r="DW16" s="331"/>
      <c r="DX16" s="331"/>
      <c r="DY16" s="359">
        <v>8.8000000000000007</v>
      </c>
      <c r="DZ16" s="331"/>
      <c r="EA16" s="331"/>
      <c r="EB16" s="331"/>
      <c r="EC16" s="331"/>
      <c r="ED16" s="331"/>
      <c r="EF16" s="331"/>
      <c r="EI16" s="361">
        <v>5.12</v>
      </c>
      <c r="EJ16" s="361">
        <v>6.26</v>
      </c>
      <c r="EK16" s="331"/>
      <c r="EL16" s="331"/>
      <c r="EM16" s="361">
        <v>10.15</v>
      </c>
      <c r="EN16" s="331"/>
      <c r="EO16" s="331"/>
      <c r="EP16" s="331"/>
      <c r="ER16" s="331"/>
      <c r="ES16" s="331"/>
      <c r="ET16" s="331"/>
      <c r="EU16" s="361">
        <v>7.85</v>
      </c>
      <c r="EV16" s="331"/>
      <c r="EW16" s="331"/>
      <c r="EX16" s="331"/>
      <c r="EY16" s="358"/>
      <c r="EZ16" s="331"/>
      <c r="FA16" s="331"/>
      <c r="FB16" s="331"/>
      <c r="FC16" s="331"/>
      <c r="FD16" s="331"/>
      <c r="FE16" s="331"/>
      <c r="FF16" s="331"/>
      <c r="FG16" s="331"/>
      <c r="FH16" s="331"/>
      <c r="FI16" s="331"/>
      <c r="FJ16" s="331"/>
    </row>
    <row r="17" spans="1:166" ht="15" thickBot="1">
      <c r="A17" s="73" t="s">
        <v>50</v>
      </c>
      <c r="B17" s="84">
        <v>12</v>
      </c>
      <c r="C17" s="73" t="s">
        <v>50</v>
      </c>
      <c r="D17" s="49">
        <f>CONFIGURACION!M17</f>
        <v>3.72</v>
      </c>
      <c r="E17" s="77" t="str">
        <f>CONFIGURACION!P17</f>
        <v>E</v>
      </c>
      <c r="F17" s="40"/>
      <c r="G17" s="99"/>
      <c r="H17" s="106">
        <v>5.65</v>
      </c>
      <c r="I17" s="105">
        <v>6.03</v>
      </c>
      <c r="J17" s="109"/>
      <c r="K17" s="109"/>
      <c r="L17" s="105">
        <v>2.0099999999999998</v>
      </c>
      <c r="M17" s="105">
        <v>1.1200000000000001</v>
      </c>
      <c r="N17" s="109"/>
      <c r="O17" s="105">
        <v>1.2</v>
      </c>
      <c r="P17" s="109"/>
      <c r="Q17" s="109"/>
      <c r="R17" s="110"/>
      <c r="S17" s="272">
        <v>4.3</v>
      </c>
      <c r="T17" s="130">
        <v>4.76</v>
      </c>
      <c r="U17" s="128"/>
      <c r="V17" s="130">
        <v>5.23</v>
      </c>
      <c r="W17" s="129"/>
      <c r="X17" s="129"/>
      <c r="Y17" s="129"/>
      <c r="Z17" s="129"/>
      <c r="AA17" s="129"/>
      <c r="AB17" s="129"/>
      <c r="AC17" s="130">
        <v>0.73</v>
      </c>
      <c r="AD17" s="271"/>
      <c r="AE17" s="137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37"/>
      <c r="AQ17" s="14"/>
      <c r="AR17" s="12"/>
      <c r="AS17" s="12"/>
      <c r="AT17" s="12"/>
      <c r="AU17" s="259"/>
      <c r="AV17" s="12"/>
      <c r="AW17" s="12"/>
      <c r="AX17" s="12"/>
      <c r="AY17" s="12"/>
      <c r="AZ17" s="12"/>
      <c r="BA17" s="12"/>
      <c r="BB17" s="135"/>
      <c r="BC17" s="16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38"/>
      <c r="BO17" s="93"/>
      <c r="BP17" s="94"/>
      <c r="BQ17" s="94"/>
      <c r="BR17" s="130">
        <v>10.98</v>
      </c>
      <c r="BS17" s="146">
        <v>7.870000000000001</v>
      </c>
      <c r="BT17" s="146">
        <v>5.5</v>
      </c>
      <c r="BU17" s="146">
        <v>5.74</v>
      </c>
      <c r="BV17" s="145"/>
      <c r="BW17" s="145"/>
      <c r="BX17" s="145"/>
      <c r="BY17" s="145"/>
      <c r="BZ17" s="287">
        <v>3.7499999999999996</v>
      </c>
      <c r="CA17" s="168"/>
      <c r="CB17" s="160"/>
      <c r="CC17" s="160"/>
      <c r="CD17" s="160"/>
      <c r="CE17" s="160"/>
      <c r="CF17" s="160"/>
      <c r="CG17" s="160"/>
      <c r="CH17" s="172"/>
      <c r="CI17" s="160"/>
      <c r="CJ17" s="171">
        <v>1.71</v>
      </c>
      <c r="CK17" s="172"/>
      <c r="CL17" s="169"/>
      <c r="CM17" s="305"/>
      <c r="CN17" s="143"/>
      <c r="CO17" s="194"/>
      <c r="CP17" s="194"/>
      <c r="CQ17" s="194"/>
      <c r="CR17" s="194"/>
      <c r="CS17" s="261"/>
      <c r="CT17" s="261"/>
      <c r="CU17" s="261"/>
      <c r="CV17" s="261"/>
      <c r="CW17" s="261"/>
      <c r="CX17" s="315"/>
      <c r="CY17" s="339"/>
      <c r="CZ17" s="346"/>
      <c r="DA17" s="262"/>
      <c r="DB17" s="339"/>
      <c r="DC17" s="339"/>
      <c r="DD17" s="262"/>
      <c r="DE17" s="339"/>
      <c r="DF17" s="349"/>
      <c r="DG17" s="262"/>
      <c r="DH17" s="339"/>
      <c r="DI17" s="339"/>
      <c r="DJ17" s="340">
        <v>2.98</v>
      </c>
      <c r="DK17" s="348"/>
      <c r="DL17" s="348"/>
      <c r="DN17" s="348"/>
      <c r="DO17" s="331"/>
      <c r="DP17" s="331"/>
      <c r="DQ17" s="331"/>
      <c r="DR17" s="331"/>
      <c r="DS17" s="331"/>
      <c r="DT17" s="331"/>
      <c r="DU17" s="331"/>
      <c r="DV17" s="331"/>
      <c r="DW17" s="331"/>
      <c r="DX17" s="331"/>
      <c r="DY17" s="331"/>
      <c r="DZ17" s="359">
        <v>4.5200000000000005</v>
      </c>
      <c r="EA17" s="331"/>
      <c r="EB17" s="331"/>
      <c r="EC17" s="331"/>
      <c r="ED17" s="331"/>
      <c r="EF17" s="331"/>
      <c r="EI17" s="361"/>
      <c r="EJ17" s="361"/>
      <c r="EK17" s="331"/>
      <c r="EL17" s="331"/>
      <c r="EM17" s="331"/>
      <c r="EN17" s="331"/>
      <c r="EO17" s="331"/>
      <c r="EP17" s="331"/>
      <c r="ER17" s="331"/>
      <c r="ES17" s="331"/>
      <c r="ET17" s="331"/>
      <c r="EU17" s="361">
        <v>3.8800000000000003</v>
      </c>
      <c r="EV17" s="331"/>
      <c r="EW17" s="331"/>
      <c r="EX17" s="331"/>
      <c r="EY17" s="331"/>
      <c r="EZ17" s="331"/>
      <c r="FA17" s="331"/>
      <c r="FB17" s="331"/>
      <c r="FC17" s="331"/>
      <c r="FD17" s="331"/>
      <c r="FE17" s="331"/>
      <c r="FF17" s="331"/>
      <c r="FG17" s="331"/>
      <c r="FH17" s="331"/>
      <c r="FI17" s="331"/>
      <c r="FJ17" s="331"/>
    </row>
    <row r="18" spans="1:166" ht="15" thickBot="1">
      <c r="A18" s="73" t="s">
        <v>51</v>
      </c>
      <c r="B18" s="84">
        <v>13</v>
      </c>
      <c r="C18" s="73" t="s">
        <v>51</v>
      </c>
      <c r="D18" s="399">
        <f>CONFIGURACION!M18</f>
        <v>6.45</v>
      </c>
      <c r="E18" s="77" t="str">
        <f>CONFIGURACION!P18</f>
        <v>D</v>
      </c>
      <c r="F18" s="40"/>
      <c r="G18" s="98"/>
      <c r="H18" s="103"/>
      <c r="I18" s="104"/>
      <c r="J18" s="104"/>
      <c r="K18" s="104"/>
      <c r="L18" s="104"/>
      <c r="M18" s="105">
        <v>1.43</v>
      </c>
      <c r="N18" s="105">
        <v>1.33</v>
      </c>
      <c r="O18" s="105">
        <v>1.29</v>
      </c>
      <c r="P18" s="104"/>
      <c r="Q18" s="105">
        <v>1.53</v>
      </c>
      <c r="R18" s="107">
        <v>1.62</v>
      </c>
      <c r="S18" s="272">
        <v>2.97</v>
      </c>
      <c r="T18" s="130">
        <v>4.0999999999999996</v>
      </c>
      <c r="U18" s="128"/>
      <c r="V18" s="130">
        <v>6.65</v>
      </c>
      <c r="W18" s="130">
        <v>7.74</v>
      </c>
      <c r="X18" s="130">
        <v>8.6</v>
      </c>
      <c r="Y18" s="131"/>
      <c r="Z18" s="130">
        <v>2.87</v>
      </c>
      <c r="AA18" s="131"/>
      <c r="AB18" s="131"/>
      <c r="AC18" s="131"/>
      <c r="AD18" s="273">
        <v>1.65</v>
      </c>
      <c r="AE18" s="138">
        <v>2.92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37"/>
      <c r="AQ18" s="14"/>
      <c r="AR18" s="12"/>
      <c r="AS18" s="12"/>
      <c r="AT18" s="12"/>
      <c r="AU18" s="259"/>
      <c r="AV18" s="12"/>
      <c r="AW18" s="12"/>
      <c r="AX18" s="12"/>
      <c r="AY18" s="12"/>
      <c r="AZ18" s="12"/>
      <c r="BA18" s="12"/>
      <c r="BB18" s="135"/>
      <c r="BC18" s="16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38"/>
      <c r="BO18" s="93"/>
      <c r="BP18" s="94"/>
      <c r="BQ18" s="94"/>
      <c r="BR18" s="131"/>
      <c r="BS18" s="146">
        <v>9.67</v>
      </c>
      <c r="BT18" s="146">
        <v>10.4</v>
      </c>
      <c r="BU18" s="146">
        <v>11.23</v>
      </c>
      <c r="BV18" s="146">
        <v>11.19</v>
      </c>
      <c r="BW18" s="146">
        <v>11.2</v>
      </c>
      <c r="BX18" s="147"/>
      <c r="BY18" s="146">
        <v>11.83</v>
      </c>
      <c r="BZ18" s="287">
        <v>11.81</v>
      </c>
      <c r="CA18" s="167">
        <v>12.36</v>
      </c>
      <c r="CB18" s="171">
        <v>12.69</v>
      </c>
      <c r="CC18" s="171">
        <v>12.98</v>
      </c>
      <c r="CD18" s="173">
        <v>13.37</v>
      </c>
      <c r="CE18" s="171">
        <v>13.6</v>
      </c>
      <c r="CF18" s="160"/>
      <c r="CG18" s="171">
        <v>11.03</v>
      </c>
      <c r="CH18" s="173">
        <v>9.7200000000000006</v>
      </c>
      <c r="CI18" s="171">
        <v>6.91</v>
      </c>
      <c r="CJ18" s="160"/>
      <c r="CK18" s="160"/>
      <c r="CL18" s="169"/>
      <c r="CM18" s="305"/>
      <c r="CN18" s="184"/>
      <c r="CO18" s="260">
        <v>4.63</v>
      </c>
      <c r="CP18" s="260">
        <v>5.43</v>
      </c>
      <c r="CQ18" s="194"/>
      <c r="CR18" s="260">
        <v>5.67</v>
      </c>
      <c r="CS18" s="263">
        <v>3.96</v>
      </c>
      <c r="CT18" s="261"/>
      <c r="CU18" s="261"/>
      <c r="CV18" s="261"/>
      <c r="CW18" s="263">
        <v>1.61</v>
      </c>
      <c r="CX18" s="324">
        <v>1.83</v>
      </c>
      <c r="CY18" s="340">
        <v>3.0500000000000003</v>
      </c>
      <c r="CZ18" s="347">
        <v>4.3600000000000003</v>
      </c>
      <c r="DA18" s="264"/>
      <c r="DB18" s="340">
        <v>6.41</v>
      </c>
      <c r="DC18" s="340">
        <v>7.83</v>
      </c>
      <c r="DD18" s="264">
        <v>8.1199999999999992</v>
      </c>
      <c r="DE18" s="340">
        <v>8.98</v>
      </c>
      <c r="DF18" s="339"/>
      <c r="DG18" s="262"/>
      <c r="DH18" s="339"/>
      <c r="DI18" s="340">
        <v>1.9</v>
      </c>
      <c r="DJ18" s="340">
        <v>2.08</v>
      </c>
      <c r="DK18" s="354">
        <v>3.49</v>
      </c>
      <c r="DL18" s="355">
        <v>4.79</v>
      </c>
      <c r="DM18" s="356">
        <v>6.28</v>
      </c>
      <c r="DN18" s="355">
        <v>7.4</v>
      </c>
      <c r="DO18" s="357">
        <v>8.25</v>
      </c>
      <c r="DP18" s="357">
        <v>7.64</v>
      </c>
      <c r="DQ18" s="359">
        <v>8</v>
      </c>
      <c r="DR18" s="358"/>
      <c r="DS18" s="359">
        <v>8.6300000000000008</v>
      </c>
      <c r="DT18" s="359">
        <v>3.0100000000000002</v>
      </c>
      <c r="DU18" s="359">
        <v>1.9</v>
      </c>
      <c r="DV18" s="359">
        <v>1.9900000000000002</v>
      </c>
      <c r="DW18" s="359">
        <v>3.34</v>
      </c>
      <c r="DX18" s="331"/>
      <c r="DY18" s="359">
        <v>5.66</v>
      </c>
      <c r="DZ18" s="359">
        <v>7.11</v>
      </c>
      <c r="EA18" s="331"/>
      <c r="EB18" s="357">
        <v>8.36</v>
      </c>
      <c r="EC18" s="374">
        <v>8.7200000000000006</v>
      </c>
      <c r="ED18" s="331"/>
      <c r="EF18" s="361">
        <v>1.8399999999999999</v>
      </c>
      <c r="EI18" s="361">
        <v>2.39</v>
      </c>
      <c r="EJ18" s="361"/>
      <c r="EK18" s="331"/>
      <c r="EL18" s="331"/>
      <c r="EM18" s="361">
        <v>6.96</v>
      </c>
      <c r="EN18" s="331"/>
      <c r="EO18" s="361">
        <v>8.27</v>
      </c>
      <c r="EP18" s="361">
        <v>9.08</v>
      </c>
      <c r="EQ18" s="361">
        <v>4.9400000000000004</v>
      </c>
      <c r="ER18" s="331"/>
      <c r="ES18" s="331"/>
      <c r="ET18" s="331"/>
      <c r="EU18" s="361">
        <v>3.87</v>
      </c>
      <c r="EV18" s="361">
        <v>5.41</v>
      </c>
      <c r="EW18" s="361">
        <v>6.47</v>
      </c>
      <c r="EX18" s="331"/>
      <c r="EY18" s="361">
        <v>8.4600000000000009</v>
      </c>
      <c r="EZ18" s="331"/>
      <c r="FA18" s="361">
        <v>2.11</v>
      </c>
      <c r="FB18" s="361">
        <v>2.17</v>
      </c>
      <c r="FC18" s="331"/>
      <c r="FD18" s="361">
        <v>2.33</v>
      </c>
      <c r="FE18" s="361">
        <v>2.23</v>
      </c>
      <c r="FF18" s="361">
        <v>2.7800000000000002</v>
      </c>
      <c r="FG18" s="361">
        <v>2.74</v>
      </c>
      <c r="FH18" s="331"/>
      <c r="FI18" s="361">
        <v>5.35</v>
      </c>
      <c r="FJ18" s="361">
        <v>6.45</v>
      </c>
    </row>
    <row r="19" spans="1:166">
      <c r="A19" s="73" t="s">
        <v>52</v>
      </c>
      <c r="B19" s="84">
        <v>14</v>
      </c>
      <c r="C19" s="73" t="s">
        <v>52</v>
      </c>
      <c r="D19" s="399">
        <f>CONFIGURACION!M19</f>
        <v>7.68</v>
      </c>
      <c r="E19" s="77" t="str">
        <f>CONFIGURACION!P19</f>
        <v>E</v>
      </c>
      <c r="F19" s="40"/>
      <c r="G19" s="98"/>
      <c r="H19" s="103"/>
      <c r="I19" s="104"/>
      <c r="J19" s="104"/>
      <c r="K19" s="104"/>
      <c r="L19" s="104"/>
      <c r="M19" s="104"/>
      <c r="N19" s="105">
        <v>3.32</v>
      </c>
      <c r="O19" s="105">
        <v>3.2</v>
      </c>
      <c r="P19" s="104"/>
      <c r="Q19" s="105">
        <v>3.23</v>
      </c>
      <c r="R19" s="107">
        <v>3.48</v>
      </c>
      <c r="S19" s="272">
        <v>4.95</v>
      </c>
      <c r="T19" s="130">
        <v>6.42</v>
      </c>
      <c r="U19" s="130">
        <v>7.78</v>
      </c>
      <c r="V19" s="130">
        <v>8.4700000000000006</v>
      </c>
      <c r="W19" s="129"/>
      <c r="X19" s="129"/>
      <c r="Y19" s="130">
        <v>6.34</v>
      </c>
      <c r="Z19" s="130">
        <v>3.64</v>
      </c>
      <c r="AA19" s="130">
        <v>3.11</v>
      </c>
      <c r="AB19" s="129"/>
      <c r="AC19" s="129"/>
      <c r="AD19" s="273">
        <v>3.14</v>
      </c>
      <c r="AE19" s="138">
        <v>4.41</v>
      </c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37"/>
      <c r="AQ19" s="14"/>
      <c r="AR19" s="12"/>
      <c r="AS19" s="12"/>
      <c r="AT19" s="12"/>
      <c r="AU19" s="259"/>
      <c r="AV19" s="12"/>
      <c r="AW19" s="12"/>
      <c r="AX19" s="12"/>
      <c r="AY19" s="12"/>
      <c r="AZ19" s="12"/>
      <c r="BA19" s="12"/>
      <c r="BB19" s="135"/>
      <c r="BC19" s="16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38"/>
      <c r="BO19" s="93"/>
      <c r="BP19" s="94"/>
      <c r="BQ19" s="94"/>
      <c r="BR19" s="131"/>
      <c r="BS19" s="146">
        <v>10.51</v>
      </c>
      <c r="BT19" s="146">
        <v>11.379999999999999</v>
      </c>
      <c r="BU19" s="146">
        <v>12.79</v>
      </c>
      <c r="BV19" s="146">
        <v>13.379999999999999</v>
      </c>
      <c r="BW19" s="146">
        <v>17.079999999999998</v>
      </c>
      <c r="BX19" s="147"/>
      <c r="BY19" s="145"/>
      <c r="BZ19" s="287">
        <v>18.239999999999998</v>
      </c>
      <c r="CA19" s="167">
        <v>13.879999999999999</v>
      </c>
      <c r="CB19" s="171">
        <v>14.629999999999999</v>
      </c>
      <c r="CC19" s="171">
        <v>15.48</v>
      </c>
      <c r="CD19" s="173">
        <v>17.649999999999999</v>
      </c>
      <c r="CE19" s="171">
        <v>15.68</v>
      </c>
      <c r="CF19" s="171">
        <v>13.17</v>
      </c>
      <c r="CG19" s="171">
        <v>12.98</v>
      </c>
      <c r="CH19" s="172"/>
      <c r="CI19" s="171">
        <v>7.2299999999999995</v>
      </c>
      <c r="CJ19" s="171">
        <v>5.31</v>
      </c>
      <c r="CK19" s="173">
        <v>3.44</v>
      </c>
      <c r="CL19" s="166">
        <v>3.02</v>
      </c>
      <c r="CM19" s="306">
        <v>3.3800000000000003</v>
      </c>
      <c r="CN19" s="193">
        <v>4.68</v>
      </c>
      <c r="CO19" s="260">
        <v>6.46</v>
      </c>
      <c r="CP19" s="260">
        <v>7.6099999999999994</v>
      </c>
      <c r="CQ19" s="194"/>
      <c r="CR19" s="194"/>
      <c r="CS19" s="261"/>
      <c r="CT19" s="264">
        <v>3.8000000000000003</v>
      </c>
      <c r="CU19" s="263">
        <v>3.23</v>
      </c>
      <c r="CV19" s="263">
        <v>2.16</v>
      </c>
      <c r="CW19" s="263">
        <v>2.7600000000000002</v>
      </c>
      <c r="CX19" s="324">
        <v>2.6100000000000003</v>
      </c>
      <c r="CY19" s="340">
        <v>4.26</v>
      </c>
      <c r="CZ19" s="347">
        <v>5.9799999999999995</v>
      </c>
      <c r="DA19" s="264"/>
      <c r="DB19" s="340">
        <v>8.58</v>
      </c>
      <c r="DC19" s="340">
        <v>9.2899999999999991</v>
      </c>
      <c r="DD19" s="262"/>
      <c r="DE19" s="340">
        <v>9.7999999999999989</v>
      </c>
      <c r="DF19" s="340">
        <v>3.46</v>
      </c>
      <c r="DG19" s="264"/>
      <c r="DH19" s="340">
        <v>2.7600000000000002</v>
      </c>
      <c r="DI19" s="340">
        <v>2.97</v>
      </c>
      <c r="DJ19" s="339"/>
      <c r="DK19" s="354">
        <v>5.0199999999999996</v>
      </c>
      <c r="DL19" s="355">
        <v>6.3199999999999994</v>
      </c>
      <c r="DM19" s="356">
        <v>7.99</v>
      </c>
      <c r="DN19" s="355">
        <v>9.02</v>
      </c>
      <c r="DO19" s="331"/>
      <c r="DP19" s="357">
        <v>9.25</v>
      </c>
      <c r="DQ19" s="331"/>
      <c r="DR19" s="331"/>
      <c r="DS19" s="359">
        <v>9.5</v>
      </c>
      <c r="DT19" s="331"/>
      <c r="DU19" s="359">
        <v>3.0100000000000002</v>
      </c>
      <c r="DV19" s="359">
        <v>3.1500000000000004</v>
      </c>
      <c r="DW19" s="359">
        <v>4.8199999999999994</v>
      </c>
      <c r="DX19" s="331"/>
      <c r="DY19" s="359">
        <v>7.5</v>
      </c>
      <c r="DZ19" s="359">
        <v>8.879999999999999</v>
      </c>
      <c r="EA19" s="331"/>
      <c r="EB19" s="331"/>
      <c r="EC19" s="331"/>
      <c r="ED19" s="331"/>
      <c r="EF19" s="331"/>
      <c r="EI19" s="361">
        <v>3.69</v>
      </c>
      <c r="EJ19" s="361">
        <v>5.42</v>
      </c>
      <c r="EK19" s="361">
        <v>6.84</v>
      </c>
      <c r="EL19" s="361">
        <v>7.7999999999999989</v>
      </c>
      <c r="EM19" s="361">
        <v>8.86</v>
      </c>
      <c r="EN19" s="361">
        <v>8.34</v>
      </c>
      <c r="EO19" s="361">
        <v>9.98</v>
      </c>
      <c r="EP19" s="331"/>
      <c r="EQ19" s="361">
        <v>5.52</v>
      </c>
      <c r="ER19" s="331"/>
      <c r="ES19" s="331"/>
      <c r="ET19" s="331"/>
      <c r="EU19" s="361">
        <v>5.6</v>
      </c>
      <c r="EV19" s="361">
        <v>6.97</v>
      </c>
      <c r="EW19" s="331"/>
      <c r="EX19" s="361">
        <v>7.6</v>
      </c>
      <c r="EY19" s="361">
        <v>9.2199999999999989</v>
      </c>
      <c r="EZ19" s="331"/>
      <c r="FA19" s="331"/>
      <c r="FB19" s="331"/>
      <c r="FC19" s="331"/>
      <c r="FD19" s="361">
        <v>4.4399999999999995</v>
      </c>
      <c r="FE19" s="361">
        <v>5.34</v>
      </c>
      <c r="FF19" s="361">
        <v>5.6499999999999995</v>
      </c>
      <c r="FG19" s="361">
        <v>6.6999999999999993</v>
      </c>
      <c r="FH19" s="331"/>
      <c r="FI19" s="331"/>
      <c r="FJ19" s="331"/>
    </row>
    <row r="20" spans="1:166" ht="15" thickBot="1">
      <c r="A20" s="73" t="s">
        <v>53</v>
      </c>
      <c r="B20" s="84">
        <v>15</v>
      </c>
      <c r="C20" s="73" t="s">
        <v>53</v>
      </c>
      <c r="D20" s="49">
        <f>CONFIGURACION!M20</f>
        <v>0</v>
      </c>
      <c r="E20" s="77">
        <f>CONFIGURACION!P20</f>
        <v>0</v>
      </c>
      <c r="F20" s="40"/>
      <c r="G20" s="98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97"/>
      <c r="S20" s="270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271"/>
      <c r="AE20" s="137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37"/>
      <c r="AQ20" s="14"/>
      <c r="AR20" s="12"/>
      <c r="AS20" s="12"/>
      <c r="AT20" s="12"/>
      <c r="AU20" s="259"/>
      <c r="AV20" s="12"/>
      <c r="AW20" s="12"/>
      <c r="AX20" s="12"/>
      <c r="AY20" s="12"/>
      <c r="AZ20" s="12"/>
      <c r="BA20" s="12"/>
      <c r="BB20" s="135"/>
      <c r="BC20" s="16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38"/>
      <c r="BO20" s="93"/>
      <c r="BP20" s="94"/>
      <c r="BQ20" s="94"/>
      <c r="BR20" s="154"/>
      <c r="BS20" s="155"/>
      <c r="BT20" s="156"/>
      <c r="BU20" s="156"/>
      <c r="BV20" s="156"/>
      <c r="BW20" s="156"/>
      <c r="BX20" s="156"/>
      <c r="BY20" s="156"/>
      <c r="BZ20" s="289"/>
      <c r="CA20" s="180"/>
      <c r="CB20" s="156"/>
      <c r="CC20" s="156"/>
      <c r="CD20" s="156"/>
      <c r="CE20" s="156"/>
      <c r="CF20" s="156"/>
      <c r="CG20" s="156"/>
      <c r="CH20" s="181"/>
      <c r="CI20" s="156"/>
      <c r="CJ20" s="156"/>
      <c r="CK20" s="156"/>
      <c r="CL20" s="182"/>
      <c r="CM20" s="308"/>
      <c r="CN20" s="181"/>
      <c r="CO20" s="190"/>
      <c r="CP20" s="190"/>
      <c r="CQ20" s="192"/>
      <c r="CR20" s="192"/>
      <c r="CS20" s="192"/>
      <c r="CT20" s="192"/>
      <c r="CU20" s="192"/>
      <c r="CV20" s="192"/>
      <c r="CW20" s="192"/>
      <c r="CX20" s="317"/>
      <c r="CY20" s="341"/>
      <c r="CZ20" s="341"/>
      <c r="DA20" s="317"/>
      <c r="DB20" s="341"/>
      <c r="DC20" s="341"/>
      <c r="DD20" s="317"/>
      <c r="DE20" s="341"/>
      <c r="DF20" s="341"/>
      <c r="DG20" s="317"/>
      <c r="DH20" s="332"/>
      <c r="DI20" s="332"/>
      <c r="DJ20" s="332"/>
      <c r="DK20" s="332"/>
      <c r="DL20" s="332"/>
      <c r="DM20" s="192"/>
      <c r="DN20" s="332"/>
      <c r="DO20" s="332"/>
      <c r="DP20" s="332"/>
      <c r="DQ20" s="332"/>
      <c r="DR20" s="332"/>
      <c r="DS20" s="332"/>
      <c r="DT20" s="332"/>
      <c r="DU20" s="332"/>
      <c r="DV20" s="332"/>
      <c r="DW20" s="332"/>
      <c r="DX20" s="332"/>
      <c r="DY20" s="332"/>
      <c r="DZ20" s="332"/>
      <c r="EA20" s="332"/>
      <c r="EB20" s="332"/>
      <c r="EC20" s="332"/>
      <c r="ED20" s="332"/>
      <c r="EE20" s="332"/>
      <c r="EF20" s="332"/>
      <c r="EG20" s="332"/>
      <c r="EH20" s="332"/>
      <c r="EI20" s="332"/>
      <c r="EJ20" s="395"/>
      <c r="EK20" s="332"/>
      <c r="EL20" s="332"/>
      <c r="EM20" s="332"/>
      <c r="EN20" s="332"/>
      <c r="EO20" s="332"/>
      <c r="EP20" s="332"/>
      <c r="EQ20" s="332"/>
      <c r="ER20" s="332"/>
      <c r="ES20" s="332"/>
      <c r="ET20" s="332"/>
      <c r="EU20" s="332"/>
      <c r="EV20" s="332"/>
      <c r="EW20" s="332"/>
      <c r="EX20" s="332"/>
      <c r="EY20" s="332"/>
      <c r="EZ20" s="332"/>
      <c r="FA20" s="332"/>
      <c r="FB20" s="332"/>
      <c r="FC20" s="332"/>
      <c r="FD20" s="332"/>
      <c r="FE20" s="332"/>
      <c r="FF20" s="332"/>
      <c r="FG20" s="332"/>
      <c r="FH20" s="332"/>
      <c r="FI20" s="332"/>
      <c r="FJ20" s="332"/>
    </row>
    <row r="21" spans="1:166" ht="15" thickBot="1">
      <c r="A21" s="73" t="s">
        <v>54</v>
      </c>
      <c r="B21" s="84">
        <v>16</v>
      </c>
      <c r="C21" s="73" t="s">
        <v>54</v>
      </c>
      <c r="D21" s="49">
        <f>CONFIGURACION!M21</f>
        <v>4.41</v>
      </c>
      <c r="E21" s="77" t="str">
        <f>CONFIGURACION!P21</f>
        <v>E</v>
      </c>
      <c r="F21" s="40"/>
      <c r="G21" s="98"/>
      <c r="H21" s="103"/>
      <c r="I21" s="104"/>
      <c r="J21" s="104"/>
      <c r="K21" s="104"/>
      <c r="L21" s="104"/>
      <c r="M21" s="104"/>
      <c r="N21" s="104"/>
      <c r="O21" s="104"/>
      <c r="P21" s="104"/>
      <c r="Q21" s="104"/>
      <c r="R21" s="97"/>
      <c r="S21" s="270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271"/>
      <c r="AE21" s="137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37"/>
      <c r="AQ21" s="14"/>
      <c r="AR21" s="12"/>
      <c r="AS21" s="12"/>
      <c r="AT21" s="12"/>
      <c r="AU21" s="259"/>
      <c r="AV21" s="12"/>
      <c r="AW21" s="12"/>
      <c r="AX21" s="12"/>
      <c r="AY21" s="12"/>
      <c r="AZ21" s="12"/>
      <c r="BA21" s="12"/>
      <c r="BB21" s="135"/>
      <c r="BC21" s="16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38"/>
      <c r="BO21" s="93"/>
      <c r="BP21" s="94"/>
      <c r="BQ21" s="94"/>
      <c r="BR21" s="130">
        <v>6.4399999999999995</v>
      </c>
      <c r="BS21" s="144"/>
      <c r="BT21" s="145"/>
      <c r="BU21" s="145"/>
      <c r="BV21" s="159"/>
      <c r="BW21" s="159"/>
      <c r="BX21" s="145"/>
      <c r="BY21" s="145"/>
      <c r="BZ21" s="286"/>
      <c r="CA21" s="168"/>
      <c r="CB21" s="159"/>
      <c r="CC21" s="159"/>
      <c r="CD21" s="159"/>
      <c r="CE21" s="159"/>
      <c r="CF21" s="160"/>
      <c r="CG21" s="160"/>
      <c r="CH21" s="172"/>
      <c r="CI21" s="160"/>
      <c r="CJ21" s="160"/>
      <c r="CK21" s="160"/>
      <c r="CL21" s="169"/>
      <c r="CM21" s="305"/>
      <c r="CN21" s="143"/>
      <c r="CO21" s="194"/>
      <c r="CP21" s="194"/>
      <c r="CQ21" s="194"/>
      <c r="CR21" s="194"/>
      <c r="CS21" s="261"/>
      <c r="CT21" s="261"/>
      <c r="CU21" s="261"/>
      <c r="CV21" s="261"/>
      <c r="CW21" s="261"/>
      <c r="CX21" s="315"/>
      <c r="CY21" s="339"/>
      <c r="CZ21" s="346"/>
      <c r="DA21" s="262"/>
      <c r="DB21" s="339"/>
      <c r="DC21" s="339"/>
      <c r="DD21" s="262"/>
      <c r="DE21" s="339"/>
      <c r="DF21" s="339"/>
      <c r="DG21" s="262"/>
      <c r="DH21" s="339"/>
      <c r="DI21" s="339"/>
      <c r="DJ21" s="339"/>
      <c r="DK21" s="348"/>
      <c r="DL21" s="348"/>
      <c r="DN21" s="348"/>
      <c r="DO21" s="331"/>
      <c r="DP21" s="331"/>
      <c r="DQ21" s="331"/>
      <c r="DR21" s="331"/>
      <c r="DS21" s="331"/>
      <c r="DT21" s="331"/>
      <c r="DU21" s="331"/>
      <c r="DV21" s="331"/>
      <c r="DW21" s="331"/>
      <c r="DX21" s="331"/>
      <c r="DY21" s="331"/>
      <c r="DZ21" s="331"/>
      <c r="EA21" s="331"/>
      <c r="EB21" s="331"/>
      <c r="EC21" s="331"/>
      <c r="ED21" s="331"/>
      <c r="EF21" s="331"/>
      <c r="EI21" s="361"/>
      <c r="EJ21" s="361"/>
      <c r="EK21" s="331"/>
      <c r="EL21" s="331"/>
      <c r="EM21" s="331"/>
      <c r="EN21" s="331"/>
      <c r="EO21" s="331"/>
      <c r="EP21" s="331"/>
      <c r="ER21" s="331"/>
      <c r="ES21" s="331"/>
      <c r="ET21" s="331"/>
      <c r="EU21" s="331"/>
      <c r="EV21" s="331"/>
      <c r="EW21" s="331"/>
      <c r="EX21" s="331"/>
      <c r="EY21" s="331"/>
      <c r="EZ21" s="331"/>
      <c r="FA21" s="331"/>
      <c r="FB21" s="331"/>
      <c r="FC21" s="331"/>
      <c r="FD21" s="331"/>
      <c r="FE21" s="331"/>
      <c r="FF21" s="331"/>
      <c r="FG21" s="331"/>
      <c r="FH21" s="331"/>
      <c r="FI21" s="331"/>
      <c r="FJ21" s="331"/>
    </row>
    <row r="22" spans="1:166">
      <c r="A22" s="73" t="s">
        <v>55</v>
      </c>
      <c r="B22" s="84">
        <v>17</v>
      </c>
      <c r="C22" s="73" t="s">
        <v>55</v>
      </c>
      <c r="D22" s="49">
        <f>CONFIGURACION!M22</f>
        <v>0</v>
      </c>
      <c r="E22" s="77">
        <f>CONFIGURACION!P22</f>
        <v>0</v>
      </c>
      <c r="F22" s="40"/>
      <c r="G22" s="98"/>
      <c r="H22" s="103"/>
      <c r="I22" s="105">
        <v>7.23</v>
      </c>
      <c r="J22" s="104"/>
      <c r="K22" s="104"/>
      <c r="L22" s="104"/>
      <c r="M22" s="104"/>
      <c r="N22" s="104"/>
      <c r="O22" s="104"/>
      <c r="P22" s="104"/>
      <c r="Q22" s="104"/>
      <c r="R22" s="97"/>
      <c r="S22" s="270"/>
      <c r="T22" s="129"/>
      <c r="U22" s="129"/>
      <c r="V22" s="130">
        <v>5.88</v>
      </c>
      <c r="W22" s="129"/>
      <c r="X22" s="129"/>
      <c r="Y22" s="129"/>
      <c r="Z22" s="129"/>
      <c r="AA22" s="129"/>
      <c r="AB22" s="129"/>
      <c r="AC22" s="129"/>
      <c r="AD22" s="271"/>
      <c r="AE22" s="137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37"/>
      <c r="AQ22" s="14"/>
      <c r="AR22" s="12"/>
      <c r="AS22" s="12"/>
      <c r="AT22" s="12"/>
      <c r="AU22" s="259"/>
      <c r="AV22" s="12"/>
      <c r="AW22" s="12"/>
      <c r="AX22" s="12"/>
      <c r="AY22" s="12"/>
      <c r="AZ22" s="12"/>
      <c r="BA22" s="12"/>
      <c r="BB22" s="135"/>
      <c r="BC22" s="16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38"/>
      <c r="BO22" s="93"/>
      <c r="BP22" s="94"/>
      <c r="BQ22" s="94"/>
      <c r="BR22" s="131"/>
      <c r="BS22" s="144"/>
      <c r="BT22" s="145"/>
      <c r="BU22" s="145"/>
      <c r="BV22" s="145"/>
      <c r="BW22" s="145"/>
      <c r="BX22" s="145"/>
      <c r="BY22" s="145"/>
      <c r="BZ22" s="290"/>
      <c r="CA22" s="168"/>
      <c r="CB22" s="153"/>
      <c r="CC22" s="160"/>
      <c r="CD22" s="160"/>
      <c r="CE22" s="152"/>
      <c r="CF22" s="160"/>
      <c r="CG22" s="160"/>
      <c r="CH22" s="172"/>
      <c r="CI22" s="160"/>
      <c r="CJ22" s="160"/>
      <c r="CK22" s="160"/>
      <c r="CL22" s="169"/>
      <c r="CM22" s="305"/>
      <c r="CN22" s="143"/>
      <c r="CO22" s="194"/>
      <c r="CP22" s="194"/>
      <c r="CQ22" s="194"/>
      <c r="CR22" s="194"/>
      <c r="CS22" s="261"/>
      <c r="CT22" s="261"/>
      <c r="CU22" s="261"/>
      <c r="CV22" s="261"/>
      <c r="CW22" s="261"/>
      <c r="CX22" s="315"/>
      <c r="CY22" s="339"/>
      <c r="CZ22" s="346"/>
      <c r="DA22" s="262"/>
      <c r="DB22" s="339"/>
      <c r="DC22" s="339"/>
      <c r="DD22" s="262"/>
      <c r="DE22" s="339"/>
      <c r="DF22" s="339"/>
      <c r="DG22" s="262"/>
      <c r="DH22" s="339"/>
      <c r="DI22" s="339"/>
      <c r="DJ22" s="335"/>
      <c r="DK22" s="348"/>
      <c r="DL22" s="348"/>
      <c r="DN22" s="348"/>
      <c r="DO22" s="331"/>
      <c r="DP22" s="331"/>
      <c r="DQ22" s="331"/>
      <c r="DR22" s="331"/>
      <c r="DS22" s="331"/>
      <c r="DT22" s="331"/>
      <c r="DU22" s="331"/>
      <c r="DV22" s="331"/>
      <c r="DW22" s="386"/>
      <c r="DX22" s="386"/>
      <c r="DY22" s="386"/>
      <c r="DZ22" s="386"/>
      <c r="EA22" s="386"/>
      <c r="EB22" s="386"/>
      <c r="EC22" s="386"/>
      <c r="ED22" s="386"/>
      <c r="EE22" s="387"/>
      <c r="EF22" s="386"/>
      <c r="EG22" s="387"/>
      <c r="EH22" s="387"/>
      <c r="EI22" s="388"/>
      <c r="EJ22" s="388"/>
      <c r="EK22" s="386"/>
      <c r="EL22" s="386"/>
      <c r="EM22" s="386"/>
      <c r="EN22" s="386"/>
      <c r="EO22" s="386"/>
      <c r="EP22" s="386"/>
      <c r="EQ22" s="386"/>
      <c r="ER22" s="386"/>
      <c r="ES22" s="386"/>
      <c r="ET22" s="386"/>
      <c r="EU22" s="386"/>
      <c r="EV22" s="386"/>
      <c r="EW22" s="386"/>
      <c r="EX22" s="386"/>
      <c r="EY22" s="386"/>
      <c r="EZ22" s="386"/>
      <c r="FA22" s="386"/>
      <c r="FB22" s="386"/>
      <c r="FC22" s="386"/>
      <c r="FD22" s="386"/>
      <c r="FE22" s="386"/>
      <c r="FF22" s="386"/>
      <c r="FG22" s="386"/>
      <c r="FH22" s="386"/>
      <c r="FI22" s="386"/>
      <c r="FJ22" s="386"/>
    </row>
    <row r="23" spans="1:166" ht="26.4">
      <c r="A23" s="73" t="s">
        <v>56</v>
      </c>
      <c r="B23" s="84">
        <v>18</v>
      </c>
      <c r="C23" s="73" t="s">
        <v>56</v>
      </c>
      <c r="D23" s="49">
        <f>CONFIGURACION!M23</f>
        <v>20.9</v>
      </c>
      <c r="E23" s="77" t="str">
        <f>CONFIGURACION!P23</f>
        <v>E</v>
      </c>
      <c r="F23" s="40"/>
      <c r="G23" s="98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97"/>
      <c r="S23" s="270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271"/>
      <c r="AE23" s="137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37"/>
      <c r="AQ23" s="14"/>
      <c r="AR23" s="12"/>
      <c r="AS23" s="12"/>
      <c r="AT23" s="12"/>
      <c r="AU23" s="259"/>
      <c r="AV23" s="12"/>
      <c r="AW23" s="12"/>
      <c r="AX23" s="12"/>
      <c r="AY23" s="12"/>
      <c r="AZ23" s="12"/>
      <c r="BA23" s="12"/>
      <c r="BB23" s="135"/>
      <c r="BC23" s="16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38"/>
      <c r="BO23" s="93"/>
      <c r="BP23" s="94"/>
      <c r="BQ23" s="94"/>
      <c r="BR23" s="131"/>
      <c r="BS23" s="144"/>
      <c r="BT23" s="145"/>
      <c r="BU23" s="145"/>
      <c r="BV23" s="145"/>
      <c r="BW23" s="145"/>
      <c r="BX23" s="145"/>
      <c r="BY23" s="145"/>
      <c r="BZ23" s="286"/>
      <c r="CA23" s="183"/>
      <c r="CB23" s="153"/>
      <c r="CC23" s="153"/>
      <c r="CD23" s="153"/>
      <c r="CE23" s="153"/>
      <c r="CF23" s="153"/>
      <c r="CG23" s="153"/>
      <c r="CH23" s="184"/>
      <c r="CI23" s="153"/>
      <c r="CJ23" s="153"/>
      <c r="CK23" s="153"/>
      <c r="CL23" s="185"/>
      <c r="CM23" s="309"/>
      <c r="CN23" s="184"/>
      <c r="CO23" s="95"/>
      <c r="CP23" s="95"/>
      <c r="CQ23" s="95"/>
      <c r="CR23" s="95"/>
      <c r="CS23" s="95"/>
      <c r="CT23" s="95"/>
      <c r="CU23" s="95"/>
      <c r="CV23" s="95"/>
      <c r="CW23" s="95"/>
      <c r="CX23" s="318"/>
      <c r="CY23" s="342"/>
      <c r="CZ23" s="342"/>
      <c r="DA23" s="318"/>
      <c r="DB23" s="342"/>
      <c r="DC23" s="342"/>
      <c r="DD23" s="318"/>
      <c r="DE23" s="342"/>
      <c r="DF23" s="342"/>
      <c r="DG23" s="318"/>
      <c r="DH23" s="342"/>
      <c r="DI23" s="333"/>
      <c r="DJ23" s="333"/>
      <c r="DK23" s="333"/>
      <c r="DL23" s="333"/>
      <c r="DM23" s="95"/>
      <c r="DN23" s="333"/>
      <c r="DO23" s="333"/>
      <c r="DP23" s="333"/>
      <c r="DQ23" s="333"/>
      <c r="DR23" s="333"/>
      <c r="DS23" s="333"/>
      <c r="DT23" s="331"/>
      <c r="DU23" s="331"/>
      <c r="DV23" s="331"/>
      <c r="DW23" s="359">
        <v>17.399999999999999</v>
      </c>
      <c r="DX23" s="360"/>
      <c r="DY23" s="331"/>
      <c r="DZ23" s="331"/>
      <c r="EA23" s="331"/>
      <c r="EB23" s="357">
        <v>18.559999999999999</v>
      </c>
      <c r="EC23" s="331"/>
      <c r="ED23" s="359">
        <v>10.63</v>
      </c>
      <c r="EF23" s="331"/>
      <c r="EI23" s="361"/>
      <c r="EJ23" s="361"/>
      <c r="EK23" s="331"/>
      <c r="EL23" s="331"/>
      <c r="EM23" s="331"/>
      <c r="EN23" s="331"/>
      <c r="EO23" s="331"/>
      <c r="EP23" s="331"/>
      <c r="ER23" s="331"/>
      <c r="ES23" s="331"/>
      <c r="ET23" s="331"/>
      <c r="EU23" s="361">
        <v>19.89</v>
      </c>
      <c r="EV23" s="331"/>
      <c r="EW23" s="331"/>
      <c r="EX23" s="331"/>
      <c r="EY23" s="331"/>
      <c r="EZ23" s="331"/>
      <c r="FA23" s="331"/>
      <c r="FB23" s="331"/>
      <c r="FC23" s="331"/>
      <c r="FD23" s="331"/>
      <c r="FE23" s="331"/>
      <c r="FF23" s="331"/>
      <c r="FG23" s="331"/>
      <c r="FH23" s="331"/>
      <c r="FI23" s="331"/>
      <c r="FJ23" s="331"/>
    </row>
    <row r="24" spans="1:166" ht="27" thickBot="1">
      <c r="A24" s="73" t="s">
        <v>57</v>
      </c>
      <c r="B24" s="84">
        <v>19</v>
      </c>
      <c r="C24" s="73" t="s">
        <v>57</v>
      </c>
      <c r="D24" s="49">
        <f>CONFIGURACION!M24</f>
        <v>0</v>
      </c>
      <c r="E24" s="77">
        <f>CONFIGURACION!P24</f>
        <v>0</v>
      </c>
      <c r="F24" s="40"/>
      <c r="G24" s="98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97"/>
      <c r="S24" s="270"/>
      <c r="T24" s="129"/>
      <c r="U24" s="129"/>
      <c r="V24" s="129"/>
      <c r="W24" s="129"/>
      <c r="X24" s="129"/>
      <c r="Y24" s="129"/>
      <c r="Z24" s="129"/>
      <c r="AA24" s="129"/>
      <c r="AB24" s="129"/>
      <c r="AC24" s="123"/>
      <c r="AD24" s="271"/>
      <c r="AE24" s="137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37"/>
      <c r="AQ24" s="14"/>
      <c r="AR24" s="12"/>
      <c r="AS24" s="12"/>
      <c r="AT24" s="12"/>
      <c r="AU24" s="259"/>
      <c r="AV24" s="12"/>
      <c r="AW24" s="12"/>
      <c r="AX24" s="12"/>
      <c r="AY24" s="12"/>
      <c r="AZ24" s="12"/>
      <c r="BA24" s="12"/>
      <c r="BB24" s="135"/>
      <c r="BC24" s="16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38"/>
      <c r="BO24" s="93"/>
      <c r="BP24" s="94"/>
      <c r="BQ24" s="94"/>
      <c r="BR24" s="158"/>
      <c r="BS24" s="151"/>
      <c r="BT24" s="152"/>
      <c r="BU24" s="152"/>
      <c r="BV24" s="152"/>
      <c r="BW24" s="152"/>
      <c r="BX24" s="152"/>
      <c r="BY24" s="152"/>
      <c r="BZ24" s="291"/>
      <c r="CA24" s="177"/>
      <c r="CB24" s="152"/>
      <c r="CC24" s="152"/>
      <c r="CD24" s="152"/>
      <c r="CE24" s="152"/>
      <c r="CF24" s="152"/>
      <c r="CG24" s="152"/>
      <c r="CH24" s="178"/>
      <c r="CI24" s="152"/>
      <c r="CJ24" s="152"/>
      <c r="CK24" s="152"/>
      <c r="CL24" s="179"/>
      <c r="CM24" s="310"/>
      <c r="CN24" s="178"/>
      <c r="CO24" s="191"/>
      <c r="CP24" s="191"/>
      <c r="CQ24" s="191"/>
      <c r="CR24" s="191"/>
      <c r="CS24" s="191"/>
      <c r="CT24" s="191"/>
      <c r="CU24" s="191"/>
      <c r="CV24" s="191"/>
      <c r="CW24" s="191"/>
      <c r="CX24" s="319"/>
      <c r="CY24" s="343"/>
      <c r="CZ24" s="343"/>
      <c r="DA24" s="319"/>
      <c r="DB24" s="343"/>
      <c r="DC24" s="343"/>
      <c r="DD24" s="319"/>
      <c r="DE24" s="343"/>
      <c r="DF24" s="343"/>
      <c r="DG24" s="319"/>
      <c r="DH24" s="343"/>
      <c r="DI24" s="334"/>
      <c r="DJ24" s="334"/>
      <c r="DK24" s="334"/>
      <c r="DL24" s="334"/>
      <c r="DM24" s="191"/>
      <c r="DN24" s="334"/>
      <c r="DO24" s="334"/>
      <c r="DP24" s="334"/>
      <c r="DQ24" s="334"/>
      <c r="DR24" s="334"/>
      <c r="DS24" s="334"/>
      <c r="DT24" s="331"/>
      <c r="DU24" s="359">
        <v>15.85</v>
      </c>
      <c r="DV24" s="337"/>
      <c r="DW24" s="337"/>
      <c r="DX24" s="337"/>
      <c r="DY24" s="337"/>
      <c r="DZ24" s="337"/>
      <c r="EA24" s="337"/>
      <c r="EB24" s="337"/>
      <c r="EC24" s="337"/>
      <c r="ED24" s="337"/>
      <c r="EE24" s="337"/>
      <c r="EF24" s="337"/>
      <c r="EG24" s="337"/>
      <c r="EH24" s="337"/>
      <c r="EI24" s="337"/>
      <c r="EJ24" s="396"/>
      <c r="EK24" s="337"/>
      <c r="EL24" s="337"/>
      <c r="EM24" s="337"/>
      <c r="EN24" s="337"/>
      <c r="EO24" s="337"/>
      <c r="EP24" s="337"/>
      <c r="EQ24" s="337"/>
      <c r="ER24" s="337"/>
      <c r="ES24" s="337"/>
      <c r="ET24" s="337"/>
      <c r="EU24" s="337"/>
      <c r="EV24" s="337"/>
      <c r="EW24" s="337"/>
      <c r="EX24" s="337"/>
      <c r="EY24" s="337"/>
      <c r="EZ24" s="337"/>
      <c r="FA24" s="337"/>
      <c r="FB24" s="337"/>
      <c r="FC24" s="337"/>
      <c r="FD24" s="337"/>
      <c r="FE24" s="337"/>
      <c r="FF24" s="337"/>
      <c r="FG24" s="337"/>
      <c r="FH24" s="337"/>
      <c r="FI24" s="337"/>
      <c r="FJ24" s="337"/>
    </row>
    <row r="25" spans="1:166">
      <c r="A25" s="73" t="s">
        <v>58</v>
      </c>
      <c r="B25" s="84">
        <v>20</v>
      </c>
      <c r="C25" s="73" t="s">
        <v>58</v>
      </c>
      <c r="D25" s="49">
        <f>CONFIGURACION!M25</f>
        <v>2.99</v>
      </c>
      <c r="E25" s="77" t="str">
        <f>CONFIGURACION!P25</f>
        <v>E</v>
      </c>
      <c r="F25" s="40"/>
      <c r="G25" s="98"/>
      <c r="H25" s="103"/>
      <c r="I25" s="104"/>
      <c r="J25" s="104"/>
      <c r="K25" s="104"/>
      <c r="L25" s="104"/>
      <c r="M25" s="104"/>
      <c r="N25" s="104"/>
      <c r="O25" s="104"/>
      <c r="P25" s="104"/>
      <c r="Q25" s="104"/>
      <c r="R25" s="97"/>
      <c r="S25" s="270"/>
      <c r="T25" s="129"/>
      <c r="U25" s="123"/>
      <c r="V25" s="129"/>
      <c r="W25" s="129"/>
      <c r="X25" s="129"/>
      <c r="Y25" s="129"/>
      <c r="Z25" s="129"/>
      <c r="AA25" s="129"/>
      <c r="AB25" s="129"/>
      <c r="AC25" s="129"/>
      <c r="AD25" s="271"/>
      <c r="AE25" s="137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37"/>
      <c r="AQ25" s="14"/>
      <c r="AR25" s="12"/>
      <c r="AS25" s="12"/>
      <c r="AT25" s="12"/>
      <c r="AU25" s="259"/>
      <c r="AV25" s="12"/>
      <c r="AW25" s="12"/>
      <c r="AX25" s="12"/>
      <c r="AY25" s="12"/>
      <c r="AZ25" s="12"/>
      <c r="BA25" s="12"/>
      <c r="BB25" s="135"/>
      <c r="BC25" s="16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38"/>
      <c r="BO25" s="93"/>
      <c r="BP25" s="94"/>
      <c r="BQ25" s="94"/>
      <c r="BR25" s="131"/>
      <c r="BS25" s="144"/>
      <c r="BT25" s="145"/>
      <c r="BU25" s="145"/>
      <c r="BV25" s="145"/>
      <c r="BW25" s="145"/>
      <c r="BX25" s="145"/>
      <c r="BY25" s="145"/>
      <c r="BZ25" s="290"/>
      <c r="CA25" s="183"/>
      <c r="CB25" s="153"/>
      <c r="CC25" s="160"/>
      <c r="CD25" s="160"/>
      <c r="CE25" s="160"/>
      <c r="CF25" s="160"/>
      <c r="CG25" s="160"/>
      <c r="CH25" s="172"/>
      <c r="CI25" s="160"/>
      <c r="CJ25" s="160"/>
      <c r="CK25" s="160"/>
      <c r="CL25" s="169"/>
      <c r="CM25" s="305"/>
      <c r="CN25" s="143"/>
      <c r="CO25" s="194"/>
      <c r="CP25" s="194"/>
      <c r="CQ25" s="194"/>
      <c r="CR25" s="194"/>
      <c r="CS25" s="261"/>
      <c r="CT25" s="261"/>
      <c r="CU25" s="261"/>
      <c r="CV25" s="261"/>
      <c r="CW25" s="261"/>
      <c r="CX25" s="315"/>
      <c r="CY25" s="339"/>
      <c r="CZ25" s="346"/>
      <c r="DA25" s="262"/>
      <c r="DB25" s="339"/>
      <c r="DC25" s="339"/>
      <c r="DD25" s="262"/>
      <c r="DE25" s="339"/>
      <c r="DF25" s="339"/>
      <c r="DG25" s="262"/>
      <c r="DH25" s="339"/>
      <c r="DI25" s="339"/>
      <c r="DJ25" s="339"/>
      <c r="DK25" s="353"/>
      <c r="DL25" s="348"/>
      <c r="DN25" s="348"/>
      <c r="DO25" s="331"/>
      <c r="DP25" s="331"/>
      <c r="DQ25" s="331"/>
      <c r="DR25" s="331"/>
      <c r="DS25" s="331"/>
      <c r="DT25" s="331"/>
      <c r="DU25" s="331"/>
      <c r="DV25" s="331"/>
      <c r="DW25" s="331"/>
      <c r="DX25" s="331"/>
      <c r="DY25" s="331"/>
      <c r="DZ25" s="331"/>
      <c r="EA25" s="331"/>
      <c r="EB25" s="331"/>
      <c r="EC25" s="331"/>
      <c r="ED25" s="331"/>
      <c r="EF25" s="331"/>
      <c r="EI25" s="361"/>
      <c r="EJ25" s="361"/>
      <c r="EK25" s="331"/>
      <c r="EL25" s="331"/>
      <c r="EM25" s="331"/>
      <c r="EN25" s="331"/>
      <c r="EO25" s="331"/>
      <c r="EP25" s="331"/>
      <c r="ER25" s="331"/>
      <c r="ES25" s="331"/>
      <c r="ET25" s="331"/>
      <c r="EU25" s="331"/>
      <c r="EV25" s="331"/>
      <c r="EW25" s="331"/>
      <c r="EX25" s="331"/>
      <c r="EY25" s="331"/>
      <c r="EZ25" s="331"/>
      <c r="FA25" s="331"/>
      <c r="FB25" s="331"/>
      <c r="FC25" s="331"/>
      <c r="FD25" s="331"/>
      <c r="FE25" s="331"/>
      <c r="FF25" s="331"/>
      <c r="FG25" s="331"/>
      <c r="FH25" s="331"/>
      <c r="FI25" s="331"/>
      <c r="FJ25" s="331"/>
    </row>
    <row r="26" spans="1:166">
      <c r="A26" s="73" t="s">
        <v>59</v>
      </c>
      <c r="B26" s="84">
        <v>21</v>
      </c>
      <c r="C26" s="73" t="s">
        <v>59</v>
      </c>
      <c r="D26" s="49">
        <f>CONFIGURACION!M26</f>
        <v>0</v>
      </c>
      <c r="E26" s="77">
        <f>CONFIGURACION!P26</f>
        <v>0</v>
      </c>
      <c r="F26" s="40"/>
      <c r="G26" s="100"/>
      <c r="H26" s="108"/>
      <c r="I26" s="109"/>
      <c r="J26" s="109"/>
      <c r="K26" s="109"/>
      <c r="L26" s="109"/>
      <c r="M26" s="109"/>
      <c r="N26" s="109"/>
      <c r="O26" s="109"/>
      <c r="P26" s="109"/>
      <c r="Q26" s="109"/>
      <c r="R26" s="110"/>
      <c r="S26" s="274"/>
      <c r="T26" s="129"/>
      <c r="U26" s="123"/>
      <c r="V26" s="129"/>
      <c r="W26" s="129"/>
      <c r="X26" s="129"/>
      <c r="Y26" s="129"/>
      <c r="Z26" s="129"/>
      <c r="AA26" s="129"/>
      <c r="AB26" s="129"/>
      <c r="AC26" s="129"/>
      <c r="AD26" s="271"/>
      <c r="AE26" s="137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37"/>
      <c r="AQ26" s="14"/>
      <c r="AR26" s="12"/>
      <c r="AS26" s="12"/>
      <c r="AT26" s="12"/>
      <c r="AU26" s="259"/>
      <c r="AV26" s="12"/>
      <c r="AW26" s="12"/>
      <c r="AX26" s="12"/>
      <c r="AY26" s="12"/>
      <c r="AZ26" s="12"/>
      <c r="BA26" s="12"/>
      <c r="BB26" s="135"/>
      <c r="BC26" s="16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38"/>
      <c r="BO26" s="93"/>
      <c r="BP26" s="94"/>
      <c r="BQ26" s="94"/>
      <c r="BR26" s="131"/>
      <c r="BS26" s="144"/>
      <c r="BT26" s="145"/>
      <c r="BU26" s="145"/>
      <c r="BV26" s="145"/>
      <c r="BW26" s="145"/>
      <c r="BX26" s="145"/>
      <c r="BY26" s="145"/>
      <c r="BZ26" s="286"/>
      <c r="CA26" s="168"/>
      <c r="CB26" s="160"/>
      <c r="CC26" s="160"/>
      <c r="CD26" s="160"/>
      <c r="CE26" s="160"/>
      <c r="CF26" s="160"/>
      <c r="CG26" s="160"/>
      <c r="CH26" s="172"/>
      <c r="CI26" s="160"/>
      <c r="CJ26" s="160"/>
      <c r="CK26" s="160"/>
      <c r="CL26" s="169"/>
      <c r="CM26" s="305"/>
      <c r="CN26" s="143"/>
      <c r="CO26" s="194"/>
      <c r="CP26" s="194"/>
      <c r="CQ26" s="194"/>
      <c r="CR26" s="194"/>
      <c r="CS26" s="261"/>
      <c r="CT26" s="265"/>
      <c r="CU26" s="265"/>
      <c r="CV26" s="265"/>
      <c r="CW26" s="265"/>
      <c r="CX26" s="265"/>
      <c r="CY26" s="335"/>
      <c r="CZ26" s="335"/>
      <c r="DA26" s="265"/>
      <c r="DB26" s="335"/>
      <c r="DC26" s="335"/>
      <c r="DD26" s="265"/>
      <c r="DE26" s="335"/>
      <c r="DF26" s="335"/>
      <c r="DG26" s="265"/>
      <c r="DH26" s="335"/>
      <c r="DI26" s="335"/>
      <c r="DJ26" s="335"/>
      <c r="DK26" s="335"/>
      <c r="DL26" s="335"/>
      <c r="DM26" s="265"/>
      <c r="DN26" s="335"/>
      <c r="DO26" s="335"/>
      <c r="DP26" s="335"/>
      <c r="DQ26" s="335"/>
      <c r="DR26" s="335"/>
      <c r="DS26" s="335"/>
      <c r="DT26" s="335"/>
      <c r="DU26" s="335"/>
      <c r="DV26" s="335"/>
      <c r="DW26" s="335"/>
      <c r="DX26" s="335"/>
      <c r="DY26" s="335"/>
      <c r="DZ26" s="335"/>
      <c r="EA26" s="335"/>
      <c r="EB26" s="335"/>
      <c r="EC26" s="335"/>
      <c r="ED26" s="335"/>
      <c r="EE26" s="335"/>
      <c r="EF26" s="335"/>
      <c r="EG26" s="335"/>
      <c r="EH26" s="335"/>
      <c r="EI26" s="335"/>
      <c r="EJ26" s="397"/>
      <c r="EK26" s="335"/>
      <c r="EL26" s="335"/>
      <c r="EM26" s="335"/>
      <c r="EN26" s="335"/>
      <c r="EO26" s="335"/>
      <c r="EP26" s="335"/>
      <c r="EQ26" s="335"/>
      <c r="ER26" s="335"/>
      <c r="ES26" s="335"/>
      <c r="ET26" s="335"/>
      <c r="EU26" s="335"/>
      <c r="EV26" s="335"/>
      <c r="EW26" s="335"/>
      <c r="EX26" s="335"/>
      <c r="EY26" s="335"/>
      <c r="EZ26" s="335"/>
      <c r="FA26" s="335"/>
      <c r="FB26" s="335"/>
      <c r="FC26" s="335"/>
      <c r="FD26" s="335"/>
      <c r="FE26" s="335"/>
      <c r="FF26" s="335"/>
      <c r="FG26" s="335"/>
      <c r="FH26" s="335"/>
      <c r="FI26" s="335"/>
      <c r="FJ26" s="335"/>
    </row>
    <row r="27" spans="1:166" ht="26.4">
      <c r="A27" s="73" t="s">
        <v>60</v>
      </c>
      <c r="B27" s="84">
        <v>22</v>
      </c>
      <c r="C27" s="73" t="s">
        <v>60</v>
      </c>
      <c r="D27" s="79"/>
      <c r="E27" s="77"/>
      <c r="F27" s="26"/>
      <c r="G27" s="100"/>
      <c r="H27" s="108"/>
      <c r="I27" s="109"/>
      <c r="J27" s="109"/>
      <c r="K27" s="109"/>
      <c r="L27" s="109"/>
      <c r="M27" s="127"/>
      <c r="N27" s="127"/>
      <c r="O27" s="109"/>
      <c r="P27" s="127"/>
      <c r="Q27" s="109"/>
      <c r="R27" s="110"/>
      <c r="S27" s="274"/>
      <c r="T27" s="131"/>
      <c r="U27" s="131"/>
      <c r="V27" s="131"/>
      <c r="W27" s="131"/>
      <c r="X27" s="131"/>
      <c r="Y27" s="127"/>
      <c r="Z27" s="131"/>
      <c r="AA27" s="131"/>
      <c r="AB27" s="131"/>
      <c r="AC27" s="131"/>
      <c r="AD27" s="275"/>
      <c r="AE27" s="139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37"/>
      <c r="AQ27" s="14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35"/>
      <c r="BC27" s="16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38"/>
      <c r="BO27" s="93"/>
      <c r="BP27" s="94"/>
      <c r="BQ27" s="94"/>
      <c r="BR27" s="130">
        <v>3.8900000000000006</v>
      </c>
      <c r="BS27" s="146">
        <v>3.0700000000000003</v>
      </c>
      <c r="BT27" s="146">
        <v>3.18</v>
      </c>
      <c r="BU27" s="146">
        <v>5.46</v>
      </c>
      <c r="BV27" s="123"/>
      <c r="BW27" s="153"/>
      <c r="BX27" s="145"/>
      <c r="BY27" s="145"/>
      <c r="BZ27" s="290"/>
      <c r="CA27" s="183"/>
      <c r="CB27" s="159"/>
      <c r="CC27" s="159"/>
      <c r="CD27" s="159"/>
      <c r="CE27" s="159"/>
      <c r="CF27" s="159"/>
      <c r="CG27" s="159"/>
      <c r="CH27" s="189"/>
      <c r="CI27" s="159"/>
      <c r="CJ27" s="153"/>
      <c r="CK27" s="153"/>
      <c r="CL27" s="185"/>
      <c r="CM27" s="183"/>
      <c r="CN27" s="153"/>
      <c r="CO27" s="184"/>
      <c r="CP27" s="184"/>
      <c r="CQ27" s="184"/>
      <c r="CR27" s="184"/>
      <c r="CS27" s="184"/>
      <c r="CT27" s="184"/>
      <c r="CU27" s="184"/>
      <c r="CV27" s="184"/>
      <c r="CW27" s="184"/>
      <c r="CX27" s="320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  <c r="DM27" s="184"/>
      <c r="DN27" s="184"/>
      <c r="DO27" s="184"/>
      <c r="DP27" s="184"/>
      <c r="DQ27" s="184"/>
      <c r="DR27" s="184"/>
      <c r="DS27" s="184"/>
      <c r="DT27" s="184"/>
      <c r="DU27" s="331"/>
      <c r="DV27" s="331"/>
      <c r="DW27" s="359">
        <v>1.02</v>
      </c>
      <c r="DX27" s="331"/>
      <c r="DY27" s="331"/>
      <c r="DZ27" s="331"/>
      <c r="EA27" s="331"/>
      <c r="EB27" s="331"/>
      <c r="EC27" s="374">
        <v>1.89</v>
      </c>
      <c r="ED27" s="331"/>
      <c r="EF27" s="331"/>
      <c r="EI27" s="361">
        <v>1.52</v>
      </c>
      <c r="EJ27" s="361"/>
      <c r="EK27" s="361">
        <v>2.67</v>
      </c>
      <c r="EL27" s="361">
        <v>2.64</v>
      </c>
      <c r="EM27" s="331"/>
      <c r="EN27" s="331"/>
      <c r="EO27" s="331"/>
      <c r="EP27" s="331"/>
      <c r="ER27" s="331"/>
      <c r="ES27" s="331"/>
      <c r="ET27" s="331"/>
      <c r="EU27" s="331"/>
      <c r="EV27" s="331"/>
      <c r="EW27" s="331"/>
      <c r="EX27" s="331"/>
      <c r="EY27" s="331"/>
      <c r="EZ27" s="331"/>
      <c r="FA27" s="331"/>
      <c r="FB27" s="331"/>
      <c r="FC27" s="331"/>
      <c r="FD27" s="331"/>
      <c r="FE27" s="331"/>
      <c r="FF27" s="331"/>
      <c r="FG27" s="331"/>
      <c r="FH27" s="331"/>
      <c r="FI27" s="331"/>
      <c r="FJ27" s="331"/>
    </row>
    <row r="28" spans="1:166" ht="15" thickBot="1">
      <c r="A28" s="73" t="s">
        <v>61</v>
      </c>
      <c r="B28" s="84">
        <v>23</v>
      </c>
      <c r="C28" s="73" t="s">
        <v>61</v>
      </c>
      <c r="D28" s="49">
        <f>CONFIGURACION!M28</f>
        <v>11.33</v>
      </c>
      <c r="E28" s="77" t="str">
        <f>CONFIGURACION!P28</f>
        <v>E</v>
      </c>
      <c r="F28" s="30"/>
      <c r="G28" s="100"/>
      <c r="H28" s="108"/>
      <c r="I28" s="242"/>
      <c r="J28" s="242"/>
      <c r="K28" s="109"/>
      <c r="L28" s="109"/>
      <c r="M28" s="109"/>
      <c r="N28" s="109"/>
      <c r="O28" s="109"/>
      <c r="P28" s="109"/>
      <c r="Q28" s="109"/>
      <c r="R28" s="110"/>
      <c r="S28" s="274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275"/>
      <c r="AE28" s="139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37"/>
      <c r="AQ28" s="14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35"/>
      <c r="BC28" s="16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38"/>
      <c r="BO28" s="93"/>
      <c r="BP28" s="94"/>
      <c r="BQ28" s="94"/>
      <c r="BR28" s="131"/>
      <c r="BS28" s="144"/>
      <c r="BT28" s="145"/>
      <c r="BU28" s="159"/>
      <c r="BV28" s="159"/>
      <c r="BW28" s="159"/>
      <c r="BX28" s="159"/>
      <c r="BY28" s="159"/>
      <c r="BZ28" s="292"/>
      <c r="CA28" s="188"/>
      <c r="CB28" s="159"/>
      <c r="CC28" s="159"/>
      <c r="CD28" s="159"/>
      <c r="CE28" s="159"/>
      <c r="CF28" s="159"/>
      <c r="CG28" s="159"/>
      <c r="CH28" s="189"/>
      <c r="CI28" s="159"/>
      <c r="CJ28" s="159"/>
      <c r="CK28" s="159"/>
      <c r="CL28" s="301"/>
      <c r="CM28" s="311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321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89"/>
      <c r="DS28" s="189"/>
      <c r="DT28" s="331"/>
      <c r="DU28" s="331"/>
      <c r="DV28" s="331"/>
      <c r="DW28" s="359">
        <v>9.75</v>
      </c>
      <c r="DX28" s="331"/>
      <c r="DY28" s="331"/>
      <c r="DZ28" s="331"/>
      <c r="EA28" s="331"/>
      <c r="EB28" s="331"/>
      <c r="EC28" s="331"/>
      <c r="ED28" s="331"/>
      <c r="EF28" s="331"/>
      <c r="EI28" s="361"/>
      <c r="EJ28" s="361"/>
      <c r="EK28" s="331"/>
      <c r="EL28" s="331"/>
      <c r="EM28" s="331"/>
      <c r="EN28" s="331"/>
      <c r="EO28" s="331"/>
      <c r="EP28" s="331"/>
      <c r="ER28" s="331"/>
      <c r="ES28" s="331"/>
      <c r="ET28" s="331"/>
      <c r="EU28" s="331"/>
      <c r="EV28" s="331"/>
      <c r="EW28" s="331"/>
      <c r="EX28" s="331"/>
      <c r="EY28" s="331"/>
      <c r="EZ28" s="331"/>
      <c r="FA28" s="331"/>
      <c r="FB28" s="331"/>
      <c r="FC28" s="331"/>
      <c r="FD28" s="331"/>
      <c r="FE28" s="331"/>
      <c r="FF28" s="331"/>
      <c r="FG28" s="331"/>
      <c r="FH28" s="331"/>
      <c r="FI28" s="331"/>
      <c r="FJ28" s="331"/>
    </row>
    <row r="29" spans="1:166" ht="27" thickBot="1">
      <c r="A29" s="73" t="s">
        <v>62</v>
      </c>
      <c r="B29" s="84">
        <v>24</v>
      </c>
      <c r="C29" s="73" t="s">
        <v>62</v>
      </c>
      <c r="D29" s="49">
        <f>CONFIGURACION!M29</f>
        <v>-0.57999999999999996</v>
      </c>
      <c r="E29" s="77">
        <f>CONFIGURACION!P29</f>
        <v>0</v>
      </c>
      <c r="F29" s="30"/>
      <c r="G29" s="98"/>
      <c r="H29" s="103"/>
      <c r="I29" s="104"/>
      <c r="J29" s="104"/>
      <c r="K29" s="104"/>
      <c r="L29" s="104"/>
      <c r="M29" s="104"/>
      <c r="N29" s="104"/>
      <c r="O29" s="104"/>
      <c r="P29" s="104"/>
      <c r="Q29" s="104"/>
      <c r="R29" s="110"/>
      <c r="S29" s="270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275"/>
      <c r="AE29" s="139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37"/>
      <c r="AQ29" s="14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35"/>
      <c r="BC29" s="16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38"/>
      <c r="BO29" s="93"/>
      <c r="BP29" s="94"/>
      <c r="BQ29" s="94"/>
      <c r="BR29" s="130">
        <v>15.92</v>
      </c>
      <c r="BS29" s="144"/>
      <c r="BT29" s="145"/>
      <c r="BU29" s="145"/>
      <c r="BV29" s="145"/>
      <c r="BW29" s="145"/>
      <c r="BX29" s="145"/>
      <c r="BY29" s="145"/>
      <c r="BZ29" s="286"/>
      <c r="CA29" s="168"/>
      <c r="CB29" s="160"/>
      <c r="CC29" s="160"/>
      <c r="CD29" s="160"/>
      <c r="CE29" s="160"/>
      <c r="CF29" s="160"/>
      <c r="CG29" s="160"/>
      <c r="CH29" s="172"/>
      <c r="CI29" s="160"/>
      <c r="CJ29" s="160"/>
      <c r="CK29" s="160"/>
      <c r="CL29" s="169"/>
      <c r="CM29" s="305"/>
      <c r="CN29" s="143"/>
      <c r="CO29" s="194"/>
      <c r="CP29" s="194"/>
      <c r="CQ29" s="194"/>
      <c r="CR29" s="194"/>
      <c r="CS29" s="12"/>
      <c r="CT29" s="12"/>
      <c r="CU29" s="261"/>
      <c r="CV29" s="266"/>
      <c r="CW29" s="261"/>
      <c r="CX29" s="315"/>
      <c r="CY29" s="339"/>
      <c r="CZ29" s="346"/>
      <c r="DA29" s="262"/>
      <c r="DB29" s="339"/>
      <c r="DC29" s="339"/>
      <c r="DD29" s="262"/>
      <c r="DE29" s="339"/>
      <c r="DF29" s="339"/>
      <c r="DG29" s="262"/>
      <c r="DH29" s="350"/>
      <c r="DI29" s="339"/>
      <c r="DJ29" s="339"/>
      <c r="DK29" s="348"/>
      <c r="DL29" s="348"/>
      <c r="DN29" s="348"/>
      <c r="DO29" s="331"/>
      <c r="DP29" s="331"/>
      <c r="DQ29" s="331"/>
      <c r="DR29" s="331"/>
      <c r="DS29" s="331"/>
      <c r="DT29" s="331"/>
      <c r="DU29" s="331"/>
      <c r="DV29" s="331"/>
      <c r="DW29" s="331"/>
      <c r="DX29" s="331"/>
      <c r="DY29" s="331"/>
      <c r="DZ29" s="331"/>
      <c r="EA29" s="331"/>
      <c r="EB29" s="331"/>
      <c r="EC29" s="331"/>
      <c r="ED29" s="331"/>
      <c r="EF29" s="331"/>
      <c r="EI29" s="361"/>
      <c r="EJ29" s="361"/>
      <c r="EK29" s="331"/>
      <c r="EL29" s="331"/>
      <c r="EM29" s="331"/>
      <c r="EN29" s="331"/>
      <c r="EO29" s="331"/>
      <c r="EP29" s="331"/>
      <c r="ER29" s="331"/>
      <c r="ES29" s="331"/>
      <c r="ET29" s="331"/>
      <c r="EU29" s="331"/>
      <c r="EV29" s="331"/>
      <c r="EW29" s="331"/>
      <c r="EX29" s="331"/>
      <c r="EY29" s="331"/>
      <c r="EZ29" s="331"/>
      <c r="FA29" s="331"/>
      <c r="FB29" s="331"/>
      <c r="FC29" s="331"/>
      <c r="FD29" s="331"/>
      <c r="FE29" s="331"/>
      <c r="FF29" s="331"/>
      <c r="FG29" s="331"/>
      <c r="FH29" s="331"/>
      <c r="FI29" s="331"/>
      <c r="FJ29" s="331"/>
    </row>
    <row r="30" spans="1:166" ht="27" thickBot="1">
      <c r="A30" s="73" t="s">
        <v>63</v>
      </c>
      <c r="B30" s="84">
        <v>25</v>
      </c>
      <c r="C30" s="73" t="s">
        <v>63</v>
      </c>
      <c r="D30" s="49">
        <f>CONFIGURACION!M30</f>
        <v>10.85</v>
      </c>
      <c r="E30" s="77" t="str">
        <f>CONFIGURACION!P30</f>
        <v>D</v>
      </c>
      <c r="F30" s="30"/>
      <c r="G30" s="98"/>
      <c r="H30" s="103"/>
      <c r="I30" s="104"/>
      <c r="J30" s="104"/>
      <c r="K30" s="104"/>
      <c r="L30" s="104"/>
      <c r="M30" s="104"/>
      <c r="N30" s="104"/>
      <c r="O30" s="104"/>
      <c r="P30" s="104"/>
      <c r="Q30" s="104"/>
      <c r="R30" s="97"/>
      <c r="S30" s="270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271"/>
      <c r="AE30" s="137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37"/>
      <c r="AQ30" s="14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35"/>
      <c r="BC30" s="16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38"/>
      <c r="BO30" s="93"/>
      <c r="BP30" s="94"/>
      <c r="BQ30" s="94"/>
      <c r="BR30" s="131"/>
      <c r="BS30" s="144"/>
      <c r="BT30" s="145"/>
      <c r="BU30" s="145"/>
      <c r="BV30" s="145"/>
      <c r="BW30" s="145"/>
      <c r="BX30" s="145"/>
      <c r="BY30" s="145"/>
      <c r="BZ30" s="286"/>
      <c r="CA30" s="168"/>
      <c r="CB30" s="160"/>
      <c r="CC30" s="160"/>
      <c r="CD30" s="160"/>
      <c r="CE30" s="160"/>
      <c r="CF30" s="160"/>
      <c r="CG30" s="160"/>
      <c r="CH30" s="172"/>
      <c r="CI30" s="160"/>
      <c r="CJ30" s="160"/>
      <c r="CK30" s="160"/>
      <c r="CL30" s="169"/>
      <c r="CM30" s="305"/>
      <c r="CN30" s="143"/>
      <c r="CO30" s="194"/>
      <c r="CP30" s="194"/>
      <c r="CQ30" s="194"/>
      <c r="CR30" s="194"/>
      <c r="CS30" s="12"/>
      <c r="CT30" s="12"/>
      <c r="CU30" s="261"/>
      <c r="CV30" s="261"/>
      <c r="CW30" s="261"/>
      <c r="CX30" s="315"/>
      <c r="CY30" s="339"/>
      <c r="CZ30" s="346"/>
      <c r="DA30" s="262"/>
      <c r="DB30" s="339"/>
      <c r="DC30" s="340">
        <v>17.39</v>
      </c>
      <c r="DD30" s="262"/>
      <c r="DE30" s="339"/>
      <c r="DF30" s="339"/>
      <c r="DG30" s="262"/>
      <c r="DH30" s="340">
        <v>0.81</v>
      </c>
      <c r="DI30" s="339"/>
      <c r="DJ30" s="340">
        <v>7.8999999999999995</v>
      </c>
      <c r="DK30" s="348"/>
      <c r="DL30" s="348"/>
      <c r="DN30" s="348"/>
      <c r="DO30" s="331"/>
      <c r="DP30" s="331"/>
      <c r="DQ30" s="331"/>
      <c r="DR30" s="331"/>
      <c r="DS30" s="331"/>
      <c r="DT30" s="331"/>
      <c r="DU30" s="331"/>
      <c r="DV30" s="331"/>
      <c r="DW30" s="331"/>
      <c r="DX30" s="331"/>
      <c r="DY30" s="331"/>
      <c r="DZ30" s="331"/>
      <c r="EA30" s="331"/>
      <c r="EB30" s="331"/>
      <c r="EC30" s="331"/>
      <c r="ED30" s="331"/>
      <c r="EF30" s="331"/>
      <c r="EI30" s="361"/>
      <c r="EJ30" s="361"/>
      <c r="EK30" s="331"/>
      <c r="EL30" s="331"/>
      <c r="EM30" s="331"/>
      <c r="EN30" s="331"/>
      <c r="EO30" s="331"/>
      <c r="EP30" s="331"/>
      <c r="ER30" s="331"/>
      <c r="ES30" s="331"/>
      <c r="ET30" s="331"/>
      <c r="EU30" s="331"/>
      <c r="EV30" s="331"/>
      <c r="EW30" s="331"/>
      <c r="EX30" s="331"/>
      <c r="EY30" s="331"/>
      <c r="EZ30" s="331"/>
      <c r="FA30" s="331"/>
      <c r="FB30" s="331"/>
      <c r="FC30" s="331"/>
      <c r="FD30" s="331"/>
      <c r="FE30" s="331"/>
      <c r="FF30" s="331"/>
      <c r="FG30" s="331"/>
      <c r="FH30" s="331"/>
      <c r="FI30" s="331"/>
      <c r="FJ30" s="361">
        <v>10.85</v>
      </c>
    </row>
    <row r="31" spans="1:166" ht="15" thickBot="1">
      <c r="A31" s="73" t="s">
        <v>64</v>
      </c>
      <c r="B31" s="84">
        <v>26</v>
      </c>
      <c r="C31" s="73" t="s">
        <v>64</v>
      </c>
      <c r="D31" s="49">
        <f>CONFIGURACION!M31</f>
        <v>3.34</v>
      </c>
      <c r="E31" s="77" t="str">
        <f>CONFIGURACION!P31</f>
        <v>E</v>
      </c>
      <c r="F31" s="30"/>
      <c r="G31" s="98"/>
      <c r="H31" s="122"/>
      <c r="I31" s="123"/>
      <c r="J31" s="123"/>
      <c r="K31" s="123"/>
      <c r="L31" s="104"/>
      <c r="M31" s="123"/>
      <c r="N31" s="104"/>
      <c r="O31" s="104"/>
      <c r="P31" s="104"/>
      <c r="Q31" s="104"/>
      <c r="R31" s="97"/>
      <c r="S31" s="270"/>
      <c r="T31" s="123"/>
      <c r="U31" s="130">
        <v>3.14</v>
      </c>
      <c r="V31" s="123"/>
      <c r="W31" s="123"/>
      <c r="X31" s="129"/>
      <c r="Y31" s="129"/>
      <c r="Z31" s="129"/>
      <c r="AA31" s="129"/>
      <c r="AB31" s="129"/>
      <c r="AC31" s="129"/>
      <c r="AD31" s="271"/>
      <c r="AE31" s="138">
        <v>1.97</v>
      </c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37"/>
      <c r="AQ31" s="14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35"/>
      <c r="BC31" s="16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38"/>
      <c r="BO31" s="93"/>
      <c r="BP31" s="94"/>
      <c r="BQ31" s="94"/>
      <c r="BR31" s="131"/>
      <c r="BS31" s="144"/>
      <c r="BT31" s="145"/>
      <c r="BU31" s="145"/>
      <c r="BV31" s="123"/>
      <c r="BW31" s="153"/>
      <c r="BX31" s="145"/>
      <c r="BY31" s="153"/>
      <c r="BZ31" s="286"/>
      <c r="CA31" s="183"/>
      <c r="CB31" s="159"/>
      <c r="CC31" s="159"/>
      <c r="CD31" s="159"/>
      <c r="CE31" s="159"/>
      <c r="CF31" s="160"/>
      <c r="CG31" s="160"/>
      <c r="CH31" s="172"/>
      <c r="CI31" s="160"/>
      <c r="CJ31" s="160"/>
      <c r="CK31" s="160"/>
      <c r="CL31" s="169"/>
      <c r="CM31" s="305"/>
      <c r="CN31" s="143"/>
      <c r="CO31" s="194"/>
      <c r="CP31" s="194"/>
      <c r="CQ31" s="194"/>
      <c r="CR31" s="194"/>
      <c r="CS31" s="95"/>
      <c r="CT31" s="95"/>
      <c r="CU31" s="95"/>
      <c r="CV31" s="261"/>
      <c r="CW31" s="261"/>
      <c r="CX31" s="315"/>
      <c r="CY31" s="335"/>
      <c r="CZ31" s="346"/>
      <c r="DA31" s="262"/>
      <c r="DB31" s="339"/>
      <c r="DC31" s="335"/>
      <c r="DD31" s="265"/>
      <c r="DE31" s="335"/>
      <c r="DF31" s="335"/>
      <c r="DG31" s="265"/>
      <c r="DH31" s="335"/>
      <c r="DI31" s="335"/>
      <c r="DJ31" s="335"/>
      <c r="DK31" s="335"/>
      <c r="DL31" s="348"/>
      <c r="DN31" s="348"/>
      <c r="DO31" s="331"/>
      <c r="DP31" s="331"/>
      <c r="DQ31" s="331"/>
      <c r="DR31" s="331"/>
      <c r="DS31" s="331"/>
      <c r="DT31" s="331"/>
      <c r="DU31" s="331"/>
      <c r="DV31" s="331"/>
      <c r="DW31" s="331"/>
      <c r="DX31" s="331"/>
      <c r="DY31" s="331"/>
      <c r="DZ31" s="331"/>
      <c r="EA31" s="331"/>
      <c r="EB31" s="331"/>
      <c r="EC31" s="331"/>
      <c r="ED31" s="331"/>
      <c r="EF31" s="331"/>
      <c r="EI31" s="361"/>
      <c r="EJ31" s="361"/>
      <c r="EK31" s="331"/>
      <c r="EL31" s="331"/>
      <c r="EM31" s="331"/>
      <c r="EN31" s="331"/>
      <c r="EO31" s="331"/>
      <c r="EP31" s="331"/>
      <c r="ER31" s="331"/>
      <c r="ES31" s="331"/>
      <c r="ET31" s="331"/>
      <c r="EU31" s="331"/>
      <c r="EV31" s="331"/>
      <c r="EW31" s="331"/>
      <c r="EX31" s="361"/>
      <c r="EY31" s="331"/>
      <c r="EZ31" s="331"/>
      <c r="FA31" s="331"/>
      <c r="FB31" s="331"/>
      <c r="FC31" s="331"/>
      <c r="FD31" s="331"/>
      <c r="FE31" s="331"/>
      <c r="FF31" s="331"/>
      <c r="FG31" s="331"/>
      <c r="FH31" s="331"/>
      <c r="FI31" s="331"/>
      <c r="FJ31" s="331"/>
    </row>
    <row r="32" spans="1:166" ht="15" thickBot="1">
      <c r="A32" s="73" t="s">
        <v>65</v>
      </c>
      <c r="B32" s="84">
        <v>27</v>
      </c>
      <c r="C32" s="73" t="s">
        <v>65</v>
      </c>
      <c r="D32" s="399">
        <f>CONFIGURACION!M32</f>
        <v>12.2</v>
      </c>
      <c r="E32" s="77" t="str">
        <f>CONFIGURACION!P32</f>
        <v>D</v>
      </c>
      <c r="F32" s="30"/>
      <c r="G32" s="98"/>
      <c r="H32" s="122"/>
      <c r="I32" s="123"/>
      <c r="J32" s="123"/>
      <c r="K32" s="123"/>
      <c r="L32" s="104"/>
      <c r="M32" s="104"/>
      <c r="N32" s="104"/>
      <c r="O32" s="104"/>
      <c r="P32" s="104"/>
      <c r="Q32" s="104"/>
      <c r="R32" s="107">
        <v>8.9</v>
      </c>
      <c r="S32" s="272">
        <v>11.48</v>
      </c>
      <c r="T32" s="130">
        <v>11.96</v>
      </c>
      <c r="U32" s="130">
        <v>15.28</v>
      </c>
      <c r="V32" s="129"/>
      <c r="W32" s="129"/>
      <c r="X32" s="130">
        <v>15.4</v>
      </c>
      <c r="Y32" s="130">
        <v>7.63</v>
      </c>
      <c r="Z32" s="130">
        <v>9.6999999999999993</v>
      </c>
      <c r="AA32" s="130">
        <v>6.24</v>
      </c>
      <c r="AB32" s="129"/>
      <c r="AC32" s="129"/>
      <c r="AD32" s="271"/>
      <c r="AE32" s="138">
        <v>11.76</v>
      </c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37"/>
      <c r="AQ32" s="14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35"/>
      <c r="BC32" s="16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38"/>
      <c r="BO32" s="93"/>
      <c r="BP32" s="94"/>
      <c r="BQ32" s="94"/>
      <c r="BR32" s="130">
        <v>18.169999999999998</v>
      </c>
      <c r="BS32" s="144"/>
      <c r="BT32" s="145"/>
      <c r="BU32" s="145"/>
      <c r="BV32" s="145"/>
      <c r="BW32" s="145"/>
      <c r="BX32" s="146">
        <v>13.18</v>
      </c>
      <c r="BY32" s="146">
        <v>11.51</v>
      </c>
      <c r="BZ32" s="286"/>
      <c r="CA32" s="168"/>
      <c r="CB32" s="171">
        <v>18.84</v>
      </c>
      <c r="CC32" s="153"/>
      <c r="CD32" s="153"/>
      <c r="CE32" s="160"/>
      <c r="CF32" s="171">
        <v>13.02</v>
      </c>
      <c r="CG32" s="160"/>
      <c r="CH32" s="173">
        <v>9.67</v>
      </c>
      <c r="CI32" s="171">
        <v>6.54</v>
      </c>
      <c r="CJ32" s="171">
        <v>7.03</v>
      </c>
      <c r="CK32" s="173">
        <v>7.3400000000000007</v>
      </c>
      <c r="CL32" s="166">
        <v>5.8100000000000005</v>
      </c>
      <c r="CM32" s="305"/>
      <c r="CN32" s="143"/>
      <c r="CO32" s="260">
        <v>10.77</v>
      </c>
      <c r="CP32" s="194"/>
      <c r="CQ32" s="194"/>
      <c r="CR32" s="194"/>
      <c r="CS32" s="12"/>
      <c r="CT32" s="12"/>
      <c r="CU32" s="261"/>
      <c r="CV32" s="261"/>
      <c r="CW32" s="261"/>
      <c r="CX32" s="324">
        <v>7.3900000000000006</v>
      </c>
      <c r="CY32" s="339"/>
      <c r="CZ32" s="347">
        <v>12.559999999999999</v>
      </c>
      <c r="DA32" s="264"/>
      <c r="DB32" s="340">
        <v>14.86</v>
      </c>
      <c r="DC32" s="340">
        <v>12.62</v>
      </c>
      <c r="DD32" s="265"/>
      <c r="DE32" s="340">
        <v>12.049999999999999</v>
      </c>
      <c r="DF32" s="340">
        <v>11.209999999999999</v>
      </c>
      <c r="DG32" s="265"/>
      <c r="DH32" s="339"/>
      <c r="DI32" s="340">
        <v>6.48</v>
      </c>
      <c r="DJ32" s="340">
        <v>8.2199999999999989</v>
      </c>
      <c r="DK32" s="354">
        <v>9.629999999999999</v>
      </c>
      <c r="DL32" s="348"/>
      <c r="DN32" s="348"/>
      <c r="DO32" s="331"/>
      <c r="DP32" s="331"/>
      <c r="DQ32" s="331"/>
      <c r="DR32" s="331"/>
      <c r="DS32" s="359">
        <v>14.379999999999999</v>
      </c>
      <c r="DT32" s="359">
        <v>4.28</v>
      </c>
      <c r="DU32" s="359">
        <v>6.07</v>
      </c>
      <c r="DV32" s="359">
        <v>6.2</v>
      </c>
      <c r="DW32" s="331"/>
      <c r="DX32" s="331"/>
      <c r="DY32" s="359">
        <v>11.54</v>
      </c>
      <c r="DZ32" s="359">
        <v>15.989999999999998</v>
      </c>
      <c r="EA32" s="361">
        <v>17.309999999999999</v>
      </c>
      <c r="EB32" s="357">
        <v>20.32</v>
      </c>
      <c r="EC32" s="374">
        <v>4.7200000000000006</v>
      </c>
      <c r="ED32" s="359">
        <v>4.66</v>
      </c>
      <c r="EE32" s="359">
        <v>4.83</v>
      </c>
      <c r="EF32" s="361">
        <v>3.6</v>
      </c>
      <c r="EG32" s="361">
        <v>3.15</v>
      </c>
      <c r="EH32" s="361">
        <v>5.45</v>
      </c>
      <c r="EI32" s="361">
        <v>10.039999999999999</v>
      </c>
      <c r="EJ32" s="361">
        <v>12.26</v>
      </c>
      <c r="EK32" s="361">
        <v>14.479999999999999</v>
      </c>
      <c r="EL32" s="361">
        <v>24.009999999999998</v>
      </c>
      <c r="EM32" s="361">
        <v>24.88</v>
      </c>
      <c r="EN32" s="361">
        <v>24.68</v>
      </c>
      <c r="EO32" s="361">
        <v>15.43</v>
      </c>
      <c r="EP32" s="361">
        <v>19.03</v>
      </c>
      <c r="EQ32" s="361">
        <v>8.9499999999999993</v>
      </c>
      <c r="ER32" s="361">
        <v>4.87</v>
      </c>
      <c r="ES32" s="361">
        <v>5.3400000000000007</v>
      </c>
      <c r="ET32" s="331"/>
      <c r="EU32" s="361">
        <v>10.44</v>
      </c>
      <c r="EV32" s="361">
        <v>11.709999999999999</v>
      </c>
      <c r="EW32" s="361">
        <v>12.62</v>
      </c>
      <c r="EX32" s="361">
        <v>4.1399999999999997</v>
      </c>
      <c r="EY32" s="361">
        <v>15.1</v>
      </c>
      <c r="EZ32" s="361">
        <v>10.1</v>
      </c>
      <c r="FA32" s="361">
        <v>4.92</v>
      </c>
      <c r="FB32" s="361">
        <v>5.1000000000000005</v>
      </c>
      <c r="FC32" s="331"/>
      <c r="FD32" s="361">
        <v>8.0399999999999991</v>
      </c>
      <c r="FE32" s="361">
        <v>5.13</v>
      </c>
      <c r="FF32" s="361">
        <v>5.69</v>
      </c>
      <c r="FG32" s="361">
        <v>11.53</v>
      </c>
      <c r="FH32" s="331"/>
      <c r="FI32" s="331"/>
      <c r="FJ32" s="361">
        <v>12.2</v>
      </c>
    </row>
    <row r="33" spans="1:166" ht="15" thickBot="1">
      <c r="A33" s="80" t="s">
        <v>66</v>
      </c>
      <c r="B33" s="84">
        <v>28</v>
      </c>
      <c r="C33" s="80" t="s">
        <v>66</v>
      </c>
      <c r="D33" s="49">
        <f>CONFIGURACION!M33</f>
        <v>11.6</v>
      </c>
      <c r="E33" s="77" t="str">
        <f>CONFIGURACION!P33</f>
        <v>D</v>
      </c>
      <c r="F33" s="30"/>
      <c r="G33" s="98"/>
      <c r="H33" s="122"/>
      <c r="I33" s="123"/>
      <c r="J33" s="123"/>
      <c r="K33" s="123"/>
      <c r="L33" s="104"/>
      <c r="M33" s="104"/>
      <c r="N33" s="104"/>
      <c r="O33" s="104"/>
      <c r="P33" s="104"/>
      <c r="Q33" s="104"/>
      <c r="R33" s="97"/>
      <c r="S33" s="270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271"/>
      <c r="AE33" s="137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37"/>
      <c r="AQ33" s="14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35"/>
      <c r="BC33" s="16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38"/>
      <c r="BO33" s="93"/>
      <c r="BP33" s="94"/>
      <c r="BQ33" s="94"/>
      <c r="BR33" s="131"/>
      <c r="BS33" s="144"/>
      <c r="BT33" s="145"/>
      <c r="BU33" s="145"/>
      <c r="BV33" s="146">
        <v>13.29</v>
      </c>
      <c r="BW33" s="145"/>
      <c r="BX33" s="145"/>
      <c r="BY33" s="145"/>
      <c r="BZ33" s="286"/>
      <c r="CA33" s="168"/>
      <c r="CB33" s="160"/>
      <c r="CC33" s="153"/>
      <c r="CD33" s="153"/>
      <c r="CE33" s="160"/>
      <c r="CF33" s="160"/>
      <c r="CG33" s="160"/>
      <c r="CH33" s="172"/>
      <c r="CI33" s="160"/>
      <c r="CJ33" s="160"/>
      <c r="CK33" s="160"/>
      <c r="CL33" s="169"/>
      <c r="CM33" s="305"/>
      <c r="CN33" s="143"/>
      <c r="CO33" s="194"/>
      <c r="CP33" s="194"/>
      <c r="CQ33" s="194"/>
      <c r="CR33" s="194"/>
      <c r="CS33" s="12"/>
      <c r="CT33" s="12"/>
      <c r="CU33" s="261"/>
      <c r="CV33" s="261"/>
      <c r="CW33" s="261"/>
      <c r="CX33" s="315"/>
      <c r="CY33" s="339"/>
      <c r="CZ33" s="346"/>
      <c r="DA33" s="262"/>
      <c r="DB33" s="339"/>
      <c r="DC33" s="339"/>
      <c r="DD33" s="262"/>
      <c r="DE33" s="339"/>
      <c r="DF33" s="339"/>
      <c r="DG33" s="262"/>
      <c r="DH33" s="339"/>
      <c r="DI33" s="339"/>
      <c r="DJ33" s="340">
        <v>7.71</v>
      </c>
      <c r="DK33" s="348"/>
      <c r="DL33" s="348"/>
      <c r="DN33" s="348"/>
      <c r="DO33" s="331"/>
      <c r="DP33" s="331"/>
      <c r="DQ33" s="331"/>
      <c r="DR33" s="331"/>
      <c r="DS33" s="331"/>
      <c r="DT33" s="331"/>
      <c r="DU33" s="331"/>
      <c r="DV33" s="331"/>
      <c r="DW33" s="331"/>
      <c r="DX33" s="331"/>
      <c r="DY33" s="331"/>
      <c r="DZ33" s="331"/>
      <c r="EA33" s="331"/>
      <c r="EB33" s="331"/>
      <c r="EC33" s="331"/>
      <c r="ED33" s="331"/>
      <c r="EF33" s="331"/>
      <c r="EI33" s="361"/>
      <c r="EJ33" s="361"/>
      <c r="EK33" s="331"/>
      <c r="EL33" s="331"/>
      <c r="EM33" s="331"/>
      <c r="EN33" s="331"/>
      <c r="EO33" s="331"/>
      <c r="EP33" s="331"/>
      <c r="ER33" s="331"/>
      <c r="ES33" s="331"/>
      <c r="ET33" s="331"/>
      <c r="EU33" s="331"/>
      <c r="EV33" s="331"/>
      <c r="EW33" s="331"/>
      <c r="EX33" s="331"/>
      <c r="EY33" s="331"/>
      <c r="EZ33" s="331"/>
      <c r="FA33" s="361">
        <v>4.12</v>
      </c>
      <c r="FB33" s="361">
        <v>4.71</v>
      </c>
      <c r="FC33" s="331"/>
      <c r="FD33" s="331"/>
      <c r="FE33" s="331"/>
      <c r="FF33" s="331"/>
      <c r="FG33" s="361">
        <v>8.9899999999999984</v>
      </c>
      <c r="FH33" s="361">
        <v>10.129999999999999</v>
      </c>
      <c r="FI33" s="361">
        <v>11.35</v>
      </c>
      <c r="FJ33" s="361">
        <v>11.6</v>
      </c>
    </row>
    <row r="34" spans="1:166" ht="15" thickBot="1">
      <c r="A34" s="81" t="s">
        <v>67</v>
      </c>
      <c r="B34" s="85">
        <v>29</v>
      </c>
      <c r="C34" s="81" t="s">
        <v>67</v>
      </c>
      <c r="D34" s="49">
        <f>CONFIGURACION!M34</f>
        <v>-0.28999999999999998</v>
      </c>
      <c r="E34" s="77">
        <f>CONFIGURACION!P34</f>
        <v>0</v>
      </c>
      <c r="F34" s="26"/>
      <c r="G34" s="98"/>
      <c r="H34" s="124"/>
      <c r="I34" s="125"/>
      <c r="J34" s="125"/>
      <c r="K34" s="125"/>
      <c r="L34" s="115">
        <v>5.18</v>
      </c>
      <c r="M34" s="115">
        <v>2.14</v>
      </c>
      <c r="N34" s="115">
        <v>2.0299999999999998</v>
      </c>
      <c r="O34" s="125"/>
      <c r="P34" s="115">
        <v>2.2400000000000002</v>
      </c>
      <c r="Q34" s="111"/>
      <c r="R34" s="116">
        <v>2.92</v>
      </c>
      <c r="S34" s="276">
        <v>3.37</v>
      </c>
      <c r="T34" s="277">
        <v>3.82</v>
      </c>
      <c r="U34" s="278"/>
      <c r="V34" s="277">
        <v>4.8600000000000003</v>
      </c>
      <c r="W34" s="277">
        <v>5.0599999999999996</v>
      </c>
      <c r="X34" s="278"/>
      <c r="Y34" s="278"/>
      <c r="Z34" s="278"/>
      <c r="AA34" s="278"/>
      <c r="AB34" s="278"/>
      <c r="AC34" s="277">
        <v>2.7</v>
      </c>
      <c r="AD34" s="279">
        <v>2.92</v>
      </c>
      <c r="AE34" s="140">
        <v>3.38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2"/>
      <c r="AQ34" s="141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34"/>
      <c r="BC34" s="17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39"/>
      <c r="BO34" s="148"/>
      <c r="BP34" s="133"/>
      <c r="BQ34" s="133"/>
      <c r="BR34" s="277">
        <v>5.19</v>
      </c>
      <c r="BS34" s="293">
        <v>5.85</v>
      </c>
      <c r="BT34" s="293">
        <v>6.94</v>
      </c>
      <c r="BU34" s="293">
        <v>6.06</v>
      </c>
      <c r="BV34" s="293">
        <v>7.19</v>
      </c>
      <c r="BW34" s="294"/>
      <c r="BX34" s="293">
        <v>6.71</v>
      </c>
      <c r="BY34" s="293">
        <v>6.68</v>
      </c>
      <c r="BZ34" s="295"/>
      <c r="CA34" s="165">
        <v>7.34</v>
      </c>
      <c r="CB34" s="164"/>
      <c r="CC34" s="186"/>
      <c r="CD34" s="186"/>
      <c r="CE34" s="187"/>
      <c r="CF34" s="187"/>
      <c r="CG34" s="187"/>
      <c r="CH34" s="163">
        <v>6.2299999999999995</v>
      </c>
      <c r="CI34" s="186"/>
      <c r="CJ34" s="162">
        <v>3.8099999999999996</v>
      </c>
      <c r="CK34" s="163">
        <v>3.8600000000000003</v>
      </c>
      <c r="CL34" s="161">
        <v>3.18</v>
      </c>
      <c r="CM34" s="312">
        <v>3.2199999999999998</v>
      </c>
      <c r="CN34" s="313"/>
      <c r="CO34" s="246">
        <v>4.3899999999999997</v>
      </c>
      <c r="CP34" s="246">
        <v>4.5999999999999996</v>
      </c>
      <c r="CQ34" s="246">
        <v>4.16</v>
      </c>
      <c r="CR34" s="207"/>
      <c r="CS34" s="15"/>
      <c r="CT34" s="15"/>
      <c r="CU34" s="323">
        <v>2.71</v>
      </c>
      <c r="CV34" s="323">
        <v>2</v>
      </c>
      <c r="CW34" s="323">
        <v>2.2399999999999998</v>
      </c>
      <c r="CX34" s="325">
        <v>2.93</v>
      </c>
      <c r="CY34" s="339"/>
      <c r="CZ34" s="346"/>
      <c r="DA34" s="264"/>
      <c r="DB34" s="340">
        <v>4.6900000000000004</v>
      </c>
      <c r="DC34" s="340">
        <v>5.2299999999999995</v>
      </c>
      <c r="DD34" s="264">
        <v>5.2299999999999995</v>
      </c>
      <c r="DE34" s="340">
        <v>5.37</v>
      </c>
      <c r="DF34" s="340">
        <v>5.25</v>
      </c>
      <c r="DG34" s="264"/>
      <c r="DH34" s="351"/>
      <c r="DI34" s="352">
        <v>2.59</v>
      </c>
      <c r="DJ34" s="351"/>
      <c r="DK34" s="354">
        <v>3.46</v>
      </c>
      <c r="DL34" s="354">
        <v>3.46</v>
      </c>
      <c r="DM34" s="356">
        <v>4.7699999999999996</v>
      </c>
      <c r="DN34" s="348"/>
      <c r="DO34" s="357">
        <v>4.78</v>
      </c>
      <c r="DP34" s="331"/>
      <c r="DQ34" s="331"/>
      <c r="DR34" s="331"/>
      <c r="DS34" s="331"/>
      <c r="DT34" s="331"/>
      <c r="DU34" s="359">
        <v>2.61</v>
      </c>
      <c r="DV34" s="359">
        <v>2.71</v>
      </c>
      <c r="DW34" s="360"/>
      <c r="DX34" s="359">
        <v>2.5499999999999998</v>
      </c>
      <c r="DY34" s="331"/>
      <c r="DZ34" s="359">
        <v>4.71</v>
      </c>
      <c r="EA34" s="361">
        <v>4.84</v>
      </c>
      <c r="EB34" s="357">
        <v>4.51</v>
      </c>
      <c r="EC34" s="331"/>
      <c r="ED34" s="359">
        <v>1.69</v>
      </c>
      <c r="EF34" s="331"/>
      <c r="EI34" s="361">
        <v>3.05</v>
      </c>
      <c r="EJ34" s="361">
        <v>3.35</v>
      </c>
      <c r="EK34" s="361">
        <v>3.69</v>
      </c>
      <c r="EL34" s="331"/>
      <c r="EM34" s="331"/>
      <c r="EN34" s="361">
        <v>4.62</v>
      </c>
      <c r="EO34" s="361">
        <v>4.96</v>
      </c>
      <c r="EP34" s="331"/>
      <c r="ER34" s="331"/>
      <c r="ES34" s="331"/>
      <c r="ET34" s="331"/>
      <c r="EU34" s="331"/>
      <c r="EV34" s="331"/>
      <c r="EW34" s="331"/>
      <c r="EX34" s="331"/>
      <c r="EY34" s="331"/>
      <c r="EZ34" s="331"/>
      <c r="FA34" s="331"/>
      <c r="FB34" s="331"/>
      <c r="FC34" s="331"/>
      <c r="FD34" s="331"/>
      <c r="FE34" s="331"/>
      <c r="FF34" s="331"/>
      <c r="FG34" s="331"/>
      <c r="FH34" s="331"/>
      <c r="FI34" s="331"/>
      <c r="FJ34" s="331"/>
    </row>
    <row r="35" spans="1:166" ht="15" customHeight="1">
      <c r="G35" s="429" t="s">
        <v>69</v>
      </c>
      <c r="H35" s="432"/>
      <c r="I35" s="432"/>
      <c r="J35" s="432"/>
      <c r="K35" s="432"/>
      <c r="L35" s="432"/>
      <c r="M35" s="432"/>
      <c r="N35" s="432"/>
      <c r="O35" s="432"/>
      <c r="P35" s="432"/>
      <c r="Q35" s="432"/>
      <c r="R35" s="432"/>
      <c r="S35" s="421"/>
      <c r="T35" s="409"/>
      <c r="U35" s="409"/>
      <c r="V35" s="409"/>
      <c r="W35" s="421"/>
      <c r="X35" s="409"/>
      <c r="Y35" s="409"/>
      <c r="Z35" s="409"/>
      <c r="AA35" s="409"/>
      <c r="AB35" s="409"/>
      <c r="AC35" s="409"/>
      <c r="AD35" s="409"/>
      <c r="AE35" s="426"/>
      <c r="AF35" s="426"/>
      <c r="AG35" s="426"/>
      <c r="AH35" s="426"/>
      <c r="AI35" s="426"/>
      <c r="AJ35" s="426"/>
      <c r="AK35" s="426"/>
      <c r="AL35" s="426"/>
      <c r="AM35" s="426"/>
      <c r="AN35" s="426"/>
      <c r="AO35" s="426"/>
      <c r="AP35" s="426"/>
      <c r="AQ35" s="414"/>
      <c r="AR35" s="414"/>
      <c r="AS35" s="414"/>
      <c r="AT35" s="414"/>
      <c r="AU35" s="414"/>
      <c r="AV35" s="414"/>
      <c r="AW35" s="414"/>
      <c r="AX35" s="414"/>
      <c r="AY35" s="414"/>
      <c r="AZ35" s="414"/>
      <c r="BA35" s="414"/>
      <c r="BB35" s="414"/>
      <c r="BC35" s="412"/>
      <c r="BD35" s="412"/>
      <c r="BE35" s="412"/>
      <c r="BF35" s="412"/>
      <c r="BG35" s="412"/>
      <c r="BH35" s="412"/>
      <c r="BI35" s="412"/>
      <c r="BJ35" s="412"/>
      <c r="BK35" s="412"/>
      <c r="BL35" s="412"/>
      <c r="BM35" s="412"/>
      <c r="BN35" s="412"/>
      <c r="BO35" s="409"/>
      <c r="BP35" s="409"/>
      <c r="BQ35" s="409"/>
      <c r="BR35" s="409"/>
      <c r="BS35" s="409"/>
      <c r="BT35" s="409"/>
      <c r="BU35" s="409"/>
      <c r="BV35" s="409"/>
      <c r="BW35" s="409"/>
      <c r="BX35" s="409"/>
      <c r="BY35" s="409"/>
      <c r="BZ35" s="409"/>
      <c r="CA35" s="409"/>
      <c r="CB35" s="409"/>
      <c r="CC35" s="409"/>
      <c r="CD35" s="409"/>
      <c r="CE35" s="409"/>
      <c r="CF35" s="409"/>
      <c r="CG35" s="409"/>
      <c r="CH35" s="409"/>
      <c r="CI35" s="409"/>
      <c r="CJ35" s="409"/>
      <c r="CK35" s="409"/>
      <c r="CL35" s="409"/>
      <c r="CM35" s="414"/>
      <c r="CN35" s="414"/>
      <c r="CO35" s="414"/>
      <c r="CP35" s="414"/>
      <c r="CQ35" s="414"/>
      <c r="CR35" s="414"/>
      <c r="CS35" s="414"/>
      <c r="CT35" s="414"/>
      <c r="CU35" s="414"/>
      <c r="CV35" s="414"/>
      <c r="CW35" s="414"/>
      <c r="CX35" s="414"/>
      <c r="CY35" s="411">
        <v>43123</v>
      </c>
      <c r="CZ35" s="411">
        <v>43151</v>
      </c>
      <c r="DA35" s="411">
        <v>43179</v>
      </c>
      <c r="DB35" s="411">
        <v>43214</v>
      </c>
      <c r="DC35" s="411">
        <v>43242</v>
      </c>
      <c r="DD35" s="411">
        <v>43270</v>
      </c>
      <c r="DE35" s="411">
        <v>43298</v>
      </c>
      <c r="DF35" s="411">
        <v>43333</v>
      </c>
      <c r="DG35" s="412" t="s">
        <v>103</v>
      </c>
      <c r="DH35" s="411">
        <v>43396</v>
      </c>
      <c r="DI35" s="411">
        <v>43424</v>
      </c>
      <c r="DJ35" s="411">
        <v>43449</v>
      </c>
      <c r="DK35" s="411"/>
      <c r="DL35" s="411">
        <v>43515</v>
      </c>
      <c r="DM35" s="411">
        <v>43550</v>
      </c>
      <c r="DN35" s="411">
        <v>43578</v>
      </c>
      <c r="DO35" s="406">
        <v>43613</v>
      </c>
      <c r="DP35" s="406">
        <v>43634</v>
      </c>
      <c r="DQ35" s="406">
        <v>43662</v>
      </c>
      <c r="DR35" s="406">
        <v>43697</v>
      </c>
      <c r="DS35" s="406">
        <v>43732</v>
      </c>
      <c r="DT35" s="406">
        <v>43760</v>
      </c>
      <c r="DU35" s="406">
        <v>43788</v>
      </c>
      <c r="DV35" s="406">
        <v>43809</v>
      </c>
      <c r="DW35" s="406">
        <v>43851</v>
      </c>
      <c r="DX35" s="406">
        <v>43879</v>
      </c>
      <c r="DY35" s="406">
        <v>43907</v>
      </c>
      <c r="DZ35" s="406">
        <v>43942</v>
      </c>
      <c r="EA35" s="406">
        <v>43970</v>
      </c>
      <c r="EB35" s="406">
        <v>44005</v>
      </c>
      <c r="EC35" s="406">
        <v>44036</v>
      </c>
      <c r="ED35" s="406">
        <v>44069</v>
      </c>
      <c r="EE35" s="406">
        <v>44096</v>
      </c>
      <c r="EF35" s="406">
        <v>44124</v>
      </c>
      <c r="EG35" s="406">
        <v>44147</v>
      </c>
      <c r="EH35" s="406" t="s">
        <v>115</v>
      </c>
      <c r="EI35" s="406">
        <v>44215</v>
      </c>
      <c r="EJ35" s="406">
        <v>44250</v>
      </c>
      <c r="EK35" s="406">
        <v>44278</v>
      </c>
      <c r="EL35" s="406">
        <v>44306</v>
      </c>
      <c r="EM35" s="406">
        <v>44341</v>
      </c>
      <c r="EN35" s="406">
        <v>44369</v>
      </c>
      <c r="EO35" s="406">
        <v>44397</v>
      </c>
      <c r="EP35" s="406">
        <v>44432</v>
      </c>
      <c r="EQ35" s="406">
        <v>44460</v>
      </c>
      <c r="ER35" s="406">
        <v>44488</v>
      </c>
      <c r="ES35" s="406">
        <v>44515</v>
      </c>
      <c r="ET35" s="406">
        <v>44546</v>
      </c>
      <c r="EU35" s="406">
        <v>44585</v>
      </c>
      <c r="EV35" s="406">
        <v>44613</v>
      </c>
      <c r="EW35" s="406">
        <v>44649</v>
      </c>
      <c r="EX35" s="406">
        <v>44676</v>
      </c>
      <c r="EY35" s="406">
        <v>44705</v>
      </c>
      <c r="EZ35" s="406">
        <v>44733</v>
      </c>
      <c r="FA35" s="406">
        <v>44800</v>
      </c>
      <c r="FB35" s="406">
        <v>44796</v>
      </c>
      <c r="FC35" s="406">
        <v>44831</v>
      </c>
      <c r="FD35" s="406">
        <v>44859</v>
      </c>
      <c r="FE35" s="406">
        <v>44891</v>
      </c>
      <c r="FF35" s="406">
        <v>44908</v>
      </c>
      <c r="FG35" s="406">
        <v>44950</v>
      </c>
      <c r="FH35" s="406">
        <v>44978</v>
      </c>
      <c r="FI35" s="406">
        <v>45013</v>
      </c>
      <c r="FJ35" s="406">
        <v>45041</v>
      </c>
    </row>
    <row r="36" spans="1:166" ht="15" thickBot="1">
      <c r="C36" s="30"/>
      <c r="G36" s="430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21"/>
      <c r="T36" s="409"/>
      <c r="U36" s="409"/>
      <c r="V36" s="409"/>
      <c r="W36" s="421"/>
      <c r="X36" s="409"/>
      <c r="Y36" s="409"/>
      <c r="Z36" s="409"/>
      <c r="AA36" s="409"/>
      <c r="AB36" s="409"/>
      <c r="AC36" s="409"/>
      <c r="AD36" s="409"/>
      <c r="AE36" s="426"/>
      <c r="AF36" s="426"/>
      <c r="AG36" s="426"/>
      <c r="AH36" s="426"/>
      <c r="AI36" s="426"/>
      <c r="AJ36" s="426"/>
      <c r="AK36" s="426"/>
      <c r="AL36" s="426"/>
      <c r="AM36" s="426"/>
      <c r="AN36" s="426"/>
      <c r="AO36" s="426"/>
      <c r="AP36" s="426"/>
      <c r="AQ36" s="414"/>
      <c r="AR36" s="414"/>
      <c r="AS36" s="414"/>
      <c r="AT36" s="414"/>
      <c r="AU36" s="414"/>
      <c r="AV36" s="414"/>
      <c r="AW36" s="414"/>
      <c r="AX36" s="414"/>
      <c r="AY36" s="414"/>
      <c r="AZ36" s="414"/>
      <c r="BA36" s="414"/>
      <c r="BB36" s="414"/>
      <c r="BC36" s="412"/>
      <c r="BD36" s="412"/>
      <c r="BE36" s="412"/>
      <c r="BF36" s="412"/>
      <c r="BG36" s="412"/>
      <c r="BH36" s="412"/>
      <c r="BI36" s="412"/>
      <c r="BJ36" s="412"/>
      <c r="BK36" s="412"/>
      <c r="BL36" s="412"/>
      <c r="BM36" s="412"/>
      <c r="BN36" s="412"/>
      <c r="BO36" s="409"/>
      <c r="BP36" s="409"/>
      <c r="BQ36" s="409"/>
      <c r="BR36" s="409"/>
      <c r="BS36" s="409"/>
      <c r="BT36" s="409"/>
      <c r="BU36" s="409"/>
      <c r="BV36" s="409"/>
      <c r="BW36" s="409"/>
      <c r="BX36" s="409"/>
      <c r="BY36" s="409"/>
      <c r="BZ36" s="409"/>
      <c r="CA36" s="409"/>
      <c r="CB36" s="409"/>
      <c r="CC36" s="409"/>
      <c r="CD36" s="409"/>
      <c r="CE36" s="409"/>
      <c r="CF36" s="409"/>
      <c r="CG36" s="409"/>
      <c r="CH36" s="409"/>
      <c r="CI36" s="409"/>
      <c r="CJ36" s="409"/>
      <c r="CK36" s="409"/>
      <c r="CL36" s="409"/>
      <c r="CM36" s="414"/>
      <c r="CN36" s="414"/>
      <c r="CO36" s="414"/>
      <c r="CP36" s="414"/>
      <c r="CQ36" s="414"/>
      <c r="CR36" s="414"/>
      <c r="CS36" s="414"/>
      <c r="CT36" s="414"/>
      <c r="CU36" s="414"/>
      <c r="CV36" s="414"/>
      <c r="CW36" s="414"/>
      <c r="CX36" s="414"/>
      <c r="CY36" s="412"/>
      <c r="CZ36" s="412"/>
      <c r="DA36" s="412"/>
      <c r="DB36" s="412"/>
      <c r="DC36" s="412"/>
      <c r="DD36" s="412"/>
      <c r="DE36" s="412"/>
      <c r="DF36" s="412"/>
      <c r="DG36" s="412"/>
      <c r="DH36" s="412"/>
      <c r="DI36" s="412"/>
      <c r="DJ36" s="412"/>
      <c r="DK36" s="412"/>
      <c r="DL36" s="412"/>
      <c r="DM36" s="412"/>
      <c r="DN36" s="412"/>
      <c r="DO36" s="407"/>
      <c r="DP36" s="407"/>
      <c r="DQ36" s="407"/>
      <c r="DR36" s="407"/>
      <c r="DS36" s="407"/>
      <c r="DT36" s="407"/>
      <c r="DU36" s="407"/>
      <c r="DV36" s="407"/>
      <c r="DW36" s="407"/>
      <c r="DX36" s="407"/>
      <c r="DY36" s="407"/>
      <c r="DZ36" s="407"/>
      <c r="EA36" s="407"/>
      <c r="EB36" s="407"/>
      <c r="EC36" s="407"/>
      <c r="ED36" s="407"/>
      <c r="EE36" s="407"/>
      <c r="EF36" s="407"/>
      <c r="EG36" s="407"/>
      <c r="EH36" s="407"/>
      <c r="EI36" s="407"/>
      <c r="EJ36" s="407"/>
      <c r="EK36" s="407"/>
      <c r="EL36" s="407"/>
      <c r="EM36" s="407"/>
      <c r="EN36" s="407"/>
      <c r="EO36" s="407"/>
      <c r="EP36" s="407"/>
      <c r="EQ36" s="407"/>
      <c r="ER36" s="407"/>
      <c r="ES36" s="407"/>
      <c r="ET36" s="407"/>
      <c r="EU36" s="407"/>
      <c r="EV36" s="407"/>
      <c r="EW36" s="407"/>
      <c r="EX36" s="407"/>
      <c r="EY36" s="407"/>
      <c r="EZ36" s="407"/>
      <c r="FA36" s="407"/>
      <c r="FB36" s="407"/>
      <c r="FC36" s="407"/>
      <c r="FD36" s="407"/>
      <c r="FE36" s="407"/>
      <c r="FF36" s="407"/>
      <c r="FG36" s="407"/>
      <c r="FH36" s="407"/>
      <c r="FI36" s="407"/>
      <c r="FJ36" s="407"/>
    </row>
    <row r="37" spans="1:166" ht="15" thickBot="1">
      <c r="B37" s="31"/>
      <c r="C37" s="30" t="s">
        <v>15</v>
      </c>
      <c r="G37" s="430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21"/>
      <c r="T37" s="409"/>
      <c r="U37" s="409"/>
      <c r="V37" s="409"/>
      <c r="W37" s="421"/>
      <c r="X37" s="409"/>
      <c r="Y37" s="409"/>
      <c r="Z37" s="409"/>
      <c r="AA37" s="409"/>
      <c r="AB37" s="409"/>
      <c r="AC37" s="409"/>
      <c r="AD37" s="409"/>
      <c r="AE37" s="426"/>
      <c r="AF37" s="426"/>
      <c r="AG37" s="426"/>
      <c r="AH37" s="426"/>
      <c r="AI37" s="426"/>
      <c r="AJ37" s="426"/>
      <c r="AK37" s="426"/>
      <c r="AL37" s="426"/>
      <c r="AM37" s="426"/>
      <c r="AN37" s="426"/>
      <c r="AO37" s="426"/>
      <c r="AP37" s="426"/>
      <c r="AQ37" s="414"/>
      <c r="AR37" s="414"/>
      <c r="AS37" s="414"/>
      <c r="AT37" s="414"/>
      <c r="AU37" s="414"/>
      <c r="AV37" s="414"/>
      <c r="AW37" s="414"/>
      <c r="AX37" s="414"/>
      <c r="AY37" s="414"/>
      <c r="AZ37" s="414"/>
      <c r="BA37" s="414"/>
      <c r="BB37" s="414"/>
      <c r="BC37" s="412"/>
      <c r="BD37" s="412"/>
      <c r="BE37" s="412"/>
      <c r="BF37" s="412"/>
      <c r="BG37" s="412"/>
      <c r="BH37" s="412"/>
      <c r="BI37" s="412"/>
      <c r="BJ37" s="412"/>
      <c r="BK37" s="412"/>
      <c r="BL37" s="412"/>
      <c r="BM37" s="412"/>
      <c r="BN37" s="412"/>
      <c r="BO37" s="409"/>
      <c r="BP37" s="409"/>
      <c r="BQ37" s="409"/>
      <c r="BR37" s="409"/>
      <c r="BS37" s="409"/>
      <c r="BT37" s="409"/>
      <c r="BU37" s="409"/>
      <c r="BV37" s="409"/>
      <c r="BW37" s="409"/>
      <c r="BX37" s="409"/>
      <c r="BY37" s="409"/>
      <c r="BZ37" s="409"/>
      <c r="CA37" s="409"/>
      <c r="CB37" s="409"/>
      <c r="CC37" s="409"/>
      <c r="CD37" s="409"/>
      <c r="CE37" s="409"/>
      <c r="CF37" s="409"/>
      <c r="CG37" s="409"/>
      <c r="CH37" s="409"/>
      <c r="CI37" s="409"/>
      <c r="CJ37" s="409"/>
      <c r="CK37" s="409"/>
      <c r="CL37" s="409"/>
      <c r="CM37" s="414"/>
      <c r="CN37" s="414"/>
      <c r="CO37" s="414"/>
      <c r="CP37" s="414"/>
      <c r="CQ37" s="414"/>
      <c r="CR37" s="414"/>
      <c r="CS37" s="414"/>
      <c r="CT37" s="414"/>
      <c r="CU37" s="414"/>
      <c r="CV37" s="414"/>
      <c r="CW37" s="414"/>
      <c r="CX37" s="414"/>
      <c r="CY37" s="412"/>
      <c r="CZ37" s="412"/>
      <c r="DA37" s="412"/>
      <c r="DB37" s="412"/>
      <c r="DC37" s="412"/>
      <c r="DD37" s="412"/>
      <c r="DE37" s="412"/>
      <c r="DF37" s="412"/>
      <c r="DG37" s="412"/>
      <c r="DH37" s="412"/>
      <c r="DI37" s="412"/>
      <c r="DJ37" s="412"/>
      <c r="DK37" s="412"/>
      <c r="DL37" s="412"/>
      <c r="DM37" s="412"/>
      <c r="DN37" s="412"/>
      <c r="DO37" s="407"/>
      <c r="DP37" s="407"/>
      <c r="DQ37" s="407"/>
      <c r="DR37" s="407"/>
      <c r="DS37" s="407"/>
      <c r="DT37" s="407"/>
      <c r="DU37" s="407"/>
      <c r="DV37" s="407"/>
      <c r="DW37" s="407"/>
      <c r="DX37" s="407"/>
      <c r="DY37" s="407"/>
      <c r="DZ37" s="407"/>
      <c r="EA37" s="407"/>
      <c r="EB37" s="407"/>
      <c r="EC37" s="407"/>
      <c r="ED37" s="407"/>
      <c r="EE37" s="407"/>
      <c r="EF37" s="407"/>
      <c r="EG37" s="407"/>
      <c r="EH37" s="407"/>
      <c r="EI37" s="407"/>
      <c r="EJ37" s="407"/>
      <c r="EK37" s="407"/>
      <c r="EL37" s="407"/>
      <c r="EM37" s="407"/>
      <c r="EN37" s="407"/>
      <c r="EO37" s="407"/>
      <c r="EP37" s="407"/>
      <c r="EQ37" s="407"/>
      <c r="ER37" s="407"/>
      <c r="ES37" s="407"/>
      <c r="ET37" s="407"/>
      <c r="EU37" s="407"/>
      <c r="EV37" s="407"/>
      <c r="EW37" s="407"/>
      <c r="EX37" s="407"/>
      <c r="EY37" s="407"/>
      <c r="EZ37" s="407"/>
      <c r="FA37" s="407"/>
      <c r="FB37" s="407"/>
      <c r="FC37" s="407"/>
      <c r="FD37" s="407"/>
      <c r="FE37" s="407"/>
      <c r="FF37" s="407"/>
      <c r="FG37" s="407"/>
      <c r="FH37" s="407"/>
      <c r="FI37" s="407"/>
      <c r="FJ37" s="407"/>
    </row>
    <row r="38" spans="1:166" ht="15" thickBot="1">
      <c r="B38" s="32"/>
      <c r="C38" s="30" t="s">
        <v>16</v>
      </c>
      <c r="G38" s="430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21"/>
      <c r="T38" s="409"/>
      <c r="U38" s="409"/>
      <c r="V38" s="409"/>
      <c r="W38" s="421"/>
      <c r="X38" s="409"/>
      <c r="Y38" s="409"/>
      <c r="Z38" s="409"/>
      <c r="AA38" s="409"/>
      <c r="AB38" s="409"/>
      <c r="AC38" s="409"/>
      <c r="AD38" s="409"/>
      <c r="AE38" s="426"/>
      <c r="AF38" s="426"/>
      <c r="AG38" s="426"/>
      <c r="AH38" s="426"/>
      <c r="AI38" s="426"/>
      <c r="AJ38" s="426"/>
      <c r="AK38" s="426"/>
      <c r="AL38" s="426"/>
      <c r="AM38" s="426"/>
      <c r="AN38" s="426"/>
      <c r="AO38" s="426"/>
      <c r="AP38" s="426"/>
      <c r="AQ38" s="414"/>
      <c r="AR38" s="414"/>
      <c r="AS38" s="414"/>
      <c r="AT38" s="414"/>
      <c r="AU38" s="414"/>
      <c r="AV38" s="414"/>
      <c r="AW38" s="414"/>
      <c r="AX38" s="414"/>
      <c r="AY38" s="414"/>
      <c r="AZ38" s="414"/>
      <c r="BA38" s="414"/>
      <c r="BB38" s="414"/>
      <c r="BC38" s="412"/>
      <c r="BD38" s="412"/>
      <c r="BE38" s="412"/>
      <c r="BF38" s="412"/>
      <c r="BG38" s="412"/>
      <c r="BH38" s="412"/>
      <c r="BI38" s="412"/>
      <c r="BJ38" s="412"/>
      <c r="BK38" s="412"/>
      <c r="BL38" s="412"/>
      <c r="BM38" s="412"/>
      <c r="BN38" s="412"/>
      <c r="BO38" s="409"/>
      <c r="BP38" s="409"/>
      <c r="BQ38" s="409"/>
      <c r="BR38" s="409"/>
      <c r="BS38" s="409"/>
      <c r="BT38" s="409"/>
      <c r="BU38" s="409"/>
      <c r="BV38" s="409"/>
      <c r="BW38" s="409"/>
      <c r="BX38" s="409"/>
      <c r="BY38" s="409"/>
      <c r="BZ38" s="409"/>
      <c r="CA38" s="409"/>
      <c r="CB38" s="409"/>
      <c r="CC38" s="409"/>
      <c r="CD38" s="409"/>
      <c r="CE38" s="409"/>
      <c r="CF38" s="409"/>
      <c r="CG38" s="409"/>
      <c r="CH38" s="409"/>
      <c r="CI38" s="409"/>
      <c r="CJ38" s="409"/>
      <c r="CK38" s="409"/>
      <c r="CL38" s="409"/>
      <c r="CM38" s="414"/>
      <c r="CN38" s="414"/>
      <c r="CO38" s="414"/>
      <c r="CP38" s="414"/>
      <c r="CQ38" s="414"/>
      <c r="CR38" s="414"/>
      <c r="CS38" s="414"/>
      <c r="CT38" s="414"/>
      <c r="CU38" s="414"/>
      <c r="CV38" s="414"/>
      <c r="CW38" s="414"/>
      <c r="CX38" s="414"/>
      <c r="CY38" s="412"/>
      <c r="CZ38" s="412"/>
      <c r="DA38" s="412"/>
      <c r="DB38" s="412"/>
      <c r="DC38" s="412"/>
      <c r="DD38" s="412"/>
      <c r="DE38" s="412"/>
      <c r="DF38" s="412"/>
      <c r="DG38" s="412"/>
      <c r="DH38" s="412"/>
      <c r="DI38" s="412"/>
      <c r="DJ38" s="412"/>
      <c r="DK38" s="412"/>
      <c r="DL38" s="412"/>
      <c r="DM38" s="412"/>
      <c r="DN38" s="412"/>
      <c r="DO38" s="407"/>
      <c r="DP38" s="407"/>
      <c r="DQ38" s="407"/>
      <c r="DR38" s="407"/>
      <c r="DS38" s="407"/>
      <c r="DT38" s="407"/>
      <c r="DU38" s="407"/>
      <c r="DV38" s="407"/>
      <c r="DW38" s="407"/>
      <c r="DX38" s="407"/>
      <c r="DY38" s="407"/>
      <c r="DZ38" s="407"/>
      <c r="EA38" s="407"/>
      <c r="EB38" s="407"/>
      <c r="EC38" s="407"/>
      <c r="ED38" s="407"/>
      <c r="EE38" s="407"/>
      <c r="EF38" s="407"/>
      <c r="EG38" s="407"/>
      <c r="EH38" s="407"/>
      <c r="EI38" s="407"/>
      <c r="EJ38" s="407"/>
      <c r="EK38" s="407"/>
      <c r="EL38" s="407"/>
      <c r="EM38" s="407"/>
      <c r="EN38" s="407"/>
      <c r="EO38" s="407"/>
      <c r="EP38" s="407"/>
      <c r="EQ38" s="407"/>
      <c r="ER38" s="407"/>
      <c r="ES38" s="407"/>
      <c r="ET38" s="407"/>
      <c r="EU38" s="407"/>
      <c r="EV38" s="407"/>
      <c r="EW38" s="407"/>
      <c r="EX38" s="407"/>
      <c r="EY38" s="407"/>
      <c r="EZ38" s="407"/>
      <c r="FA38" s="407"/>
      <c r="FB38" s="407"/>
      <c r="FC38" s="407"/>
      <c r="FD38" s="407"/>
      <c r="FE38" s="407"/>
      <c r="FF38" s="407"/>
      <c r="FG38" s="407"/>
      <c r="FH38" s="407"/>
      <c r="FI38" s="407"/>
      <c r="FJ38" s="407"/>
    </row>
    <row r="39" spans="1:166" ht="15" thickBot="1">
      <c r="B39" s="33"/>
      <c r="C39" s="30" t="s">
        <v>27</v>
      </c>
      <c r="G39" s="430"/>
      <c r="H39" s="432"/>
      <c r="I39" s="432"/>
      <c r="J39" s="432"/>
      <c r="K39" s="432"/>
      <c r="L39" s="432"/>
      <c r="M39" s="432"/>
      <c r="N39" s="432"/>
      <c r="O39" s="432"/>
      <c r="P39" s="432"/>
      <c r="Q39" s="432"/>
      <c r="R39" s="432"/>
      <c r="S39" s="421"/>
      <c r="T39" s="409"/>
      <c r="U39" s="409"/>
      <c r="V39" s="409"/>
      <c r="W39" s="421"/>
      <c r="X39" s="409"/>
      <c r="Y39" s="409"/>
      <c r="Z39" s="409"/>
      <c r="AA39" s="409"/>
      <c r="AB39" s="409"/>
      <c r="AC39" s="409"/>
      <c r="AD39" s="409"/>
      <c r="AE39" s="426"/>
      <c r="AF39" s="426"/>
      <c r="AG39" s="426"/>
      <c r="AH39" s="426"/>
      <c r="AI39" s="426"/>
      <c r="AJ39" s="426"/>
      <c r="AK39" s="426"/>
      <c r="AL39" s="426"/>
      <c r="AM39" s="426"/>
      <c r="AN39" s="426"/>
      <c r="AO39" s="426"/>
      <c r="AP39" s="426"/>
      <c r="AQ39" s="414"/>
      <c r="AR39" s="414"/>
      <c r="AS39" s="414"/>
      <c r="AT39" s="414"/>
      <c r="AU39" s="414"/>
      <c r="AV39" s="414"/>
      <c r="AW39" s="414"/>
      <c r="AX39" s="414"/>
      <c r="AY39" s="414"/>
      <c r="AZ39" s="414"/>
      <c r="BA39" s="414"/>
      <c r="BB39" s="414"/>
      <c r="BC39" s="412"/>
      <c r="BD39" s="412"/>
      <c r="BE39" s="412"/>
      <c r="BF39" s="412"/>
      <c r="BG39" s="412"/>
      <c r="BH39" s="412"/>
      <c r="BI39" s="412"/>
      <c r="BJ39" s="412"/>
      <c r="BK39" s="412"/>
      <c r="BL39" s="412"/>
      <c r="BM39" s="412"/>
      <c r="BN39" s="412"/>
      <c r="BO39" s="409"/>
      <c r="BP39" s="409"/>
      <c r="BQ39" s="409"/>
      <c r="BR39" s="409"/>
      <c r="BS39" s="409"/>
      <c r="BT39" s="409"/>
      <c r="BU39" s="409"/>
      <c r="BV39" s="409"/>
      <c r="BW39" s="409"/>
      <c r="BX39" s="409"/>
      <c r="BY39" s="409"/>
      <c r="BZ39" s="409"/>
      <c r="CA39" s="409"/>
      <c r="CB39" s="409"/>
      <c r="CC39" s="409"/>
      <c r="CD39" s="409"/>
      <c r="CE39" s="409"/>
      <c r="CF39" s="409"/>
      <c r="CG39" s="409"/>
      <c r="CH39" s="409"/>
      <c r="CI39" s="409"/>
      <c r="CJ39" s="409"/>
      <c r="CK39" s="409"/>
      <c r="CL39" s="409"/>
      <c r="CM39" s="414"/>
      <c r="CN39" s="414"/>
      <c r="CO39" s="414"/>
      <c r="CP39" s="414"/>
      <c r="CQ39" s="414"/>
      <c r="CR39" s="414"/>
      <c r="CS39" s="414"/>
      <c r="CT39" s="414"/>
      <c r="CU39" s="414"/>
      <c r="CV39" s="414"/>
      <c r="CW39" s="414"/>
      <c r="CX39" s="414"/>
      <c r="CY39" s="412"/>
      <c r="CZ39" s="412"/>
      <c r="DA39" s="412"/>
      <c r="DB39" s="412"/>
      <c r="DC39" s="412"/>
      <c r="DD39" s="412"/>
      <c r="DE39" s="412"/>
      <c r="DF39" s="412"/>
      <c r="DG39" s="412"/>
      <c r="DH39" s="412"/>
      <c r="DI39" s="412"/>
      <c r="DJ39" s="412"/>
      <c r="DK39" s="412"/>
      <c r="DL39" s="412"/>
      <c r="DM39" s="412"/>
      <c r="DN39" s="412"/>
      <c r="DO39" s="407"/>
      <c r="DP39" s="407"/>
      <c r="DQ39" s="407"/>
      <c r="DR39" s="407"/>
      <c r="DS39" s="407"/>
      <c r="DT39" s="407"/>
      <c r="DU39" s="407"/>
      <c r="DV39" s="407"/>
      <c r="DW39" s="407"/>
      <c r="DX39" s="407"/>
      <c r="DY39" s="407"/>
      <c r="DZ39" s="407"/>
      <c r="EA39" s="407"/>
      <c r="EB39" s="407"/>
      <c r="EC39" s="407"/>
      <c r="ED39" s="407"/>
      <c r="EE39" s="407"/>
      <c r="EF39" s="407"/>
      <c r="EG39" s="407"/>
      <c r="EH39" s="407"/>
      <c r="EI39" s="407"/>
      <c r="EJ39" s="407"/>
      <c r="EK39" s="407"/>
      <c r="EL39" s="407"/>
      <c r="EM39" s="407"/>
      <c r="EN39" s="407"/>
      <c r="EO39" s="407"/>
      <c r="EP39" s="407"/>
      <c r="EQ39" s="407"/>
      <c r="ER39" s="407"/>
      <c r="ES39" s="407"/>
      <c r="ET39" s="407"/>
      <c r="EU39" s="407"/>
      <c r="EV39" s="407"/>
      <c r="EW39" s="407"/>
      <c r="EX39" s="407"/>
      <c r="EY39" s="407"/>
      <c r="EZ39" s="407"/>
      <c r="FA39" s="407"/>
      <c r="FB39" s="407"/>
      <c r="FC39" s="407"/>
      <c r="FD39" s="407"/>
      <c r="FE39" s="407"/>
      <c r="FF39" s="407"/>
      <c r="FG39" s="407"/>
      <c r="FH39" s="407"/>
      <c r="FI39" s="407"/>
      <c r="FJ39" s="407"/>
    </row>
    <row r="40" spans="1:166" ht="42.75" customHeight="1" thickBot="1">
      <c r="B40" s="35"/>
      <c r="C40" s="30" t="s">
        <v>28</v>
      </c>
      <c r="G40" s="431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22"/>
      <c r="T40" s="410"/>
      <c r="U40" s="410"/>
      <c r="V40" s="410"/>
      <c r="W40" s="422"/>
      <c r="X40" s="410"/>
      <c r="Y40" s="410"/>
      <c r="Z40" s="410"/>
      <c r="AA40" s="410"/>
      <c r="AB40" s="410"/>
      <c r="AC40" s="410"/>
      <c r="AD40" s="410"/>
      <c r="AE40" s="427"/>
      <c r="AF40" s="427"/>
      <c r="AG40" s="427"/>
      <c r="AH40" s="427"/>
      <c r="AI40" s="427"/>
      <c r="AJ40" s="427"/>
      <c r="AK40" s="427"/>
      <c r="AL40" s="427"/>
      <c r="AM40" s="427"/>
      <c r="AN40" s="427"/>
      <c r="AO40" s="427"/>
      <c r="AP40" s="427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3"/>
      <c r="BD40" s="413"/>
      <c r="BE40" s="413"/>
      <c r="BF40" s="413"/>
      <c r="BG40" s="413"/>
      <c r="BH40" s="413"/>
      <c r="BI40" s="413"/>
      <c r="BJ40" s="413"/>
      <c r="BK40" s="413"/>
      <c r="BL40" s="413"/>
      <c r="BM40" s="413"/>
      <c r="BN40" s="413"/>
      <c r="BO40" s="410"/>
      <c r="BP40" s="410"/>
      <c r="BQ40" s="410"/>
      <c r="BR40" s="410"/>
      <c r="BS40" s="410"/>
      <c r="BT40" s="410"/>
      <c r="BU40" s="410"/>
      <c r="BV40" s="410"/>
      <c r="BW40" s="410"/>
      <c r="BX40" s="410"/>
      <c r="BY40" s="410"/>
      <c r="BZ40" s="410"/>
      <c r="CA40" s="410"/>
      <c r="CB40" s="410"/>
      <c r="CC40" s="410"/>
      <c r="CD40" s="410"/>
      <c r="CE40" s="410"/>
      <c r="CF40" s="410"/>
      <c r="CG40" s="410"/>
      <c r="CH40" s="410"/>
      <c r="CI40" s="410"/>
      <c r="CJ40" s="410"/>
      <c r="CK40" s="410"/>
      <c r="CL40" s="410"/>
      <c r="CM40" s="415"/>
      <c r="CN40" s="415"/>
      <c r="CO40" s="415"/>
      <c r="CP40" s="415"/>
      <c r="CQ40" s="415"/>
      <c r="CR40" s="415"/>
      <c r="CS40" s="415"/>
      <c r="CT40" s="415"/>
      <c r="CU40" s="415"/>
      <c r="CV40" s="415"/>
      <c r="CW40" s="415"/>
      <c r="CX40" s="415"/>
      <c r="CY40" s="413"/>
      <c r="CZ40" s="413"/>
      <c r="DA40" s="413"/>
      <c r="DB40" s="413"/>
      <c r="DC40" s="413"/>
      <c r="DD40" s="413"/>
      <c r="DE40" s="413"/>
      <c r="DF40" s="413"/>
      <c r="DG40" s="413"/>
      <c r="DH40" s="413"/>
      <c r="DI40" s="413"/>
      <c r="DJ40" s="413"/>
      <c r="DK40" s="413"/>
      <c r="DL40" s="413"/>
      <c r="DM40" s="413"/>
      <c r="DN40" s="413"/>
      <c r="DO40" s="408"/>
      <c r="DP40" s="408"/>
      <c r="DQ40" s="408"/>
      <c r="DR40" s="408"/>
      <c r="DS40" s="408"/>
      <c r="DT40" s="408"/>
      <c r="DU40" s="408"/>
      <c r="DV40" s="408"/>
      <c r="DW40" s="408"/>
      <c r="DX40" s="408"/>
      <c r="DY40" s="408"/>
      <c r="DZ40" s="408"/>
      <c r="EA40" s="408"/>
      <c r="EB40" s="408"/>
      <c r="EC40" s="408"/>
      <c r="ED40" s="408"/>
      <c r="EE40" s="408"/>
      <c r="EF40" s="408"/>
      <c r="EG40" s="408"/>
      <c r="EH40" s="408"/>
      <c r="EI40" s="408"/>
      <c r="EJ40" s="408"/>
      <c r="EK40" s="408"/>
      <c r="EL40" s="408"/>
      <c r="EM40" s="408"/>
      <c r="EN40" s="408"/>
      <c r="EO40" s="408"/>
      <c r="EP40" s="408"/>
      <c r="EQ40" s="408"/>
      <c r="ER40" s="408"/>
      <c r="ES40" s="408"/>
      <c r="ET40" s="408"/>
      <c r="EU40" s="408"/>
      <c r="EV40" s="408"/>
      <c r="EW40" s="408"/>
      <c r="EX40" s="408"/>
      <c r="EY40" s="408"/>
      <c r="EZ40" s="408"/>
      <c r="FA40" s="408"/>
      <c r="FB40" s="408"/>
      <c r="FC40" s="408"/>
      <c r="FD40" s="408"/>
      <c r="FE40" s="408"/>
      <c r="FF40" s="408"/>
      <c r="FG40" s="408"/>
      <c r="FH40" s="408"/>
      <c r="FI40" s="408"/>
      <c r="FJ40" s="408"/>
    </row>
    <row r="41" spans="1:166" ht="15" thickBot="1">
      <c r="B41" s="34"/>
      <c r="C41" s="30" t="s">
        <v>29</v>
      </c>
    </row>
    <row r="42" spans="1:166" ht="15" thickBot="1">
      <c r="B42" s="36"/>
      <c r="C42" s="30" t="s">
        <v>30</v>
      </c>
    </row>
    <row r="43" spans="1:166">
      <c r="B43" s="117"/>
      <c r="C43" s="30" t="s">
        <v>70</v>
      </c>
    </row>
    <row r="44" spans="1:166">
      <c r="B44" s="118"/>
      <c r="C44" s="30" t="s">
        <v>71</v>
      </c>
      <c r="D44" t="s">
        <v>38</v>
      </c>
    </row>
    <row r="45" spans="1:166">
      <c r="B45" s="119"/>
      <c r="C45" s="30" t="s">
        <v>72</v>
      </c>
      <c r="D45" t="s">
        <v>31</v>
      </c>
      <c r="E45" t="s">
        <v>32</v>
      </c>
      <c r="F45" t="s">
        <v>33</v>
      </c>
      <c r="L45" t="s">
        <v>91</v>
      </c>
      <c r="M45" t="s">
        <v>92</v>
      </c>
      <c r="N45" t="s">
        <v>93</v>
      </c>
      <c r="O45" t="s">
        <v>94</v>
      </c>
      <c r="P45" t="s">
        <v>95</v>
      </c>
      <c r="Q45" t="s">
        <v>96</v>
      </c>
      <c r="R45" t="s">
        <v>97</v>
      </c>
      <c r="S45" t="s">
        <v>98</v>
      </c>
      <c r="T45" t="s">
        <v>99</v>
      </c>
      <c r="U45" t="s">
        <v>100</v>
      </c>
      <c r="V45" t="s">
        <v>101</v>
      </c>
      <c r="W45" t="s">
        <v>102</v>
      </c>
    </row>
    <row r="46" spans="1:166">
      <c r="B46" s="120"/>
      <c r="C46" s="30" t="s">
        <v>73</v>
      </c>
    </row>
    <row r="47" spans="1:166">
      <c r="B47" s="121"/>
      <c r="C47" s="30" t="s">
        <v>36</v>
      </c>
    </row>
  </sheetData>
  <mergeCells count="169">
    <mergeCell ref="FJ35:FJ40"/>
    <mergeCell ref="CA4:CL4"/>
    <mergeCell ref="CM4:CX4"/>
    <mergeCell ref="CY4:DJ4"/>
    <mergeCell ref="G35:G40"/>
    <mergeCell ref="H35:H40"/>
    <mergeCell ref="I35:I40"/>
    <mergeCell ref="J35:J40"/>
    <mergeCell ref="K35:K40"/>
    <mergeCell ref="L35:L40"/>
    <mergeCell ref="M35:M40"/>
    <mergeCell ref="H4:R4"/>
    <mergeCell ref="S4:AD4"/>
    <mergeCell ref="AE4:AP4"/>
    <mergeCell ref="AQ4:BB4"/>
    <mergeCell ref="BC4:BN4"/>
    <mergeCell ref="BO4:BZ4"/>
    <mergeCell ref="T35:T40"/>
    <mergeCell ref="U35:U40"/>
    <mergeCell ref="V35:V40"/>
    <mergeCell ref="W35:W40"/>
    <mergeCell ref="X35:X40"/>
    <mergeCell ref="Y35:Y40"/>
    <mergeCell ref="N35:N40"/>
    <mergeCell ref="O35:O40"/>
    <mergeCell ref="P35:P40"/>
    <mergeCell ref="Q35:Q40"/>
    <mergeCell ref="R35:R40"/>
    <mergeCell ref="S35:S40"/>
    <mergeCell ref="AF35:AF40"/>
    <mergeCell ref="AG35:AG40"/>
    <mergeCell ref="AH35:AH40"/>
    <mergeCell ref="AI35:AI40"/>
    <mergeCell ref="AJ35:AJ40"/>
    <mergeCell ref="AK35:AK40"/>
    <mergeCell ref="Z35:Z40"/>
    <mergeCell ref="AA35:AA40"/>
    <mergeCell ref="AB35:AB40"/>
    <mergeCell ref="AC35:AC40"/>
    <mergeCell ref="AD35:AD40"/>
    <mergeCell ref="AE35:AE40"/>
    <mergeCell ref="AR35:AR40"/>
    <mergeCell ref="AS35:AS40"/>
    <mergeCell ref="AT35:AT40"/>
    <mergeCell ref="AU35:AU40"/>
    <mergeCell ref="AV35:AV40"/>
    <mergeCell ref="AW35:AW40"/>
    <mergeCell ref="AL35:AL40"/>
    <mergeCell ref="AM35:AM40"/>
    <mergeCell ref="AN35:AN40"/>
    <mergeCell ref="AO35:AO40"/>
    <mergeCell ref="AP35:AP40"/>
    <mergeCell ref="AQ35:AQ40"/>
    <mergeCell ref="BD35:BD40"/>
    <mergeCell ref="BE35:BE40"/>
    <mergeCell ref="BF35:BF40"/>
    <mergeCell ref="BG35:BG40"/>
    <mergeCell ref="BH35:BH40"/>
    <mergeCell ref="BI35:BI40"/>
    <mergeCell ref="AX35:AX40"/>
    <mergeCell ref="AY35:AY40"/>
    <mergeCell ref="AZ35:AZ40"/>
    <mergeCell ref="BA35:BA40"/>
    <mergeCell ref="BB35:BB40"/>
    <mergeCell ref="BC35:BC40"/>
    <mergeCell ref="BP35:BP40"/>
    <mergeCell ref="BQ35:BQ40"/>
    <mergeCell ref="BR35:BR40"/>
    <mergeCell ref="BS35:BS40"/>
    <mergeCell ref="BT35:BT40"/>
    <mergeCell ref="BU35:BU40"/>
    <mergeCell ref="BJ35:BJ40"/>
    <mergeCell ref="BK35:BK40"/>
    <mergeCell ref="BL35:BL40"/>
    <mergeCell ref="BM35:BM40"/>
    <mergeCell ref="BN35:BN40"/>
    <mergeCell ref="BO35:BO40"/>
    <mergeCell ref="CB35:CB40"/>
    <mergeCell ref="CC35:CC40"/>
    <mergeCell ref="CD35:CD40"/>
    <mergeCell ref="CE35:CE40"/>
    <mergeCell ref="CF35:CF40"/>
    <mergeCell ref="CG35:CG40"/>
    <mergeCell ref="BV35:BV40"/>
    <mergeCell ref="BW35:BW40"/>
    <mergeCell ref="BX35:BX40"/>
    <mergeCell ref="BY35:BY40"/>
    <mergeCell ref="BZ35:BZ40"/>
    <mergeCell ref="CA35:CA40"/>
    <mergeCell ref="CN35:CN40"/>
    <mergeCell ref="CO35:CO40"/>
    <mergeCell ref="CP35:CP40"/>
    <mergeCell ref="CQ35:CQ40"/>
    <mergeCell ref="CR35:CR40"/>
    <mergeCell ref="CS35:CS40"/>
    <mergeCell ref="CH35:CH40"/>
    <mergeCell ref="CI35:CI40"/>
    <mergeCell ref="CJ35:CJ40"/>
    <mergeCell ref="CK35:CK40"/>
    <mergeCell ref="CL35:CL40"/>
    <mergeCell ref="CM35:CM40"/>
    <mergeCell ref="CZ35:CZ40"/>
    <mergeCell ref="DA35:DA40"/>
    <mergeCell ref="DB35:DB40"/>
    <mergeCell ref="DC35:DC40"/>
    <mergeCell ref="DD35:DD40"/>
    <mergeCell ref="DE35:DE40"/>
    <mergeCell ref="CT35:CT40"/>
    <mergeCell ref="CU35:CU40"/>
    <mergeCell ref="CV35:CV40"/>
    <mergeCell ref="CW35:CW40"/>
    <mergeCell ref="CX35:CX40"/>
    <mergeCell ref="CY35:CY40"/>
    <mergeCell ref="DL35:DL40"/>
    <mergeCell ref="DM35:DM40"/>
    <mergeCell ref="DN35:DN40"/>
    <mergeCell ref="DO35:DO40"/>
    <mergeCell ref="DP35:DP40"/>
    <mergeCell ref="DQ35:DQ40"/>
    <mergeCell ref="DF35:DF40"/>
    <mergeCell ref="DG35:DG40"/>
    <mergeCell ref="DH35:DH40"/>
    <mergeCell ref="DI35:DI40"/>
    <mergeCell ref="DJ35:DJ40"/>
    <mergeCell ref="DK35:DK40"/>
    <mergeCell ref="DR35:DR40"/>
    <mergeCell ref="DS35:DS40"/>
    <mergeCell ref="DT35:DT40"/>
    <mergeCell ref="DU35:DU40"/>
    <mergeCell ref="DV35:DV40"/>
    <mergeCell ref="DW35:DW40"/>
    <mergeCell ref="EC35:EC40"/>
    <mergeCell ref="ED35:ED40"/>
    <mergeCell ref="EB35:EB40"/>
    <mergeCell ref="EA35:EA40"/>
    <mergeCell ref="EG35:EG40"/>
    <mergeCell ref="EW35:EW40"/>
    <mergeCell ref="EE35:EE40"/>
    <mergeCell ref="ET35:ET40"/>
    <mergeCell ref="EU35:EU40"/>
    <mergeCell ref="ES35:ES40"/>
    <mergeCell ref="ER35:ER40"/>
    <mergeCell ref="EQ35:EQ40"/>
    <mergeCell ref="DX35:DX40"/>
    <mergeCell ref="DY35:DY40"/>
    <mergeCell ref="DZ35:DZ40"/>
    <mergeCell ref="EF35:EF40"/>
    <mergeCell ref="EK35:EK40"/>
    <mergeCell ref="EM35:EM40"/>
    <mergeCell ref="EO35:EO40"/>
    <mergeCell ref="EH35:EH40"/>
    <mergeCell ref="EI35:EI40"/>
    <mergeCell ref="FI35:FI40"/>
    <mergeCell ref="FG35:FG40"/>
    <mergeCell ref="FB35:FB40"/>
    <mergeCell ref="EX35:EX40"/>
    <mergeCell ref="EV35:EV40"/>
    <mergeCell ref="EP35:EP40"/>
    <mergeCell ref="EN35:EN40"/>
    <mergeCell ref="EL35:EL40"/>
    <mergeCell ref="EJ35:EJ40"/>
    <mergeCell ref="FH35:FH40"/>
    <mergeCell ref="FE35:FE40"/>
    <mergeCell ref="FF35:FF40"/>
    <mergeCell ref="FD35:FD40"/>
    <mergeCell ref="FC35:FC40"/>
    <mergeCell ref="FA35:FA40"/>
    <mergeCell ref="EZ35:EZ40"/>
    <mergeCell ref="EY35:EY40"/>
  </mergeCells>
  <conditionalFormatting sqref="E6:E34">
    <cfRule type="containsText" dxfId="1" priority="1" operator="containsText" text="D">
      <formula>NOT(ISERROR(SEARCH("D",E6)))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21"/>
  <sheetViews>
    <sheetView workbookViewId="0">
      <selection activeCell="K15" sqref="K15"/>
    </sheetView>
  </sheetViews>
  <sheetFormatPr baseColWidth="10" defaultRowHeight="14.4"/>
  <sheetData>
    <row r="1" spans="1:16">
      <c r="A1" s="241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16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</row>
    <row r="3" spans="1:16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</row>
    <row r="4" spans="1:16">
      <c r="A4" s="241"/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</row>
    <row r="5" spans="1:16">
      <c r="A5" s="241"/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</row>
    <row r="6" spans="1:16">
      <c r="A6" s="241"/>
      <c r="B6" s="241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</row>
    <row r="7" spans="1:16">
      <c r="A7" s="241"/>
      <c r="B7" s="241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</row>
    <row r="8" spans="1:16">
      <c r="A8" s="241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</row>
    <row r="9" spans="1:16">
      <c r="A9" s="241"/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</row>
    <row r="10" spans="1:16">
      <c r="A10" s="241"/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</row>
    <row r="11" spans="1:16">
      <c r="A11" s="241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</row>
    <row r="12" spans="1:16">
      <c r="A12" s="241"/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</row>
    <row r="13" spans="1:16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</row>
    <row r="14" spans="1:16">
      <c r="A14" s="241"/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</row>
    <row r="15" spans="1:16">
      <c r="A15" s="241"/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</row>
    <row r="16" spans="1:16">
      <c r="A16" s="241"/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</row>
    <row r="17" spans="1:16">
      <c r="A17" s="241"/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</row>
    <row r="18" spans="1:16">
      <c r="A18" s="241"/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</row>
    <row r="19" spans="1:16">
      <c r="A19" s="241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</row>
    <row r="20" spans="1:16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</row>
    <row r="21" spans="1:16">
      <c r="A21" s="241"/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</row>
    <row r="22" spans="1:16">
      <c r="A22" s="241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</row>
    <row r="23" spans="1:16">
      <c r="A23" s="241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</row>
    <row r="24" spans="1:16">
      <c r="A24" s="241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</row>
    <row r="25" spans="1:16">
      <c r="A25" s="241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</row>
    <row r="26" spans="1:16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</row>
    <row r="27" spans="1:16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</row>
    <row r="28" spans="1:16">
      <c r="A28" s="241"/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</row>
    <row r="29" spans="1:16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</row>
    <row r="30" spans="1:16">
      <c r="A30" s="241"/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</row>
    <row r="31" spans="1:16">
      <c r="A31" s="241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</row>
    <row r="32" spans="1:16">
      <c r="A32" s="241"/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</row>
    <row r="33" spans="1:16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</row>
    <row r="34" spans="1:16">
      <c r="A34" s="241"/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</row>
    <row r="35" spans="1:16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</row>
    <row r="36" spans="1:16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</row>
    <row r="37" spans="1:16">
      <c r="A37" s="241"/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</row>
    <row r="38" spans="1:16">
      <c r="A38" s="241"/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</row>
    <row r="39" spans="1:16">
      <c r="A39" s="241"/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</row>
    <row r="40" spans="1:16">
      <c r="A40" s="241"/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</row>
    <row r="41" spans="1:16">
      <c r="A41" s="241"/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</row>
    <row r="42" spans="1:16">
      <c r="A42" s="241"/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</row>
    <row r="43" spans="1:16">
      <c r="A43" s="241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</row>
    <row r="44" spans="1:16">
      <c r="A44" s="241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</row>
    <row r="45" spans="1:16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</row>
    <row r="46" spans="1:16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</row>
    <row r="47" spans="1:16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</row>
    <row r="48" spans="1:16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</row>
    <row r="49" spans="1:16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</row>
    <row r="50" spans="1:16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</row>
    <row r="51" spans="1:16">
      <c r="A51" s="241"/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</row>
    <row r="52" spans="1:16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</row>
    <row r="53" spans="1:16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</row>
    <row r="54" spans="1:16">
      <c r="A54" s="241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</row>
    <row r="55" spans="1:16">
      <c r="A55" s="241"/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</row>
    <row r="56" spans="1:16">
      <c r="A56" s="241"/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</row>
    <row r="57" spans="1:16">
      <c r="A57" s="241"/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</row>
    <row r="58" spans="1:16">
      <c r="A58" s="241"/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</row>
    <row r="59" spans="1:16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</row>
    <row r="60" spans="1:16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</row>
    <row r="61" spans="1:16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</row>
    <row r="62" spans="1:16">
      <c r="A62" s="241"/>
      <c r="B62" s="241"/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</row>
    <row r="63" spans="1:16">
      <c r="A63" s="241"/>
      <c r="B63" s="241"/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</row>
    <row r="64" spans="1:16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</row>
    <row r="65" spans="1:16">
      <c r="A65" s="241"/>
      <c r="B65" s="241"/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</row>
    <row r="66" spans="1:16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</row>
    <row r="67" spans="1:16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</row>
    <row r="68" spans="1:16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</row>
    <row r="69" spans="1:16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</row>
    <row r="70" spans="1:16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</row>
    <row r="71" spans="1:16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</row>
    <row r="72" spans="1:16">
      <c r="A72" s="241"/>
      <c r="B72" s="241"/>
      <c r="C72" s="241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</row>
    <row r="73" spans="1:16">
      <c r="A73" s="241"/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</row>
    <row r="74" spans="1:16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</row>
    <row r="75" spans="1:16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</row>
    <row r="76" spans="1:16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</row>
    <row r="77" spans="1:16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</row>
    <row r="78" spans="1:16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</row>
    <row r="79" spans="1:16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</row>
    <row r="80" spans="1:16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</row>
    <row r="81" spans="1:16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</row>
    <row r="82" spans="1:16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</row>
    <row r="83" spans="1:16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</row>
    <row r="84" spans="1:16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</row>
    <row r="85" spans="1:16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</row>
    <row r="86" spans="1:16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</row>
    <row r="87" spans="1:16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</row>
    <row r="88" spans="1:16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</row>
    <row r="89" spans="1:16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</row>
    <row r="90" spans="1:16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</row>
    <row r="91" spans="1:16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</row>
    <row r="92" spans="1:16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</row>
    <row r="93" spans="1:16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</row>
    <row r="94" spans="1:16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</row>
    <row r="95" spans="1:16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</row>
    <row r="96" spans="1:16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</row>
    <row r="97" spans="1:16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</row>
    <row r="98" spans="1:16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</row>
    <row r="99" spans="1:16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</row>
    <row r="100" spans="1:16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</row>
    <row r="101" spans="1:16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</row>
    <row r="102" spans="1:16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</row>
    <row r="103" spans="1:16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</row>
    <row r="104" spans="1:16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</row>
    <row r="105" spans="1:16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</row>
    <row r="106" spans="1:16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</row>
    <row r="107" spans="1:16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</row>
    <row r="108" spans="1:16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</row>
    <row r="109" spans="1:16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</row>
    <row r="110" spans="1:16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</row>
    <row r="111" spans="1:16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</row>
    <row r="112" spans="1:16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</row>
    <row r="113" spans="1:16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</row>
    <row r="114" spans="1:16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</row>
    <row r="115" spans="1:16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</row>
    <row r="116" spans="1:16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</row>
    <row r="117" spans="1:16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</row>
    <row r="118" spans="1:16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</row>
    <row r="119" spans="1:16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</row>
    <row r="120" spans="1:16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</row>
    <row r="121" spans="1:16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</row>
    <row r="122" spans="1:16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</row>
    <row r="123" spans="1:16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</row>
    <row r="124" spans="1:16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</row>
    <row r="125" spans="1:16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</row>
    <row r="126" spans="1:16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</row>
    <row r="127" spans="1:16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</row>
    <row r="128" spans="1:16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</row>
    <row r="129" spans="1:16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</row>
    <row r="130" spans="1:16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</row>
    <row r="131" spans="1:16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</row>
    <row r="132" spans="1:16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</row>
    <row r="133" spans="1:16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</row>
    <row r="134" spans="1:16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</row>
    <row r="135" spans="1:16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</row>
    <row r="136" spans="1:16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</row>
    <row r="137" spans="1:16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</row>
    <row r="138" spans="1:16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</row>
    <row r="139" spans="1:16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</row>
    <row r="140" spans="1:16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</row>
    <row r="141" spans="1:16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</row>
    <row r="142" spans="1:16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</row>
    <row r="143" spans="1:16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</row>
    <row r="144" spans="1:16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</row>
    <row r="145" spans="1:16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</row>
    <row r="146" spans="1:16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</row>
    <row r="147" spans="1:16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</row>
    <row r="148" spans="1:16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</row>
    <row r="149" spans="1:16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</row>
    <row r="150" spans="1:16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</row>
    <row r="151" spans="1:16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</row>
    <row r="152" spans="1:16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</row>
    <row r="153" spans="1:16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</row>
    <row r="154" spans="1:16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</row>
    <row r="155" spans="1:16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</row>
    <row r="156" spans="1:16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</row>
    <row r="157" spans="1:16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</row>
    <row r="158" spans="1:16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</row>
    <row r="159" spans="1:16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</row>
    <row r="160" spans="1:16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</row>
    <row r="161" spans="1:16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</row>
    <row r="162" spans="1:16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</row>
    <row r="163" spans="1:16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</row>
    <row r="164" spans="1:16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</row>
    <row r="165" spans="1:16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</row>
    <row r="166" spans="1:16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</row>
    <row r="167" spans="1:16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</row>
    <row r="168" spans="1:16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</row>
    <row r="169" spans="1:16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</row>
    <row r="170" spans="1:16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</row>
    <row r="171" spans="1:16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</row>
    <row r="172" spans="1:16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</row>
    <row r="173" spans="1:16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</row>
    <row r="174" spans="1:16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</row>
    <row r="175" spans="1:16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</row>
    <row r="176" spans="1:16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</row>
    <row r="177" spans="1:16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</row>
    <row r="178" spans="1:16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</row>
    <row r="179" spans="1:16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</row>
    <row r="180" spans="1:16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</row>
    <row r="181" spans="1:16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</row>
    <row r="182" spans="1:16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</row>
    <row r="183" spans="1:16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</row>
    <row r="184" spans="1:16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</row>
    <row r="185" spans="1:16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</row>
    <row r="186" spans="1:16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</row>
    <row r="187" spans="1:16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</row>
    <row r="188" spans="1:16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</row>
    <row r="189" spans="1:16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</row>
    <row r="190" spans="1:16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</row>
    <row r="191" spans="1:16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</row>
    <row r="192" spans="1:16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</row>
    <row r="193" spans="1:16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</row>
    <row r="194" spans="1:16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</row>
    <row r="195" spans="1:16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</row>
    <row r="196" spans="1:16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</row>
    <row r="197" spans="1:16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</row>
    <row r="198" spans="1:16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</row>
    <row r="199" spans="1:16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</row>
    <row r="200" spans="1:16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</row>
    <row r="201" spans="1:16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</row>
    <row r="202" spans="1:16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</row>
    <row r="203" spans="1:16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</row>
    <row r="204" spans="1:16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</row>
    <row r="205" spans="1:16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</row>
    <row r="206" spans="1:16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</row>
    <row r="207" spans="1:16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</row>
    <row r="208" spans="1:16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</row>
    <row r="209" spans="1:16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</row>
    <row r="210" spans="1:16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</row>
    <row r="211" spans="1:16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</row>
    <row r="212" spans="1:16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</row>
    <row r="213" spans="1:16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</row>
    <row r="214" spans="1:16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</row>
    <row r="215" spans="1:16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</row>
    <row r="216" spans="1:16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</row>
    <row r="217" spans="1:16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</row>
    <row r="218" spans="1:16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</row>
    <row r="219" spans="1:16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</row>
    <row r="220" spans="1:16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</row>
    <row r="221" spans="1:16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</row>
    <row r="222" spans="1:16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</row>
    <row r="223" spans="1:16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</row>
    <row r="224" spans="1:16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</row>
    <row r="225" spans="1:16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</row>
    <row r="226" spans="1:16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</row>
    <row r="227" spans="1:16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</row>
    <row r="228" spans="1:16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</row>
    <row r="229" spans="1:16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</row>
    <row r="230" spans="1:16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</row>
    <row r="231" spans="1:16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</row>
    <row r="232" spans="1:16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</row>
    <row r="233" spans="1:16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</row>
    <row r="234" spans="1:16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</row>
    <row r="235" spans="1:16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</row>
    <row r="236" spans="1:16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</row>
    <row r="237" spans="1:16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</row>
    <row r="238" spans="1:16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</row>
    <row r="239" spans="1:16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</row>
    <row r="240" spans="1:16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</row>
    <row r="241" spans="1:16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</row>
    <row r="242" spans="1:16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</row>
    <row r="243" spans="1:16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</row>
    <row r="244" spans="1:16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</row>
    <row r="245" spans="1:16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</row>
    <row r="246" spans="1:16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</row>
    <row r="247" spans="1:16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</row>
    <row r="248" spans="1:16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</row>
    <row r="249" spans="1:16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</row>
    <row r="250" spans="1:16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</row>
    <row r="251" spans="1:16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</row>
    <row r="252" spans="1:16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</row>
    <row r="253" spans="1:16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</row>
    <row r="254" spans="1:16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</row>
    <row r="255" spans="1:16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</row>
    <row r="256" spans="1:16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</row>
    <row r="257" spans="1:16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</row>
    <row r="258" spans="1:16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</row>
    <row r="259" spans="1:16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</row>
    <row r="260" spans="1:16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</row>
    <row r="261" spans="1:16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</row>
    <row r="262" spans="1:16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</row>
    <row r="263" spans="1:16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</row>
    <row r="264" spans="1:16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</row>
    <row r="265" spans="1:16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</row>
    <row r="266" spans="1:16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</row>
    <row r="267" spans="1:16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</row>
    <row r="268" spans="1:16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</row>
    <row r="269" spans="1:16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</row>
    <row r="270" spans="1:16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</row>
    <row r="271" spans="1:16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</row>
    <row r="272" spans="1:16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</row>
    <row r="273" spans="1:16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</row>
    <row r="274" spans="1:16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</row>
    <row r="275" spans="1:16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</row>
    <row r="276" spans="1:16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</row>
    <row r="277" spans="1:16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</row>
    <row r="278" spans="1:16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</row>
    <row r="279" spans="1:16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</row>
    <row r="280" spans="1:16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</row>
    <row r="281" spans="1:16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</row>
    <row r="282" spans="1:16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</row>
    <row r="283" spans="1:16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</row>
    <row r="284" spans="1:16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</row>
    <row r="285" spans="1:16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</row>
    <row r="286" spans="1:16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</row>
    <row r="287" spans="1:16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</row>
    <row r="288" spans="1:16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</row>
    <row r="289" spans="1:16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</row>
    <row r="290" spans="1:16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</row>
    <row r="291" spans="1:16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</row>
    <row r="292" spans="1:16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</row>
    <row r="293" spans="1:16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</row>
    <row r="294" spans="1:16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</row>
    <row r="295" spans="1:16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</row>
    <row r="296" spans="1:16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</row>
    <row r="297" spans="1:16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</row>
    <row r="298" spans="1:16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</row>
    <row r="299" spans="1:16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</row>
    <row r="300" spans="1:16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</row>
    <row r="301" spans="1:16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</row>
    <row r="302" spans="1:16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</row>
    <row r="303" spans="1:16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</row>
    <row r="304" spans="1:16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</row>
    <row r="305" spans="1:16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</row>
    <row r="306" spans="1:16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</row>
    <row r="307" spans="1:16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</row>
    <row r="308" spans="1:16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</row>
    <row r="309" spans="1:16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</row>
    <row r="310" spans="1:16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</row>
    <row r="311" spans="1:16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</row>
    <row r="312" spans="1:16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</row>
    <row r="313" spans="1:16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</row>
    <row r="314" spans="1:16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</row>
    <row r="315" spans="1:16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</row>
    <row r="316" spans="1:16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</row>
    <row r="317" spans="1:16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</row>
    <row r="318" spans="1:16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</row>
    <row r="319" spans="1:16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</row>
    <row r="320" spans="1:16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</row>
    <row r="321" spans="1:16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</row>
    <row r="322" spans="1:16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</row>
    <row r="323" spans="1:16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</row>
    <row r="324" spans="1:16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</row>
    <row r="325" spans="1:16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</row>
    <row r="326" spans="1:16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</row>
    <row r="327" spans="1:16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</row>
    <row r="328" spans="1:16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</row>
    <row r="329" spans="1:16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</row>
    <row r="330" spans="1:16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</row>
    <row r="331" spans="1:16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</row>
    <row r="332" spans="1:16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</row>
    <row r="333" spans="1:16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</row>
    <row r="334" spans="1:16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</row>
    <row r="335" spans="1:16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</row>
    <row r="336" spans="1:16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</row>
    <row r="337" spans="1:16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</row>
    <row r="338" spans="1:16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</row>
    <row r="339" spans="1:16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</row>
    <row r="340" spans="1:16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</row>
    <row r="341" spans="1:16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</row>
    <row r="342" spans="1:16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</row>
    <row r="343" spans="1:16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</row>
    <row r="344" spans="1:16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</row>
    <row r="345" spans="1:16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</row>
    <row r="346" spans="1:16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</row>
    <row r="347" spans="1:16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</row>
    <row r="348" spans="1:16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</row>
    <row r="349" spans="1:16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</row>
    <row r="350" spans="1:16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</row>
    <row r="351" spans="1:16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</row>
    <row r="352" spans="1:16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</row>
    <row r="353" spans="1:16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</row>
    <row r="354" spans="1:16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</row>
    <row r="355" spans="1:16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</row>
    <row r="356" spans="1:16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</row>
    <row r="357" spans="1:16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</row>
    <row r="358" spans="1:16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</row>
    <row r="359" spans="1:16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</row>
    <row r="360" spans="1:16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</row>
    <row r="361" spans="1:16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</row>
    <row r="362" spans="1:16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</row>
    <row r="363" spans="1:16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</row>
    <row r="364" spans="1:16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</row>
    <row r="365" spans="1:16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</row>
    <row r="366" spans="1:16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</row>
    <row r="367" spans="1:16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</row>
    <row r="368" spans="1:16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</row>
    <row r="369" spans="1:16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</row>
    <row r="370" spans="1:16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</row>
    <row r="371" spans="1:16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</row>
    <row r="372" spans="1:16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</row>
    <row r="373" spans="1:16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</row>
    <row r="374" spans="1:16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</row>
    <row r="375" spans="1:16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</row>
    <row r="376" spans="1:16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</row>
    <row r="377" spans="1:16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</row>
    <row r="378" spans="1:16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</row>
    <row r="379" spans="1:16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</row>
    <row r="380" spans="1:16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</row>
    <row r="381" spans="1:16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</row>
    <row r="382" spans="1:16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</row>
    <row r="383" spans="1:16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</row>
    <row r="384" spans="1:16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</row>
    <row r="385" spans="1:16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</row>
    <row r="386" spans="1:16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</row>
    <row r="387" spans="1:16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</row>
    <row r="388" spans="1:16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</row>
    <row r="389" spans="1:16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</row>
    <row r="390" spans="1:16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</row>
    <row r="391" spans="1:16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</row>
    <row r="392" spans="1:16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</row>
    <row r="393" spans="1:16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</row>
    <row r="394" spans="1:16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</row>
    <row r="395" spans="1:16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</row>
    <row r="396" spans="1:16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</row>
    <row r="397" spans="1:16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</row>
    <row r="398" spans="1:16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</row>
    <row r="399" spans="1:16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</row>
    <row r="400" spans="1:16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</row>
    <row r="401" spans="1:16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</row>
    <row r="402" spans="1:16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</row>
    <row r="403" spans="1:16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</row>
    <row r="404" spans="1:16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</row>
    <row r="405" spans="1:16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</row>
    <row r="406" spans="1:16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</row>
    <row r="407" spans="1:16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</row>
    <row r="408" spans="1:16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</row>
    <row r="409" spans="1:16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</row>
    <row r="410" spans="1:16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</row>
    <row r="411" spans="1:16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</row>
    <row r="412" spans="1:16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241"/>
      <c r="L412" s="241"/>
      <c r="M412" s="241"/>
      <c r="N412" s="241"/>
      <c r="O412" s="241"/>
      <c r="P412" s="241"/>
    </row>
    <row r="413" spans="1:16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241"/>
      <c r="L413" s="241"/>
      <c r="M413" s="241"/>
      <c r="N413" s="241"/>
      <c r="O413" s="241"/>
      <c r="P413" s="241"/>
    </row>
    <row r="414" spans="1:16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241"/>
      <c r="L414" s="241"/>
      <c r="M414" s="241"/>
      <c r="N414" s="241"/>
      <c r="O414" s="241"/>
      <c r="P414" s="241"/>
    </row>
    <row r="415" spans="1:16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241"/>
      <c r="L415" s="241"/>
      <c r="M415" s="241"/>
      <c r="N415" s="241"/>
      <c r="O415" s="241"/>
      <c r="P415" s="241"/>
    </row>
    <row r="416" spans="1:16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241"/>
      <c r="L416" s="241"/>
      <c r="M416" s="241"/>
      <c r="N416" s="241"/>
      <c r="O416" s="241"/>
      <c r="P416" s="241"/>
    </row>
    <row r="417" spans="1:16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</row>
    <row r="418" spans="1:16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</row>
    <row r="419" spans="1:16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</row>
    <row r="420" spans="1:16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241"/>
      <c r="L420" s="241"/>
      <c r="M420" s="241"/>
      <c r="N420" s="241"/>
      <c r="O420" s="241"/>
      <c r="P420" s="241"/>
    </row>
    <row r="421" spans="1:16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241"/>
      <c r="L421" s="241"/>
      <c r="M421" s="241"/>
      <c r="N421" s="241"/>
      <c r="O421" s="241"/>
      <c r="P421" s="241"/>
    </row>
    <row r="422" spans="1:16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</row>
    <row r="423" spans="1:16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</row>
    <row r="424" spans="1:16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</row>
    <row r="425" spans="1:16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</row>
    <row r="426" spans="1:16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</row>
    <row r="427" spans="1:16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</row>
    <row r="428" spans="1:16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</row>
    <row r="429" spans="1:16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</row>
    <row r="430" spans="1:16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</row>
    <row r="431" spans="1:16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</row>
    <row r="432" spans="1:16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</row>
    <row r="433" spans="1:16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</row>
    <row r="434" spans="1:16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241"/>
      <c r="L434" s="241"/>
      <c r="M434" s="241"/>
      <c r="N434" s="241"/>
      <c r="O434" s="241"/>
      <c r="P434" s="241"/>
    </row>
    <row r="435" spans="1:16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241"/>
      <c r="L435" s="241"/>
      <c r="M435" s="241"/>
      <c r="N435" s="241"/>
      <c r="O435" s="241"/>
      <c r="P435" s="241"/>
    </row>
    <row r="436" spans="1:16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</row>
    <row r="437" spans="1:16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</row>
    <row r="438" spans="1:16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</row>
    <row r="439" spans="1:16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</row>
    <row r="440" spans="1:16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241"/>
      <c r="L440" s="241"/>
      <c r="M440" s="241"/>
      <c r="N440" s="241"/>
      <c r="O440" s="241"/>
      <c r="P440" s="241"/>
    </row>
    <row r="441" spans="1:16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241"/>
      <c r="L441" s="241"/>
      <c r="M441" s="241"/>
      <c r="N441" s="241"/>
      <c r="O441" s="241"/>
      <c r="P441" s="241"/>
    </row>
    <row r="442" spans="1:16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241"/>
      <c r="O442" s="241"/>
      <c r="P442" s="241"/>
    </row>
    <row r="443" spans="1:16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241"/>
      <c r="O443" s="241"/>
      <c r="P443" s="241"/>
    </row>
    <row r="444" spans="1:16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241"/>
      <c r="L444" s="241"/>
      <c r="M444" s="241"/>
      <c r="N444" s="241"/>
      <c r="O444" s="241"/>
      <c r="P444" s="241"/>
    </row>
    <row r="445" spans="1:16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</row>
    <row r="446" spans="1:16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</row>
    <row r="447" spans="1:16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</row>
    <row r="448" spans="1:16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241"/>
      <c r="L448" s="241"/>
      <c r="M448" s="241"/>
      <c r="N448" s="241"/>
      <c r="O448" s="241"/>
      <c r="P448" s="241"/>
    </row>
    <row r="449" spans="1:16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</row>
    <row r="450" spans="1:16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</row>
    <row r="451" spans="1:16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</row>
    <row r="452" spans="1:16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</row>
    <row r="453" spans="1:16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</row>
    <row r="454" spans="1:16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</row>
    <row r="455" spans="1:16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</row>
    <row r="456" spans="1:16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</row>
    <row r="457" spans="1:16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</row>
    <row r="458" spans="1:16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</row>
    <row r="459" spans="1:16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</row>
    <row r="460" spans="1:16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</row>
    <row r="461" spans="1:16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</row>
    <row r="462" spans="1:16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</row>
    <row r="463" spans="1:16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</row>
    <row r="464" spans="1:16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</row>
    <row r="465" spans="1:16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</row>
    <row r="466" spans="1:16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</row>
    <row r="467" spans="1:16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</row>
    <row r="468" spans="1:16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</row>
    <row r="469" spans="1:16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</row>
    <row r="470" spans="1:16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</row>
    <row r="471" spans="1:16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</row>
    <row r="472" spans="1:16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</row>
    <row r="473" spans="1:16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</row>
    <row r="474" spans="1:16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</row>
    <row r="475" spans="1:16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</row>
    <row r="476" spans="1:16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241"/>
      <c r="L476" s="241"/>
      <c r="M476" s="241"/>
      <c r="N476" s="241"/>
      <c r="O476" s="241"/>
      <c r="P476" s="241"/>
    </row>
    <row r="477" spans="1:16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241"/>
      <c r="L477" s="241"/>
      <c r="M477" s="241"/>
      <c r="N477" s="241"/>
      <c r="O477" s="241"/>
      <c r="P477" s="241"/>
    </row>
    <row r="478" spans="1:16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</row>
    <row r="479" spans="1:16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</row>
    <row r="480" spans="1:16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</row>
    <row r="481" spans="1:16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</row>
    <row r="482" spans="1:16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</row>
    <row r="483" spans="1:16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</row>
    <row r="484" spans="1:16">
      <c r="A484" s="241"/>
      <c r="B484" s="241"/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</row>
    <row r="485" spans="1:16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</row>
    <row r="486" spans="1:16">
      <c r="A486" s="241"/>
      <c r="B486" s="241"/>
      <c r="C486" s="241"/>
      <c r="D486" s="241"/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</row>
    <row r="487" spans="1:16">
      <c r="A487" s="241"/>
      <c r="B487" s="241"/>
      <c r="C487" s="241"/>
      <c r="D487" s="241"/>
      <c r="E487" s="241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</row>
    <row r="488" spans="1:16">
      <c r="A488" s="241"/>
      <c r="B488" s="241"/>
      <c r="C488" s="241"/>
      <c r="D488" s="241"/>
      <c r="E488" s="241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</row>
    <row r="489" spans="1:16">
      <c r="A489" s="241"/>
      <c r="B489" s="241"/>
      <c r="C489" s="241"/>
      <c r="D489" s="241"/>
      <c r="E489" s="241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</row>
    <row r="490" spans="1:16">
      <c r="A490" s="241"/>
      <c r="B490" s="241"/>
      <c r="C490" s="241"/>
      <c r="D490" s="241"/>
      <c r="E490" s="241"/>
      <c r="F490" s="241"/>
      <c r="G490" s="241"/>
      <c r="H490" s="241"/>
      <c r="I490" s="241"/>
      <c r="J490" s="241"/>
      <c r="K490" s="241"/>
      <c r="L490" s="241"/>
      <c r="M490" s="241"/>
      <c r="N490" s="241"/>
      <c r="O490" s="241"/>
      <c r="P490" s="241"/>
    </row>
    <row r="491" spans="1:16">
      <c r="A491" s="241"/>
      <c r="B491" s="241"/>
      <c r="C491" s="241"/>
      <c r="D491" s="241"/>
      <c r="E491" s="241"/>
      <c r="F491" s="241"/>
      <c r="G491" s="241"/>
      <c r="H491" s="241"/>
      <c r="I491" s="241"/>
      <c r="J491" s="241"/>
      <c r="K491" s="241"/>
      <c r="L491" s="241"/>
      <c r="M491" s="241"/>
      <c r="N491" s="241"/>
      <c r="O491" s="241"/>
      <c r="P491" s="241"/>
    </row>
    <row r="492" spans="1:16">
      <c r="A492" s="241"/>
      <c r="B492" s="241"/>
      <c r="C492" s="241"/>
      <c r="D492" s="241"/>
      <c r="E492" s="241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</row>
    <row r="493" spans="1:16">
      <c r="A493" s="241"/>
      <c r="B493" s="241"/>
      <c r="C493" s="241"/>
      <c r="D493" s="241"/>
      <c r="E493" s="241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</row>
    <row r="494" spans="1:16">
      <c r="A494" s="241"/>
      <c r="B494" s="241"/>
      <c r="C494" s="241"/>
      <c r="D494" s="241"/>
      <c r="E494" s="241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</row>
    <row r="495" spans="1:16">
      <c r="A495" s="241"/>
      <c r="B495" s="241"/>
      <c r="C495" s="241"/>
      <c r="D495" s="241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</row>
    <row r="496" spans="1:16">
      <c r="A496" s="241"/>
      <c r="B496" s="241"/>
      <c r="C496" s="241"/>
      <c r="D496" s="241"/>
      <c r="E496" s="241"/>
      <c r="F496" s="241"/>
      <c r="G496" s="241"/>
      <c r="H496" s="241"/>
      <c r="I496" s="241"/>
      <c r="J496" s="241"/>
      <c r="K496" s="241"/>
      <c r="L496" s="241"/>
      <c r="M496" s="241"/>
      <c r="N496" s="241"/>
      <c r="O496" s="241"/>
      <c r="P496" s="241"/>
    </row>
    <row r="497" spans="1:16">
      <c r="A497" s="241"/>
      <c r="B497" s="241"/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241"/>
      <c r="O497" s="241"/>
      <c r="P497" s="241"/>
    </row>
    <row r="498" spans="1:16">
      <c r="A498" s="241"/>
      <c r="B498" s="241"/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241"/>
      <c r="O498" s="241"/>
      <c r="P498" s="241"/>
    </row>
    <row r="499" spans="1:16">
      <c r="A499" s="241"/>
      <c r="B499" s="241"/>
      <c r="C499" s="241"/>
      <c r="D499" s="241"/>
      <c r="E499" s="241"/>
      <c r="F499" s="241"/>
      <c r="G499" s="241"/>
      <c r="H499" s="241"/>
      <c r="I499" s="241"/>
      <c r="J499" s="241"/>
      <c r="K499" s="241"/>
      <c r="L499" s="241"/>
      <c r="M499" s="241"/>
      <c r="N499" s="241"/>
      <c r="O499" s="241"/>
      <c r="P499" s="241"/>
    </row>
    <row r="500" spans="1:16">
      <c r="A500" s="241"/>
      <c r="B500" s="241"/>
      <c r="C500" s="241"/>
      <c r="D500" s="241"/>
      <c r="E500" s="241"/>
      <c r="F500" s="241"/>
      <c r="G500" s="241"/>
      <c r="H500" s="241"/>
      <c r="I500" s="241"/>
      <c r="J500" s="241"/>
      <c r="K500" s="241"/>
      <c r="L500" s="241"/>
      <c r="M500" s="241"/>
      <c r="N500" s="241"/>
      <c r="O500" s="241"/>
      <c r="P500" s="241"/>
    </row>
    <row r="501" spans="1:16">
      <c r="A501" s="241"/>
      <c r="B501" s="241"/>
      <c r="C501" s="241"/>
      <c r="D501" s="241"/>
      <c r="E501" s="241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</row>
    <row r="502" spans="1:16">
      <c r="A502" s="241"/>
      <c r="B502" s="241"/>
      <c r="C502" s="241"/>
      <c r="D502" s="241"/>
      <c r="E502" s="241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</row>
    <row r="503" spans="1:16">
      <c r="A503" s="241"/>
      <c r="B503" s="241"/>
      <c r="C503" s="241"/>
      <c r="D503" s="241"/>
      <c r="E503" s="241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</row>
    <row r="504" spans="1:16">
      <c r="A504" s="241"/>
      <c r="B504" s="241"/>
      <c r="C504" s="241"/>
      <c r="D504" s="241"/>
      <c r="E504" s="241"/>
      <c r="F504" s="241"/>
      <c r="G504" s="241"/>
      <c r="H504" s="241"/>
      <c r="I504" s="241"/>
      <c r="J504" s="241"/>
      <c r="K504" s="241"/>
      <c r="L504" s="241"/>
      <c r="M504" s="241"/>
      <c r="N504" s="241"/>
      <c r="O504" s="241"/>
      <c r="P504" s="241"/>
    </row>
    <row r="505" spans="1:16">
      <c r="A505" s="241"/>
      <c r="B505" s="241"/>
      <c r="C505" s="241"/>
      <c r="D505" s="241"/>
      <c r="E505" s="241"/>
      <c r="F505" s="241"/>
      <c r="G505" s="241"/>
      <c r="H505" s="241"/>
      <c r="I505" s="241"/>
      <c r="J505" s="241"/>
      <c r="K505" s="241"/>
      <c r="L505" s="241"/>
      <c r="M505" s="241"/>
      <c r="N505" s="241"/>
      <c r="O505" s="241"/>
      <c r="P505" s="241"/>
    </row>
    <row r="506" spans="1:16">
      <c r="A506" s="241"/>
      <c r="B506" s="241"/>
      <c r="C506" s="241"/>
      <c r="D506" s="241"/>
      <c r="E506" s="241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</row>
    <row r="507" spans="1:16">
      <c r="A507" s="241"/>
      <c r="B507" s="241"/>
      <c r="C507" s="241"/>
      <c r="D507" s="241"/>
      <c r="E507" s="241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</row>
    <row r="508" spans="1:16">
      <c r="A508" s="241"/>
      <c r="B508" s="241"/>
      <c r="C508" s="241"/>
      <c r="D508" s="241"/>
      <c r="E508" s="241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</row>
    <row r="509" spans="1:16">
      <c r="A509" s="241"/>
      <c r="B509" s="241"/>
      <c r="C509" s="241"/>
      <c r="D509" s="241"/>
      <c r="E509" s="241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</row>
    <row r="510" spans="1:16">
      <c r="A510" s="241"/>
      <c r="B510" s="241"/>
      <c r="C510" s="241"/>
      <c r="D510" s="241"/>
      <c r="E510" s="241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</row>
    <row r="511" spans="1:16">
      <c r="A511" s="241"/>
      <c r="B511" s="241"/>
      <c r="C511" s="241"/>
      <c r="D511" s="241"/>
      <c r="E511" s="241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</row>
    <row r="512" spans="1:16">
      <c r="A512" s="241"/>
      <c r="B512" s="241"/>
      <c r="C512" s="241"/>
      <c r="D512" s="241"/>
      <c r="E512" s="241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</row>
    <row r="513" spans="1:16">
      <c r="A513" s="241"/>
      <c r="B513" s="241"/>
      <c r="C513" s="241"/>
      <c r="D513" s="241"/>
      <c r="E513" s="241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</row>
    <row r="514" spans="1:16">
      <c r="A514" s="241"/>
      <c r="B514" s="241"/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</row>
    <row r="515" spans="1:1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</row>
    <row r="516" spans="1: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</row>
    <row r="517" spans="1:1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</row>
    <row r="518" spans="1:1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</row>
    <row r="519" spans="1:1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</row>
    <row r="520" spans="1:1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</row>
    <row r="521" spans="1:1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</row>
    <row r="522" spans="1:1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</row>
    <row r="523" spans="1:1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</row>
    <row r="524" spans="1:1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</row>
    <row r="525" spans="1:1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</row>
    <row r="526" spans="1:1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</row>
    <row r="527" spans="1:1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</row>
    <row r="528" spans="1:1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</row>
    <row r="529" spans="1:1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</row>
    <row r="530" spans="1:1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</row>
    <row r="531" spans="1:1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</row>
    <row r="532" spans="1:1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</row>
    <row r="533" spans="1:1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</row>
    <row r="534" spans="1:1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</row>
    <row r="535" spans="1:1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</row>
    <row r="536" spans="1:1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</row>
    <row r="537" spans="1:1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</row>
    <row r="538" spans="1:1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</row>
    <row r="539" spans="1:1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</row>
    <row r="540" spans="1:1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</row>
    <row r="541" spans="1:1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</row>
    <row r="542" spans="1:1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</row>
    <row r="543" spans="1:1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</row>
    <row r="544" spans="1:1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</row>
    <row r="545" spans="1:1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</row>
    <row r="546" spans="1:1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</row>
    <row r="547" spans="1:1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</row>
    <row r="548" spans="1:1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</row>
    <row r="549" spans="1:1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</row>
    <row r="550" spans="1:1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</row>
    <row r="551" spans="1:1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</row>
    <row r="552" spans="1:1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</row>
    <row r="553" spans="1:1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</row>
    <row r="554" spans="1:1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</row>
    <row r="555" spans="1:1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</row>
    <row r="556" spans="1:1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</row>
    <row r="557" spans="1:1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</row>
    <row r="558" spans="1:1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</row>
    <row r="559" spans="1:1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</row>
    <row r="560" spans="1:1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</row>
    <row r="561" spans="1:1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</row>
    <row r="562" spans="1:1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</row>
    <row r="563" spans="1:1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</row>
    <row r="564" spans="1:1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</row>
    <row r="565" spans="1:1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</row>
    <row r="566" spans="1:1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</row>
    <row r="567" spans="1:1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</row>
    <row r="568" spans="1:1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</row>
    <row r="569" spans="1:1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</row>
    <row r="570" spans="1:1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</row>
    <row r="571" spans="1:1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</row>
    <row r="572" spans="1:1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</row>
    <row r="573" spans="1:1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</row>
    <row r="574" spans="1:1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</row>
    <row r="575" spans="1:1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</row>
    <row r="576" spans="1:1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</row>
    <row r="577" spans="1:1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</row>
    <row r="578" spans="1:1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</row>
    <row r="579" spans="1:1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</row>
    <row r="580" spans="1:1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</row>
    <row r="581" spans="1:1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</row>
    <row r="582" spans="1:1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</row>
    <row r="583" spans="1:1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</row>
    <row r="584" spans="1:1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</row>
    <row r="585" spans="1:1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</row>
    <row r="586" spans="1:1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</row>
    <row r="587" spans="1:1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</row>
    <row r="588" spans="1:1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</row>
    <row r="589" spans="1:1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</row>
    <row r="590" spans="1:1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</row>
    <row r="591" spans="1:1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</row>
    <row r="592" spans="1:1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</row>
    <row r="593" spans="1:1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</row>
    <row r="594" spans="1:1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</row>
    <row r="595" spans="1:1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</row>
    <row r="596" spans="1:1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</row>
    <row r="597" spans="1:1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</row>
    <row r="598" spans="1:1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</row>
    <row r="599" spans="1:1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</row>
    <row r="600" spans="1:1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</row>
    <row r="601" spans="1:1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</row>
    <row r="602" spans="1:1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</row>
    <row r="603" spans="1:1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</row>
    <row r="604" spans="1:1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</row>
    <row r="605" spans="1:1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</row>
    <row r="606" spans="1:1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</row>
    <row r="607" spans="1:1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</row>
    <row r="608" spans="1:1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</row>
    <row r="609" spans="1:1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</row>
    <row r="610" spans="1:1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</row>
    <row r="611" spans="1:1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</row>
    <row r="612" spans="1:1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</row>
    <row r="613" spans="1:1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</row>
    <row r="614" spans="1:1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</row>
    <row r="615" spans="1:1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</row>
    <row r="616" spans="1: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</row>
    <row r="617" spans="1:1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</row>
    <row r="618" spans="1:1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</row>
    <row r="619" spans="1:1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</row>
    <row r="620" spans="1:1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</row>
    <row r="621" spans="1:1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</row>
    <row r="622" spans="1:1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</row>
    <row r="623" spans="1:1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</row>
    <row r="624" spans="1:1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</row>
    <row r="625" spans="1:1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</row>
    <row r="626" spans="1:1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</row>
    <row r="627" spans="1:1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</row>
    <row r="628" spans="1:1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</row>
    <row r="629" spans="1:1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</row>
    <row r="630" spans="1:1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</row>
    <row r="631" spans="1:1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</row>
    <row r="632" spans="1:1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</row>
    <row r="633" spans="1:1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</row>
    <row r="634" spans="1:1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</row>
    <row r="635" spans="1:1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</row>
    <row r="636" spans="1:1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</row>
    <row r="637" spans="1:1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</row>
    <row r="638" spans="1:1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</row>
    <row r="639" spans="1:1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</row>
    <row r="640" spans="1:1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</row>
    <row r="641" spans="1:1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</row>
    <row r="642" spans="1:1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</row>
    <row r="643" spans="1:1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</row>
    <row r="644" spans="1:1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</row>
    <row r="645" spans="1:1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</row>
    <row r="646" spans="1:1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</row>
    <row r="647" spans="1:1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</row>
    <row r="648" spans="1:1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</row>
    <row r="649" spans="1:1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</row>
    <row r="650" spans="1:1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</row>
    <row r="651" spans="1:1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</row>
    <row r="652" spans="1:1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</row>
    <row r="653" spans="1:1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</row>
    <row r="654" spans="1:1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</row>
    <row r="655" spans="1:1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</row>
    <row r="656" spans="1:1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</row>
    <row r="657" spans="1:1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</row>
    <row r="658" spans="1:1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</row>
    <row r="659" spans="1:1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</row>
    <row r="660" spans="1:1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</row>
    <row r="661" spans="1:1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</row>
    <row r="662" spans="1:1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</row>
    <row r="663" spans="1:1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</row>
    <row r="664" spans="1:1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</row>
    <row r="665" spans="1:1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</row>
    <row r="666" spans="1:1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</row>
    <row r="667" spans="1:1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</row>
    <row r="668" spans="1:1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</row>
    <row r="669" spans="1:1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</row>
    <row r="670" spans="1:1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</row>
    <row r="671" spans="1:1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</row>
    <row r="672" spans="1:1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</row>
    <row r="673" spans="1:1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</row>
    <row r="674" spans="1:1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</row>
    <row r="675" spans="1:1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</row>
    <row r="676" spans="1:1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</row>
    <row r="677" spans="1:1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</row>
    <row r="678" spans="1:1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</row>
    <row r="679" spans="1:1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</row>
    <row r="680" spans="1:1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</row>
    <row r="681" spans="1:1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</row>
    <row r="682" spans="1:1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</row>
    <row r="683" spans="1:1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</row>
    <row r="684" spans="1:1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</row>
    <row r="685" spans="1:1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</row>
    <row r="686" spans="1:1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</row>
    <row r="687" spans="1:1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</row>
    <row r="688" spans="1:1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</row>
    <row r="689" spans="1:1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</row>
    <row r="690" spans="1:1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</row>
    <row r="691" spans="1:1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</row>
    <row r="692" spans="1:1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</row>
    <row r="693" spans="1:1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</row>
    <row r="694" spans="1:1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</row>
    <row r="695" spans="1:1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</row>
    <row r="696" spans="1:1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</row>
    <row r="697" spans="1:1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</row>
    <row r="698" spans="1:1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</row>
    <row r="699" spans="1:1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</row>
    <row r="700" spans="1:1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</row>
    <row r="701" spans="1:1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</row>
    <row r="702" spans="1:1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</row>
    <row r="703" spans="1:1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</row>
    <row r="704" spans="1:1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</row>
    <row r="705" spans="1:1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</row>
    <row r="706" spans="1:1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</row>
    <row r="707" spans="1:1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</row>
    <row r="708" spans="1:1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</row>
    <row r="709" spans="1:1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</row>
    <row r="710" spans="1:1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</row>
    <row r="711" spans="1:1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</row>
    <row r="712" spans="1:1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</row>
    <row r="713" spans="1:1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</row>
    <row r="714" spans="1:1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</row>
    <row r="715" spans="1:1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</row>
    <row r="716" spans="1: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</row>
    <row r="717" spans="1:1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</row>
    <row r="718" spans="1:1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</row>
    <row r="719" spans="1:1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</row>
    <row r="720" spans="1:1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</row>
    <row r="721" spans="1:1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</row>
    <row r="722" spans="1:1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</row>
    <row r="723" spans="1:1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</row>
    <row r="724" spans="1:1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</row>
    <row r="725" spans="1:1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</row>
    <row r="726" spans="1:1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</row>
    <row r="727" spans="1:1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</row>
    <row r="728" spans="1:1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</row>
    <row r="729" spans="1:1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</row>
    <row r="730" spans="1:1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</row>
    <row r="731" spans="1:1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</row>
    <row r="732" spans="1:1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</row>
    <row r="733" spans="1:1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</row>
    <row r="734" spans="1:1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</row>
    <row r="735" spans="1:1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</row>
    <row r="736" spans="1:1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</row>
    <row r="737" spans="1:1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</row>
    <row r="738" spans="1:1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</row>
    <row r="739" spans="1:1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</row>
    <row r="740" spans="1:1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</row>
    <row r="741" spans="1:1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</row>
    <row r="742" spans="1:1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</row>
    <row r="743" spans="1:1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</row>
    <row r="744" spans="1:1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</row>
    <row r="745" spans="1:1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</row>
    <row r="746" spans="1:1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</row>
    <row r="747" spans="1:1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</row>
    <row r="748" spans="1:1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</row>
    <row r="749" spans="1:1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</row>
    <row r="750" spans="1:1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</row>
    <row r="751" spans="1:1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</row>
    <row r="752" spans="1:1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</row>
    <row r="753" spans="1:1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</row>
    <row r="754" spans="1:1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</row>
    <row r="755" spans="1:1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</row>
    <row r="756" spans="1:1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</row>
    <row r="757" spans="1:1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</row>
    <row r="758" spans="1:1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</row>
    <row r="759" spans="1:1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</row>
    <row r="760" spans="1:1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</row>
    <row r="761" spans="1:1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</row>
    <row r="762" spans="1:1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</row>
    <row r="763" spans="1:1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</row>
    <row r="764" spans="1:1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</row>
    <row r="765" spans="1:1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</row>
    <row r="766" spans="1:1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</row>
    <row r="767" spans="1:1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</row>
    <row r="768" spans="1:1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</row>
    <row r="769" spans="1:1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</row>
    <row r="770" spans="1:1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</row>
    <row r="771" spans="1:1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</row>
    <row r="772" spans="1:1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</row>
    <row r="773" spans="1:1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</row>
    <row r="774" spans="1:1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</row>
    <row r="775" spans="1:1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</row>
    <row r="776" spans="1:1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</row>
    <row r="777" spans="1:1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</row>
    <row r="778" spans="1:1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</row>
    <row r="779" spans="1:1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</row>
    <row r="780" spans="1:1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</row>
    <row r="781" spans="1:1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</row>
    <row r="782" spans="1:1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</row>
    <row r="783" spans="1:1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</row>
    <row r="784" spans="1:1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</row>
    <row r="785" spans="1:1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</row>
    <row r="786" spans="1:1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</row>
    <row r="787" spans="1:1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</row>
    <row r="788" spans="1:1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</row>
    <row r="789" spans="1:1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</row>
    <row r="790" spans="1:1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</row>
    <row r="791" spans="1:1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</row>
    <row r="792" spans="1:1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</row>
    <row r="793" spans="1:1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</row>
    <row r="794" spans="1:1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</row>
    <row r="795" spans="1:1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</row>
    <row r="796" spans="1:1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</row>
    <row r="797" spans="1:1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</row>
    <row r="798" spans="1:1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</row>
    <row r="799" spans="1:1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</row>
    <row r="800" spans="1:1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</row>
    <row r="801" spans="1:1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</row>
    <row r="802" spans="1:1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</row>
    <row r="803" spans="1:1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</row>
    <row r="804" spans="1:1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</row>
    <row r="805" spans="1:1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</row>
    <row r="806" spans="1:1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</row>
    <row r="807" spans="1:1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</row>
    <row r="808" spans="1:1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</row>
    <row r="809" spans="1:1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</row>
    <row r="810" spans="1:1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</row>
    <row r="811" spans="1:1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</row>
    <row r="812" spans="1:1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</row>
    <row r="813" spans="1:1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</row>
    <row r="814" spans="1:1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</row>
    <row r="815" spans="1:1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</row>
    <row r="816" spans="1: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</row>
    <row r="817" spans="1:1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</row>
    <row r="818" spans="1:1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</row>
    <row r="819" spans="1:1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</row>
    <row r="820" spans="1:1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</row>
    <row r="821" spans="1:1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</row>
    <row r="822" spans="1:1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</row>
    <row r="823" spans="1:1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</row>
    <row r="824" spans="1:1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</row>
    <row r="825" spans="1:1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</row>
    <row r="826" spans="1:1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</row>
    <row r="827" spans="1:1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</row>
    <row r="828" spans="1:1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</row>
    <row r="829" spans="1:1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</row>
    <row r="830" spans="1:1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</row>
    <row r="831" spans="1:1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</row>
    <row r="832" spans="1:1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</row>
    <row r="833" spans="1:1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</row>
    <row r="834" spans="1:1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</row>
    <row r="835" spans="1:1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</row>
    <row r="836" spans="1:1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</row>
    <row r="837" spans="1:1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</row>
    <row r="838" spans="1:1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</row>
    <row r="839" spans="1:1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</row>
    <row r="840" spans="1:1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</row>
    <row r="841" spans="1:1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</row>
    <row r="842" spans="1:1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</row>
    <row r="843" spans="1:1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</row>
    <row r="844" spans="1:1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</row>
    <row r="845" spans="1:1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</row>
    <row r="846" spans="1:1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</row>
    <row r="847" spans="1:1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</row>
    <row r="848" spans="1:1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</row>
    <row r="849" spans="1:1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</row>
    <row r="850" spans="1:1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</row>
    <row r="851" spans="1:1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</row>
    <row r="852" spans="1:1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</row>
    <row r="853" spans="1:1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</row>
    <row r="854" spans="1:1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</row>
    <row r="855" spans="1:1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</row>
    <row r="856" spans="1:1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</row>
    <row r="857" spans="1:1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</row>
    <row r="858" spans="1:1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</row>
    <row r="859" spans="1:1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</row>
    <row r="860" spans="1:1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</row>
    <row r="861" spans="1:1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</row>
    <row r="862" spans="1:1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</row>
    <row r="863" spans="1:1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</row>
    <row r="864" spans="1:1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</row>
    <row r="865" spans="1:1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</row>
    <row r="866" spans="1:1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</row>
    <row r="867" spans="1:1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</row>
    <row r="868" spans="1:1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</row>
    <row r="869" spans="1:1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</row>
    <row r="870" spans="1:1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</row>
    <row r="871" spans="1:1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</row>
    <row r="872" spans="1:1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</row>
    <row r="873" spans="1:1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</row>
    <row r="874" spans="1:1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</row>
    <row r="875" spans="1:1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</row>
    <row r="876" spans="1:1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</row>
    <row r="877" spans="1:1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</row>
    <row r="878" spans="1:1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</row>
    <row r="879" spans="1:1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</row>
    <row r="880" spans="1:1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</row>
    <row r="881" spans="1:1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</row>
    <row r="882" spans="1:1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</row>
    <row r="883" spans="1:1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</row>
    <row r="884" spans="1:1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</row>
    <row r="885" spans="1:1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</row>
    <row r="886" spans="1:1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</row>
    <row r="887" spans="1:1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</row>
    <row r="888" spans="1:1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</row>
    <row r="889" spans="1:1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</row>
    <row r="890" spans="1:1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</row>
    <row r="891" spans="1:1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</row>
    <row r="892" spans="1:1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</row>
    <row r="893" spans="1:1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</row>
    <row r="894" spans="1:1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</row>
    <row r="895" spans="1:1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</row>
    <row r="896" spans="1:1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</row>
    <row r="897" spans="1:1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</row>
    <row r="898" spans="1:1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</row>
    <row r="899" spans="1:1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</row>
    <row r="900" spans="1:1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</row>
    <row r="901" spans="1:1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</row>
    <row r="902" spans="1:1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</row>
    <row r="903" spans="1:1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</row>
    <row r="904" spans="1:1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</row>
    <row r="905" spans="1:1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</row>
    <row r="906" spans="1:1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</row>
    <row r="907" spans="1:1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</row>
    <row r="908" spans="1:1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</row>
    <row r="909" spans="1:1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</row>
    <row r="910" spans="1:1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</row>
    <row r="911" spans="1:1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</row>
    <row r="912" spans="1:1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</row>
    <row r="913" spans="1:1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</row>
    <row r="914" spans="1:1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</row>
    <row r="915" spans="1:1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</row>
    <row r="916" spans="1: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</row>
    <row r="917" spans="1:1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</row>
    <row r="918" spans="1:1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</row>
    <row r="919" spans="1:1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</row>
    <row r="920" spans="1:1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</row>
    <row r="921" spans="1:1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76"/>
  <sheetViews>
    <sheetView topLeftCell="A16" workbookViewId="0">
      <selection activeCell="K469" sqref="K469"/>
    </sheetView>
  </sheetViews>
  <sheetFormatPr baseColWidth="10" defaultRowHeight="14.4"/>
  <sheetData>
    <row r="1" spans="1:8">
      <c r="A1" s="241"/>
      <c r="B1" s="241"/>
      <c r="C1" s="241"/>
      <c r="D1" s="241"/>
      <c r="E1" s="241"/>
      <c r="F1" s="241"/>
      <c r="G1" s="241"/>
      <c r="H1" s="241"/>
    </row>
    <row r="2" spans="1:8">
      <c r="A2" s="241"/>
      <c r="B2" s="241"/>
      <c r="C2" s="241"/>
      <c r="D2" s="241"/>
      <c r="E2" s="241"/>
      <c r="F2" s="241"/>
      <c r="G2" s="241"/>
      <c r="H2" s="241"/>
    </row>
    <row r="3" spans="1:8">
      <c r="A3" s="241"/>
      <c r="B3" s="241"/>
      <c r="C3" s="241"/>
      <c r="D3" s="241"/>
      <c r="E3" s="241"/>
      <c r="F3" s="241"/>
      <c r="G3" s="241"/>
      <c r="H3" s="241"/>
    </row>
    <row r="4" spans="1:8">
      <c r="A4" s="241"/>
      <c r="B4" s="241"/>
      <c r="C4" s="241"/>
      <c r="D4" s="241"/>
      <c r="E4" s="241"/>
      <c r="F4" s="241"/>
      <c r="G4" s="241"/>
      <c r="H4" s="241"/>
    </row>
    <row r="5" spans="1:8">
      <c r="A5" s="241"/>
      <c r="B5" s="241"/>
      <c r="C5" s="241"/>
      <c r="D5" s="241"/>
      <c r="E5" s="241"/>
      <c r="F5" s="241"/>
      <c r="G5" s="241"/>
      <c r="H5" s="241"/>
    </row>
    <row r="6" spans="1:8">
      <c r="A6" s="241"/>
      <c r="B6" s="241"/>
      <c r="C6" s="241"/>
      <c r="D6" s="241"/>
      <c r="E6" s="241"/>
      <c r="F6" s="241"/>
      <c r="G6" s="241"/>
      <c r="H6" s="241"/>
    </row>
    <row r="7" spans="1:8">
      <c r="A7" s="241"/>
      <c r="B7" s="241"/>
      <c r="C7" s="241"/>
      <c r="D7" s="241"/>
      <c r="E7" s="241"/>
      <c r="F7" s="241"/>
      <c r="G7" s="241"/>
      <c r="H7" s="241"/>
    </row>
    <row r="8" spans="1:8">
      <c r="A8" s="241"/>
      <c r="B8" s="241"/>
      <c r="C8" s="241"/>
      <c r="D8" s="241"/>
      <c r="E8" s="241"/>
      <c r="F8" s="241"/>
      <c r="G8" s="241"/>
      <c r="H8" s="241"/>
    </row>
    <row r="9" spans="1:8">
      <c r="A9" s="241"/>
      <c r="B9" s="241"/>
      <c r="C9" s="241"/>
      <c r="D9" s="241"/>
      <c r="E9" s="241"/>
      <c r="F9" s="241"/>
      <c r="G9" s="241"/>
      <c r="H9" s="241"/>
    </row>
    <row r="10" spans="1:8">
      <c r="A10" s="241"/>
      <c r="B10" s="241"/>
      <c r="C10" s="241"/>
      <c r="D10" s="241"/>
      <c r="E10" s="241"/>
      <c r="F10" s="241"/>
      <c r="G10" s="241"/>
      <c r="H10" s="241"/>
    </row>
    <row r="11" spans="1:8">
      <c r="A11" s="241"/>
      <c r="B11" s="241"/>
      <c r="C11" s="241"/>
      <c r="D11" s="241"/>
      <c r="E11" s="241"/>
      <c r="F11" s="241"/>
      <c r="G11" s="241"/>
      <c r="H11" s="241"/>
    </row>
    <row r="12" spans="1:8">
      <c r="A12" s="241"/>
      <c r="B12" s="241"/>
      <c r="C12" s="241"/>
      <c r="D12" s="241"/>
      <c r="E12" s="241"/>
      <c r="F12" s="241"/>
      <c r="G12" s="241"/>
      <c r="H12" s="241"/>
    </row>
    <row r="13" spans="1:8">
      <c r="A13" s="241"/>
      <c r="B13" s="241"/>
      <c r="C13" s="241"/>
      <c r="D13" s="241"/>
      <c r="E13" s="241"/>
      <c r="F13" s="241"/>
      <c r="G13" s="241"/>
      <c r="H13" s="241"/>
    </row>
    <row r="14" spans="1:8">
      <c r="A14" s="241"/>
      <c r="B14" s="241"/>
      <c r="C14" s="241"/>
      <c r="D14" s="241"/>
      <c r="E14" s="241"/>
      <c r="F14" s="241"/>
      <c r="G14" s="241"/>
      <c r="H14" s="241"/>
    </row>
    <row r="15" spans="1:8">
      <c r="A15" s="241"/>
      <c r="B15" s="241"/>
      <c r="C15" s="241"/>
      <c r="D15" s="241"/>
      <c r="E15" s="241"/>
      <c r="F15" s="241"/>
      <c r="G15" s="241"/>
      <c r="H15" s="241"/>
    </row>
    <row r="16" spans="1:8">
      <c r="A16" s="241"/>
      <c r="B16" s="241"/>
      <c r="C16" s="241"/>
      <c r="D16" s="241"/>
      <c r="E16" s="241"/>
      <c r="F16" s="241"/>
      <c r="G16" s="241"/>
      <c r="H16" s="241"/>
    </row>
    <row r="17" spans="1:8">
      <c r="A17" s="241"/>
      <c r="B17" s="241"/>
      <c r="C17" s="241"/>
      <c r="D17" s="241"/>
      <c r="E17" s="241"/>
      <c r="F17" s="241"/>
      <c r="G17" s="241"/>
      <c r="H17" s="241"/>
    </row>
    <row r="18" spans="1:8">
      <c r="A18" s="241"/>
      <c r="B18" s="241"/>
      <c r="C18" s="241"/>
      <c r="D18" s="241"/>
      <c r="E18" s="241"/>
      <c r="F18" s="241"/>
      <c r="G18" s="241"/>
      <c r="H18" s="241"/>
    </row>
    <row r="19" spans="1:8">
      <c r="A19" s="241"/>
      <c r="B19" s="241"/>
      <c r="C19" s="241"/>
      <c r="D19" s="241"/>
      <c r="E19" s="241"/>
      <c r="F19" s="241"/>
      <c r="G19" s="241"/>
      <c r="H19" s="241"/>
    </row>
    <row r="20" spans="1:8">
      <c r="A20" s="241"/>
      <c r="B20" s="241"/>
      <c r="C20" s="241"/>
      <c r="D20" s="241"/>
      <c r="E20" s="241"/>
      <c r="F20" s="241"/>
      <c r="G20" s="241"/>
      <c r="H20" s="241"/>
    </row>
    <row r="21" spans="1:8">
      <c r="A21" s="241"/>
      <c r="B21" s="241"/>
      <c r="C21" s="241"/>
      <c r="D21" s="241"/>
      <c r="E21" s="241"/>
      <c r="F21" s="241"/>
      <c r="G21" s="241"/>
      <c r="H21" s="241"/>
    </row>
    <row r="22" spans="1:8">
      <c r="A22" s="241"/>
      <c r="B22" s="241"/>
      <c r="C22" s="241"/>
      <c r="D22" s="241"/>
      <c r="E22" s="241"/>
      <c r="F22" s="241"/>
      <c r="G22" s="241"/>
      <c r="H22" s="241"/>
    </row>
    <row r="23" spans="1:8">
      <c r="A23" s="241"/>
      <c r="B23" s="241"/>
      <c r="C23" s="241"/>
      <c r="D23" s="241"/>
      <c r="E23" s="241"/>
      <c r="F23" s="241"/>
      <c r="G23" s="241"/>
      <c r="H23" s="241"/>
    </row>
    <row r="24" spans="1:8">
      <c r="A24" s="241"/>
      <c r="B24" s="241"/>
      <c r="C24" s="241"/>
      <c r="D24" s="241"/>
      <c r="E24" s="241"/>
      <c r="F24" s="241"/>
      <c r="G24" s="241"/>
      <c r="H24" s="241"/>
    </row>
    <row r="25" spans="1:8">
      <c r="A25" s="241"/>
      <c r="B25" s="241"/>
      <c r="C25" s="241"/>
      <c r="D25" s="241"/>
      <c r="E25" s="241"/>
      <c r="F25" s="241"/>
      <c r="G25" s="241"/>
      <c r="H25" s="241"/>
    </row>
    <row r="26" spans="1:8">
      <c r="A26" s="241"/>
      <c r="B26" s="241"/>
      <c r="C26" s="241"/>
      <c r="D26" s="241"/>
      <c r="E26" s="241"/>
      <c r="F26" s="241"/>
      <c r="G26" s="241"/>
      <c r="H26" s="241"/>
    </row>
    <row r="27" spans="1:8">
      <c r="A27" s="241"/>
      <c r="B27" s="241"/>
      <c r="C27" s="241"/>
      <c r="D27" s="241"/>
      <c r="E27" s="241"/>
      <c r="F27" s="241"/>
      <c r="G27" s="241"/>
      <c r="H27" s="241"/>
    </row>
    <row r="28" spans="1:8">
      <c r="A28" s="241"/>
      <c r="B28" s="241"/>
      <c r="C28" s="241"/>
      <c r="D28" s="241"/>
      <c r="E28" s="241"/>
      <c r="F28" s="241"/>
      <c r="G28" s="241"/>
      <c r="H28" s="241"/>
    </row>
    <row r="29" spans="1:8">
      <c r="A29" s="241"/>
      <c r="B29" s="241"/>
      <c r="C29" s="241"/>
      <c r="D29" s="241"/>
      <c r="E29" s="241"/>
      <c r="F29" s="241"/>
      <c r="G29" s="241"/>
      <c r="H29" s="241"/>
    </row>
    <row r="30" spans="1:8">
      <c r="A30" s="241"/>
      <c r="B30" s="241"/>
      <c r="C30" s="241"/>
      <c r="D30" s="241"/>
      <c r="E30" s="241"/>
      <c r="F30" s="241"/>
      <c r="G30" s="241"/>
      <c r="H30" s="241"/>
    </row>
    <row r="31" spans="1:8">
      <c r="A31" s="241"/>
      <c r="B31" s="241"/>
      <c r="C31" s="241"/>
      <c r="D31" s="241"/>
      <c r="E31" s="241"/>
      <c r="F31" s="241"/>
      <c r="G31" s="241"/>
      <c r="H31" s="241"/>
    </row>
    <row r="32" spans="1:8">
      <c r="A32" s="241"/>
      <c r="B32" s="241"/>
      <c r="C32" s="241"/>
      <c r="D32" s="241"/>
      <c r="E32" s="241"/>
      <c r="F32" s="241"/>
      <c r="G32" s="241"/>
      <c r="H32" s="241"/>
    </row>
    <row r="33" spans="1:19">
      <c r="A33" s="241"/>
      <c r="B33" s="241"/>
      <c r="C33" s="241"/>
      <c r="D33" s="241"/>
      <c r="E33" s="241"/>
      <c r="F33" s="241"/>
      <c r="G33" s="241"/>
      <c r="H33" s="241"/>
    </row>
    <row r="34" spans="1:19">
      <c r="A34" s="241"/>
      <c r="B34" s="241"/>
      <c r="C34" s="241"/>
      <c r="D34" s="241"/>
      <c r="E34" s="241"/>
      <c r="F34" s="241"/>
      <c r="G34" s="241"/>
      <c r="H34" s="241"/>
    </row>
    <row r="35" spans="1:19">
      <c r="A35" s="241"/>
      <c r="B35" s="241"/>
      <c r="C35" s="241"/>
      <c r="D35" s="241"/>
      <c r="E35" s="241"/>
      <c r="F35" s="241"/>
      <c r="G35" s="241"/>
      <c r="H35" s="241"/>
    </row>
    <row r="36" spans="1:19">
      <c r="A36" s="241"/>
      <c r="B36" s="241"/>
      <c r="C36" s="241"/>
      <c r="D36" s="241"/>
      <c r="E36" s="241"/>
      <c r="F36" s="241"/>
      <c r="G36" s="241"/>
      <c r="H36" s="241"/>
    </row>
    <row r="37" spans="1:19">
      <c r="A37" s="241"/>
      <c r="B37" s="241"/>
      <c r="C37" s="241"/>
      <c r="D37" s="241"/>
      <c r="E37" s="241"/>
      <c r="F37" s="241"/>
      <c r="G37" s="241"/>
      <c r="H37" s="241"/>
    </row>
    <row r="38" spans="1:19">
      <c r="A38" s="241"/>
      <c r="B38" s="241"/>
      <c r="C38" s="241"/>
      <c r="D38" s="241"/>
      <c r="E38" s="241"/>
      <c r="F38" s="241"/>
      <c r="G38" s="241"/>
      <c r="H38" s="241"/>
    </row>
    <row r="39" spans="1:19">
      <c r="A39" s="241"/>
      <c r="B39" s="241"/>
      <c r="C39" s="241"/>
      <c r="D39" s="241"/>
      <c r="E39" s="241"/>
      <c r="F39" s="241"/>
      <c r="G39" s="241"/>
      <c r="H39" s="241"/>
    </row>
    <row r="40" spans="1:19">
      <c r="A40" s="241"/>
      <c r="B40" s="241"/>
      <c r="C40" s="241"/>
      <c r="D40" s="241"/>
      <c r="E40" s="241"/>
      <c r="F40" s="241"/>
      <c r="G40" s="241"/>
      <c r="H40" s="241"/>
    </row>
    <row r="41" spans="1:19">
      <c r="A41" s="241"/>
      <c r="B41" s="241"/>
      <c r="C41" s="241"/>
      <c r="D41" s="241"/>
      <c r="E41" s="241"/>
      <c r="F41" s="241"/>
      <c r="G41" s="241"/>
      <c r="H41" s="241"/>
    </row>
    <row r="42" spans="1:19">
      <c r="A42" s="241"/>
      <c r="B42" s="241"/>
      <c r="C42" s="241"/>
      <c r="D42" s="241"/>
      <c r="E42" s="241"/>
      <c r="F42" s="241"/>
      <c r="G42" s="241"/>
      <c r="H42" s="241"/>
    </row>
    <row r="43" spans="1:19">
      <c r="A43" s="241"/>
      <c r="B43" s="241"/>
      <c r="C43" s="241"/>
      <c r="D43" s="241"/>
      <c r="E43" s="241"/>
      <c r="F43" s="241"/>
      <c r="G43" s="241"/>
      <c r="H43" s="241"/>
    </row>
    <row r="44" spans="1:19">
      <c r="A44" s="241"/>
      <c r="B44" s="241"/>
      <c r="C44" s="241"/>
      <c r="D44" s="241"/>
      <c r="E44" s="241"/>
      <c r="F44" s="241"/>
      <c r="G44" s="241"/>
      <c r="H44" s="241"/>
    </row>
    <row r="45" spans="1:19">
      <c r="A45" s="241"/>
      <c r="B45" s="241"/>
      <c r="C45" s="241"/>
      <c r="D45" s="241"/>
      <c r="E45" s="241"/>
      <c r="F45" s="241"/>
      <c r="G45" s="241"/>
      <c r="H45" s="241"/>
    </row>
    <row r="46" spans="1:19">
      <c r="A46" s="241"/>
      <c r="B46" s="241"/>
      <c r="C46" s="241"/>
      <c r="D46" s="241"/>
      <c r="E46" s="241"/>
      <c r="F46" s="241"/>
      <c r="G46" s="241"/>
      <c r="H46" s="241"/>
    </row>
    <row r="47" spans="1:19">
      <c r="A47" s="241"/>
      <c r="B47" s="241"/>
      <c r="C47" s="241"/>
      <c r="D47" s="241"/>
      <c r="E47" s="241"/>
      <c r="F47" s="241"/>
      <c r="G47" s="241"/>
      <c r="H47" s="241"/>
    </row>
    <row r="48" spans="1:19">
      <c r="A48" s="241"/>
      <c r="B48" s="241"/>
      <c r="C48" s="241"/>
      <c r="D48" s="241"/>
      <c r="E48" s="241"/>
      <c r="F48" s="241"/>
      <c r="G48" s="241"/>
      <c r="H48" s="241"/>
      <c r="S48">
        <v>8</v>
      </c>
    </row>
    <row r="49" spans="1:19">
      <c r="A49" s="241"/>
      <c r="B49" s="241"/>
      <c r="C49" s="241"/>
      <c r="D49" s="241"/>
      <c r="E49" s="241"/>
      <c r="F49" s="241"/>
      <c r="G49" s="241"/>
      <c r="H49" s="241"/>
      <c r="S49">
        <v>91</v>
      </c>
    </row>
    <row r="50" spans="1:19">
      <c r="A50" s="241"/>
      <c r="B50" s="241"/>
      <c r="C50" s="241"/>
      <c r="D50" s="241"/>
      <c r="E50" s="241"/>
      <c r="F50" s="241"/>
      <c r="G50" s="241"/>
      <c r="H50" s="241"/>
      <c r="S50">
        <v>90</v>
      </c>
    </row>
    <row r="51" spans="1:19">
      <c r="A51" s="241"/>
      <c r="B51" s="241"/>
      <c r="C51" s="241"/>
      <c r="D51" s="241"/>
      <c r="E51" s="241"/>
      <c r="F51" s="241"/>
      <c r="G51" s="241"/>
      <c r="H51" s="241"/>
      <c r="S51">
        <v>89</v>
      </c>
    </row>
    <row r="52" spans="1:19">
      <c r="A52" s="241"/>
      <c r="B52" s="241"/>
      <c r="C52" s="241"/>
      <c r="D52" s="241"/>
      <c r="E52" s="241"/>
      <c r="F52" s="241"/>
      <c r="G52" s="241"/>
      <c r="H52" s="241"/>
    </row>
    <row r="53" spans="1:19">
      <c r="A53" s="241"/>
      <c r="B53" s="241"/>
      <c r="C53" s="241"/>
      <c r="D53" s="241"/>
      <c r="E53" s="241"/>
      <c r="F53" s="241"/>
      <c r="G53" s="241"/>
      <c r="H53" s="241"/>
    </row>
    <row r="54" spans="1:19">
      <c r="A54" s="241"/>
      <c r="B54" s="241"/>
      <c r="C54" s="241"/>
      <c r="D54" s="241"/>
      <c r="E54" s="241"/>
      <c r="F54" s="241"/>
      <c r="G54" s="241"/>
      <c r="H54" s="241"/>
    </row>
    <row r="55" spans="1:19">
      <c r="A55" s="241"/>
      <c r="B55" s="241"/>
      <c r="C55" s="241"/>
      <c r="D55" s="241"/>
      <c r="E55" s="241"/>
      <c r="F55" s="241"/>
      <c r="G55" s="241"/>
      <c r="H55" s="241"/>
    </row>
    <row r="56" spans="1:19">
      <c r="A56" s="241"/>
      <c r="B56" s="241"/>
      <c r="C56" s="241"/>
      <c r="D56" s="241"/>
      <c r="E56" s="241"/>
      <c r="F56" s="241"/>
      <c r="G56" s="241"/>
      <c r="H56" s="241"/>
    </row>
    <row r="57" spans="1:19">
      <c r="A57" s="241"/>
      <c r="B57" s="241"/>
      <c r="C57" s="241"/>
      <c r="D57" s="241"/>
      <c r="E57" s="241"/>
      <c r="F57" s="241"/>
      <c r="G57" s="241"/>
      <c r="H57" s="241"/>
    </row>
    <row r="58" spans="1:19">
      <c r="A58" s="241"/>
      <c r="B58" s="241"/>
      <c r="C58" s="241"/>
      <c r="D58" s="241"/>
      <c r="E58" s="241"/>
      <c r="F58" s="241"/>
      <c r="G58" s="241"/>
      <c r="H58" s="241"/>
    </row>
    <row r="59" spans="1:19">
      <c r="A59" s="241"/>
      <c r="B59" s="241"/>
      <c r="C59" s="241"/>
      <c r="D59" s="241"/>
      <c r="E59" s="241"/>
      <c r="F59" s="241"/>
      <c r="G59" s="241"/>
      <c r="H59" s="241"/>
    </row>
    <row r="60" spans="1:19">
      <c r="A60" s="241"/>
      <c r="B60" s="241"/>
      <c r="C60" s="241"/>
      <c r="D60" s="241"/>
      <c r="E60" s="241"/>
      <c r="F60" s="241"/>
      <c r="G60" s="241"/>
      <c r="H60" s="241"/>
    </row>
    <row r="61" spans="1:19">
      <c r="A61" s="241"/>
      <c r="B61" s="241"/>
      <c r="C61" s="241"/>
      <c r="D61" s="241"/>
      <c r="E61" s="241"/>
      <c r="F61" s="241"/>
      <c r="G61" s="241"/>
      <c r="H61" s="241"/>
    </row>
    <row r="62" spans="1:19">
      <c r="A62" s="241"/>
      <c r="B62" s="241"/>
      <c r="C62" s="241"/>
      <c r="D62" s="241"/>
      <c r="E62" s="241"/>
      <c r="F62" s="241"/>
      <c r="G62" s="241"/>
      <c r="H62" s="241"/>
    </row>
    <row r="63" spans="1:19">
      <c r="A63" s="241"/>
      <c r="B63" s="241"/>
      <c r="C63" s="241"/>
      <c r="D63" s="241"/>
      <c r="E63" s="241"/>
      <c r="F63" s="241"/>
      <c r="G63" s="241"/>
      <c r="H63" s="241"/>
    </row>
    <row r="64" spans="1:19">
      <c r="A64" s="241"/>
      <c r="B64" s="241"/>
      <c r="C64" s="241"/>
      <c r="D64" s="241"/>
      <c r="E64" s="241"/>
      <c r="F64" s="241"/>
      <c r="G64" s="241"/>
      <c r="H64" s="241"/>
    </row>
    <row r="65" spans="1:8">
      <c r="A65" s="241"/>
      <c r="B65" s="241"/>
      <c r="C65" s="241"/>
      <c r="D65" s="241"/>
      <c r="E65" s="241"/>
      <c r="F65" s="241"/>
      <c r="G65" s="241"/>
      <c r="H65" s="241"/>
    </row>
    <row r="66" spans="1:8">
      <c r="A66" s="241"/>
      <c r="B66" s="241"/>
      <c r="C66" s="241"/>
      <c r="D66" s="241"/>
      <c r="E66" s="241"/>
      <c r="F66" s="241"/>
      <c r="G66" s="241"/>
      <c r="H66" s="241"/>
    </row>
    <row r="67" spans="1:8">
      <c r="A67" s="241"/>
      <c r="B67" s="241"/>
      <c r="C67" s="241"/>
      <c r="D67" s="241"/>
      <c r="E67" s="241"/>
      <c r="F67" s="241"/>
      <c r="G67" s="241"/>
      <c r="H67" s="241"/>
    </row>
    <row r="68" spans="1:8">
      <c r="A68" s="241"/>
      <c r="B68" s="241"/>
      <c r="C68" s="241"/>
      <c r="D68" s="241"/>
      <c r="E68" s="241"/>
      <c r="F68" s="241"/>
      <c r="G68" s="241"/>
      <c r="H68" s="241"/>
    </row>
    <row r="69" spans="1:8">
      <c r="A69" s="241"/>
      <c r="B69" s="241"/>
      <c r="C69" s="241"/>
      <c r="D69" s="241"/>
      <c r="E69" s="241"/>
      <c r="F69" s="241"/>
      <c r="G69" s="241"/>
      <c r="H69" s="241"/>
    </row>
    <row r="70" spans="1:8">
      <c r="A70" s="241"/>
      <c r="B70" s="241"/>
      <c r="C70" s="241"/>
      <c r="D70" s="241"/>
      <c r="E70" s="241"/>
      <c r="F70" s="241"/>
      <c r="G70" s="241"/>
      <c r="H70" s="241"/>
    </row>
    <row r="71" spans="1:8">
      <c r="A71" s="241"/>
      <c r="B71" s="241"/>
      <c r="C71" s="241"/>
      <c r="D71" s="241"/>
      <c r="E71" s="241"/>
      <c r="F71" s="241"/>
      <c r="G71" s="241"/>
      <c r="H71" s="241"/>
    </row>
    <row r="72" spans="1:8">
      <c r="A72" s="241"/>
      <c r="B72" s="241"/>
      <c r="C72" s="241"/>
      <c r="D72" s="241"/>
      <c r="E72" s="241"/>
      <c r="F72" s="241"/>
      <c r="G72" s="241"/>
      <c r="H72" s="241"/>
    </row>
    <row r="73" spans="1:8">
      <c r="A73" s="241"/>
      <c r="B73" s="241"/>
      <c r="C73" s="241"/>
      <c r="D73" s="241"/>
      <c r="E73" s="241"/>
      <c r="F73" s="241"/>
      <c r="G73" s="241"/>
      <c r="H73" s="241"/>
    </row>
    <row r="74" spans="1:8">
      <c r="A74" s="241"/>
      <c r="B74" s="241"/>
      <c r="C74" s="241"/>
      <c r="D74" s="241"/>
      <c r="E74" s="241"/>
      <c r="F74" s="241"/>
      <c r="G74" s="241"/>
      <c r="H74" s="241"/>
    </row>
    <row r="75" spans="1:8">
      <c r="A75" s="241"/>
      <c r="B75" s="241"/>
      <c r="C75" s="241"/>
      <c r="D75" s="241"/>
      <c r="E75" s="241"/>
      <c r="F75" s="241"/>
      <c r="G75" s="241"/>
      <c r="H75" s="241"/>
    </row>
    <row r="76" spans="1:8">
      <c r="A76" s="241"/>
      <c r="B76" s="241"/>
      <c r="C76" s="241"/>
      <c r="D76" s="241"/>
      <c r="E76" s="241"/>
      <c r="F76" s="241"/>
      <c r="G76" s="241"/>
      <c r="H76" s="241"/>
    </row>
    <row r="77" spans="1:8">
      <c r="A77" s="241"/>
      <c r="B77" s="241"/>
      <c r="C77" s="241"/>
      <c r="D77" s="241"/>
      <c r="E77" s="241"/>
      <c r="F77" s="241"/>
      <c r="G77" s="241"/>
      <c r="H77" s="241"/>
    </row>
    <row r="78" spans="1:8">
      <c r="A78" s="241"/>
      <c r="B78" s="241"/>
      <c r="C78" s="241"/>
      <c r="D78" s="241"/>
      <c r="E78" s="241"/>
      <c r="F78" s="241"/>
      <c r="G78" s="241"/>
      <c r="H78" s="241"/>
    </row>
    <row r="79" spans="1:8">
      <c r="A79" s="241"/>
      <c r="B79" s="241"/>
      <c r="C79" s="241"/>
      <c r="D79" s="241"/>
      <c r="E79" s="241"/>
      <c r="F79" s="241"/>
      <c r="G79" s="241"/>
      <c r="H79" s="241"/>
    </row>
    <row r="80" spans="1:8">
      <c r="A80" s="241"/>
      <c r="B80" s="241"/>
      <c r="C80" s="241"/>
      <c r="D80" s="241"/>
      <c r="E80" s="241"/>
      <c r="F80" s="241"/>
      <c r="G80" s="241"/>
      <c r="H80" s="241"/>
    </row>
    <row r="81" spans="1:8">
      <c r="A81" s="241"/>
      <c r="B81" s="241"/>
      <c r="C81" s="241"/>
      <c r="D81" s="241"/>
      <c r="E81" s="241"/>
      <c r="F81" s="241"/>
      <c r="G81" s="241"/>
      <c r="H81" s="241"/>
    </row>
    <row r="82" spans="1:8">
      <c r="A82" s="241"/>
      <c r="B82" s="241"/>
      <c r="C82" s="241"/>
      <c r="D82" s="241"/>
      <c r="E82" s="241"/>
      <c r="F82" s="241"/>
      <c r="G82" s="241"/>
      <c r="H82" s="241"/>
    </row>
    <row r="83" spans="1:8">
      <c r="A83" s="241"/>
      <c r="B83" s="241"/>
      <c r="C83" s="241"/>
      <c r="D83" s="241"/>
      <c r="E83" s="241"/>
      <c r="F83" s="241"/>
      <c r="G83" s="241"/>
      <c r="H83" s="241"/>
    </row>
    <row r="84" spans="1:8">
      <c r="A84" s="241"/>
      <c r="B84" s="241"/>
      <c r="C84" s="241"/>
      <c r="D84" s="241"/>
      <c r="E84" s="241"/>
      <c r="F84" s="241"/>
      <c r="G84" s="241"/>
      <c r="H84" s="241"/>
    </row>
    <row r="85" spans="1:8">
      <c r="A85" s="241"/>
      <c r="B85" s="241"/>
      <c r="C85" s="241"/>
      <c r="D85" s="241"/>
      <c r="E85" s="241"/>
      <c r="F85" s="241"/>
      <c r="G85" s="241"/>
      <c r="H85" s="241"/>
    </row>
    <row r="86" spans="1:8">
      <c r="A86" s="241"/>
      <c r="B86" s="241"/>
      <c r="C86" s="241"/>
      <c r="D86" s="241"/>
      <c r="E86" s="241"/>
      <c r="F86" s="241"/>
      <c r="G86" s="241"/>
      <c r="H86" s="241"/>
    </row>
    <row r="87" spans="1:8">
      <c r="A87" s="241"/>
      <c r="B87" s="241"/>
      <c r="C87" s="241"/>
      <c r="D87" s="241"/>
      <c r="E87" s="241"/>
      <c r="F87" s="241"/>
      <c r="G87" s="241"/>
      <c r="H87" s="241"/>
    </row>
    <row r="88" spans="1:8">
      <c r="A88" s="241"/>
      <c r="B88" s="241"/>
      <c r="C88" s="241"/>
      <c r="D88" s="241"/>
      <c r="E88" s="241"/>
      <c r="F88" s="241"/>
      <c r="G88" s="241"/>
      <c r="H88" s="241"/>
    </row>
    <row r="89" spans="1:8">
      <c r="A89" s="241"/>
      <c r="B89" s="241"/>
      <c r="C89" s="241"/>
      <c r="D89" s="241"/>
      <c r="E89" s="241"/>
      <c r="F89" s="241"/>
      <c r="G89" s="241"/>
      <c r="H89" s="241"/>
    </row>
    <row r="90" spans="1:8">
      <c r="A90" s="241"/>
      <c r="B90" s="241"/>
      <c r="C90" s="241"/>
      <c r="D90" s="241"/>
      <c r="E90" s="241"/>
      <c r="F90" s="241"/>
      <c r="G90" s="241"/>
      <c r="H90" s="241"/>
    </row>
    <row r="91" spans="1:8">
      <c r="A91" s="241"/>
      <c r="B91" s="241"/>
      <c r="C91" s="241"/>
      <c r="D91" s="241"/>
      <c r="E91" s="241"/>
      <c r="F91" s="241"/>
      <c r="G91" s="241"/>
      <c r="H91" s="241"/>
    </row>
    <row r="92" spans="1:8">
      <c r="A92" s="241"/>
      <c r="B92" s="241"/>
      <c r="C92" s="241"/>
      <c r="D92" s="241"/>
      <c r="E92" s="241"/>
      <c r="F92" s="241"/>
      <c r="G92" s="241"/>
      <c r="H92" s="241"/>
    </row>
    <row r="93" spans="1:8">
      <c r="A93" s="241"/>
      <c r="B93" s="241"/>
      <c r="C93" s="241"/>
      <c r="D93" s="241"/>
      <c r="E93" s="241"/>
      <c r="F93" s="241"/>
      <c r="G93" s="241"/>
      <c r="H93" s="241"/>
    </row>
    <row r="94" spans="1:8">
      <c r="A94" s="241"/>
      <c r="B94" s="241"/>
      <c r="C94" s="241"/>
      <c r="D94" s="241"/>
      <c r="E94" s="241"/>
      <c r="F94" s="241"/>
      <c r="G94" s="241"/>
      <c r="H94" s="241"/>
    </row>
    <row r="95" spans="1:8">
      <c r="A95" s="241"/>
      <c r="B95" s="241"/>
      <c r="C95" s="241"/>
      <c r="D95" s="241"/>
      <c r="E95" s="241"/>
      <c r="F95" s="241"/>
      <c r="G95" s="241"/>
      <c r="H95" s="241"/>
    </row>
    <row r="96" spans="1:8">
      <c r="A96" s="241"/>
      <c r="B96" s="241"/>
      <c r="C96" s="241"/>
      <c r="D96" s="241"/>
      <c r="E96" s="241"/>
      <c r="F96" s="241"/>
      <c r="G96" s="241"/>
      <c r="H96" s="241"/>
    </row>
    <row r="97" spans="1:8">
      <c r="A97" s="241"/>
      <c r="B97" s="241"/>
      <c r="C97" s="241"/>
      <c r="D97" s="241"/>
      <c r="E97" s="241"/>
      <c r="F97" s="241"/>
      <c r="G97" s="241"/>
      <c r="H97" s="241"/>
    </row>
    <row r="98" spans="1:8">
      <c r="A98" s="241"/>
      <c r="B98" s="241"/>
      <c r="C98" s="241"/>
      <c r="D98" s="241"/>
      <c r="E98" s="241"/>
      <c r="F98" s="241"/>
      <c r="G98" s="241"/>
      <c r="H98" s="241"/>
    </row>
    <row r="99" spans="1:8">
      <c r="A99" s="241"/>
      <c r="B99" s="241"/>
      <c r="C99" s="241"/>
      <c r="D99" s="241"/>
      <c r="E99" s="241"/>
      <c r="F99" s="241"/>
      <c r="G99" s="241"/>
      <c r="H99" s="241"/>
    </row>
    <row r="100" spans="1:8">
      <c r="A100" s="241"/>
      <c r="B100" s="241"/>
      <c r="C100" s="241"/>
      <c r="D100" s="241"/>
      <c r="E100" s="241"/>
      <c r="F100" s="241"/>
      <c r="G100" s="241"/>
      <c r="H100" s="241"/>
    </row>
    <row r="101" spans="1:8">
      <c r="A101" s="241"/>
      <c r="B101" s="241"/>
      <c r="C101" s="241"/>
      <c r="D101" s="241"/>
      <c r="E101" s="241"/>
      <c r="F101" s="241"/>
      <c r="G101" s="241"/>
      <c r="H101" s="241"/>
    </row>
    <row r="102" spans="1:8">
      <c r="A102" s="241"/>
      <c r="B102" s="241"/>
      <c r="C102" s="241"/>
      <c r="D102" s="241"/>
      <c r="E102" s="241"/>
      <c r="F102" s="241"/>
      <c r="G102" s="241"/>
      <c r="H102" s="241"/>
    </row>
    <row r="103" spans="1:8">
      <c r="A103" s="241"/>
      <c r="B103" s="241"/>
      <c r="C103" s="241"/>
      <c r="D103" s="241"/>
      <c r="E103" s="241"/>
      <c r="F103" s="241"/>
      <c r="G103" s="241"/>
      <c r="H103" s="241"/>
    </row>
    <row r="104" spans="1:8">
      <c r="A104" s="241"/>
      <c r="B104" s="241"/>
      <c r="C104" s="241"/>
      <c r="D104" s="241"/>
      <c r="E104" s="241"/>
      <c r="F104" s="241"/>
      <c r="G104" s="241"/>
      <c r="H104" s="241"/>
    </row>
    <row r="105" spans="1:8">
      <c r="A105" s="241"/>
      <c r="B105" s="241"/>
      <c r="C105" s="241"/>
      <c r="D105" s="241"/>
      <c r="E105" s="241"/>
      <c r="F105" s="241"/>
      <c r="G105" s="241"/>
      <c r="H105" s="241"/>
    </row>
    <row r="106" spans="1:8">
      <c r="A106" s="241"/>
      <c r="B106" s="241"/>
      <c r="C106" s="241"/>
      <c r="D106" s="241"/>
      <c r="E106" s="241"/>
      <c r="F106" s="241"/>
      <c r="G106" s="241"/>
      <c r="H106" s="241"/>
    </row>
    <row r="107" spans="1:8">
      <c r="A107" s="241"/>
      <c r="B107" s="241"/>
      <c r="C107" s="241"/>
      <c r="D107" s="241"/>
      <c r="E107" s="241"/>
      <c r="F107" s="241"/>
      <c r="G107" s="241"/>
      <c r="H107" s="241"/>
    </row>
    <row r="108" spans="1:8">
      <c r="A108" s="241"/>
      <c r="B108" s="241"/>
      <c r="C108" s="241"/>
      <c r="D108" s="241"/>
      <c r="E108" s="241"/>
      <c r="F108" s="241"/>
      <c r="G108" s="241"/>
      <c r="H108" s="241"/>
    </row>
    <row r="109" spans="1:8">
      <c r="A109" s="241"/>
      <c r="B109" s="241"/>
      <c r="C109" s="241"/>
      <c r="D109" s="241"/>
      <c r="E109" s="241"/>
      <c r="F109" s="241"/>
      <c r="G109" s="241"/>
      <c r="H109" s="241"/>
    </row>
    <row r="110" spans="1:8">
      <c r="A110" s="241"/>
      <c r="B110" s="241"/>
      <c r="C110" s="241"/>
      <c r="D110" s="241"/>
      <c r="E110" s="241"/>
      <c r="F110" s="241"/>
      <c r="G110" s="241"/>
      <c r="H110" s="241"/>
    </row>
    <row r="111" spans="1:8">
      <c r="A111" s="241"/>
      <c r="B111" s="241"/>
      <c r="C111" s="241"/>
      <c r="D111" s="241"/>
      <c r="E111" s="241"/>
      <c r="F111" s="241"/>
      <c r="G111" s="241"/>
      <c r="H111" s="241"/>
    </row>
    <row r="112" spans="1:8">
      <c r="A112" s="241"/>
      <c r="B112" s="241"/>
      <c r="C112" s="241"/>
      <c r="D112" s="241"/>
      <c r="E112" s="241"/>
      <c r="F112" s="241"/>
      <c r="G112" s="241"/>
      <c r="H112" s="241"/>
    </row>
    <row r="113" spans="1:8">
      <c r="A113" s="241"/>
      <c r="B113" s="241"/>
      <c r="C113" s="241"/>
      <c r="D113" s="241"/>
      <c r="E113" s="241"/>
      <c r="F113" s="241"/>
      <c r="G113" s="241"/>
      <c r="H113" s="241"/>
    </row>
    <row r="114" spans="1:8">
      <c r="A114" s="241"/>
      <c r="B114" s="241"/>
      <c r="C114" s="241"/>
      <c r="D114" s="241"/>
      <c r="E114" s="241"/>
      <c r="F114" s="241"/>
      <c r="G114" s="241"/>
      <c r="H114" s="241"/>
    </row>
    <row r="115" spans="1:8">
      <c r="A115" s="241"/>
      <c r="B115" s="241"/>
      <c r="C115" s="241"/>
      <c r="D115" s="241"/>
      <c r="E115" s="241"/>
      <c r="F115" s="241"/>
      <c r="G115" s="241"/>
      <c r="H115" s="241"/>
    </row>
    <row r="116" spans="1:8">
      <c r="A116" s="241"/>
      <c r="B116" s="241"/>
      <c r="C116" s="241"/>
      <c r="D116" s="241"/>
      <c r="E116" s="241"/>
      <c r="F116" s="241"/>
      <c r="G116" s="241"/>
      <c r="H116" s="241"/>
    </row>
    <row r="117" spans="1:8">
      <c r="A117" s="241"/>
      <c r="B117" s="241"/>
      <c r="C117" s="241"/>
      <c r="D117" s="241"/>
      <c r="E117" s="241"/>
      <c r="F117" s="241"/>
      <c r="G117" s="241"/>
      <c r="H117" s="241"/>
    </row>
    <row r="118" spans="1:8">
      <c r="A118" s="241"/>
      <c r="B118" s="241"/>
      <c r="C118" s="241"/>
      <c r="D118" s="241"/>
      <c r="E118" s="241"/>
      <c r="F118" s="241"/>
      <c r="G118" s="241"/>
      <c r="H118" s="241"/>
    </row>
    <row r="119" spans="1:8">
      <c r="A119" s="241"/>
      <c r="B119" s="241"/>
      <c r="C119" s="241"/>
      <c r="D119" s="241"/>
      <c r="E119" s="241"/>
      <c r="F119" s="241"/>
      <c r="G119" s="241"/>
      <c r="H119" s="241"/>
    </row>
    <row r="120" spans="1:8">
      <c r="A120" s="241"/>
      <c r="B120" s="241"/>
      <c r="C120" s="241"/>
      <c r="D120" s="241"/>
      <c r="E120" s="241"/>
      <c r="F120" s="241"/>
      <c r="G120" s="241"/>
      <c r="H120" s="241"/>
    </row>
    <row r="121" spans="1:8">
      <c r="A121" s="241"/>
      <c r="B121" s="241"/>
      <c r="C121" s="241"/>
      <c r="D121" s="241"/>
      <c r="E121" s="241"/>
      <c r="F121" s="241"/>
      <c r="G121" s="241"/>
      <c r="H121" s="241"/>
    </row>
    <row r="122" spans="1:8">
      <c r="A122" s="241"/>
      <c r="B122" s="241"/>
      <c r="C122" s="241"/>
      <c r="D122" s="241"/>
      <c r="E122" s="241"/>
      <c r="F122" s="241"/>
      <c r="G122" s="241"/>
      <c r="H122" s="241"/>
    </row>
    <row r="123" spans="1:8">
      <c r="A123" s="241"/>
      <c r="B123" s="241"/>
      <c r="C123" s="241"/>
      <c r="D123" s="241"/>
      <c r="E123" s="241"/>
      <c r="F123" s="241"/>
      <c r="G123" s="241"/>
      <c r="H123" s="241"/>
    </row>
    <row r="124" spans="1:8">
      <c r="A124" s="241"/>
      <c r="B124" s="241"/>
      <c r="C124" s="241"/>
      <c r="D124" s="241"/>
      <c r="E124" s="241"/>
      <c r="F124" s="241"/>
      <c r="G124" s="241"/>
      <c r="H124" s="241"/>
    </row>
    <row r="125" spans="1:8">
      <c r="A125" s="241"/>
      <c r="B125" s="241"/>
      <c r="C125" s="241"/>
      <c r="D125" s="241"/>
      <c r="E125" s="241"/>
      <c r="F125" s="241"/>
      <c r="G125" s="241"/>
      <c r="H125" s="241"/>
    </row>
    <row r="126" spans="1:8">
      <c r="A126" s="241"/>
      <c r="B126" s="241"/>
      <c r="C126" s="241"/>
      <c r="D126" s="241"/>
      <c r="E126" s="241"/>
      <c r="F126" s="241"/>
      <c r="G126" s="241"/>
      <c r="H126" s="241"/>
    </row>
    <row r="127" spans="1:8">
      <c r="A127" s="241"/>
      <c r="B127" s="241"/>
      <c r="C127" s="241"/>
      <c r="D127" s="241"/>
      <c r="E127" s="241"/>
      <c r="F127" s="241"/>
      <c r="G127" s="241"/>
      <c r="H127" s="241"/>
    </row>
    <row r="128" spans="1:8">
      <c r="A128" s="241"/>
      <c r="B128" s="241"/>
      <c r="C128" s="241"/>
      <c r="D128" s="241"/>
      <c r="E128" s="241"/>
      <c r="F128" s="241"/>
      <c r="G128" s="241"/>
      <c r="H128" s="241"/>
    </row>
    <row r="129" spans="1:8">
      <c r="A129" s="241"/>
      <c r="B129" s="241"/>
      <c r="C129" s="241"/>
      <c r="D129" s="241"/>
      <c r="E129" s="241"/>
      <c r="F129" s="241"/>
      <c r="G129" s="241"/>
      <c r="H129" s="241"/>
    </row>
    <row r="130" spans="1:8">
      <c r="A130" s="241"/>
      <c r="B130" s="241"/>
      <c r="C130" s="241"/>
      <c r="D130" s="241"/>
      <c r="E130" s="241"/>
      <c r="F130" s="241"/>
      <c r="G130" s="241"/>
      <c r="H130" s="241"/>
    </row>
    <row r="131" spans="1:8">
      <c r="A131" s="241"/>
      <c r="B131" s="241"/>
      <c r="C131" s="241"/>
      <c r="D131" s="241"/>
      <c r="E131" s="241"/>
      <c r="F131" s="241"/>
      <c r="G131" s="241"/>
      <c r="H131" s="241"/>
    </row>
    <row r="132" spans="1:8">
      <c r="A132" s="241"/>
      <c r="B132" s="241"/>
      <c r="C132" s="241"/>
      <c r="D132" s="241"/>
      <c r="E132" s="241"/>
      <c r="F132" s="241"/>
      <c r="G132" s="241"/>
      <c r="H132" s="241"/>
    </row>
    <row r="133" spans="1:8">
      <c r="A133" s="241"/>
      <c r="B133" s="241"/>
      <c r="C133" s="241"/>
      <c r="D133" s="241"/>
      <c r="E133" s="241"/>
      <c r="F133" s="241"/>
      <c r="G133" s="241"/>
      <c r="H133" s="241"/>
    </row>
    <row r="134" spans="1:8">
      <c r="A134" s="241"/>
      <c r="B134" s="241"/>
      <c r="C134" s="241"/>
      <c r="D134" s="241"/>
      <c r="E134" s="241"/>
      <c r="F134" s="241"/>
      <c r="G134" s="241"/>
      <c r="H134" s="241"/>
    </row>
    <row r="135" spans="1:8">
      <c r="A135" s="241"/>
      <c r="B135" s="241"/>
      <c r="C135" s="241"/>
      <c r="D135" s="241"/>
      <c r="E135" s="241"/>
      <c r="F135" s="241"/>
      <c r="G135" s="241"/>
      <c r="H135" s="241"/>
    </row>
    <row r="136" spans="1:8">
      <c r="A136" s="241"/>
      <c r="B136" s="241"/>
      <c r="C136" s="241"/>
      <c r="D136" s="241"/>
      <c r="E136" s="241"/>
      <c r="F136" s="241"/>
      <c r="G136" s="241"/>
      <c r="H136" s="241"/>
    </row>
    <row r="137" spans="1:8">
      <c r="A137" s="241"/>
      <c r="B137" s="241"/>
      <c r="C137" s="241"/>
      <c r="D137" s="241"/>
      <c r="E137" s="241"/>
      <c r="F137" s="241"/>
      <c r="G137" s="241"/>
      <c r="H137" s="241"/>
    </row>
    <row r="138" spans="1:8">
      <c r="A138" s="241"/>
      <c r="B138" s="241"/>
      <c r="C138" s="241"/>
      <c r="D138" s="241"/>
      <c r="E138" s="241"/>
      <c r="F138" s="241"/>
      <c r="G138" s="241"/>
      <c r="H138" s="241"/>
    </row>
    <row r="139" spans="1:8">
      <c r="A139" s="241"/>
      <c r="B139" s="241"/>
      <c r="C139" s="241"/>
      <c r="D139" s="241"/>
      <c r="E139" s="241"/>
      <c r="F139" s="241"/>
      <c r="G139" s="241"/>
      <c r="H139" s="241"/>
    </row>
    <row r="140" spans="1:8">
      <c r="A140" s="241"/>
      <c r="B140" s="241"/>
      <c r="C140" s="241"/>
      <c r="D140" s="241"/>
      <c r="E140" s="241"/>
      <c r="F140" s="241"/>
      <c r="G140" s="241"/>
      <c r="H140" s="241"/>
    </row>
    <row r="141" spans="1:8">
      <c r="A141" s="241"/>
      <c r="B141" s="241"/>
      <c r="C141" s="241"/>
      <c r="D141" s="241"/>
      <c r="E141" s="241"/>
      <c r="F141" s="241"/>
      <c r="G141" s="241"/>
      <c r="H141" s="241"/>
    </row>
    <row r="142" spans="1:8">
      <c r="A142" s="241"/>
      <c r="B142" s="241"/>
      <c r="C142" s="241"/>
      <c r="D142" s="241"/>
      <c r="E142" s="241"/>
      <c r="F142" s="241"/>
      <c r="G142" s="241"/>
      <c r="H142" s="241"/>
    </row>
    <row r="143" spans="1:8">
      <c r="A143" s="241"/>
      <c r="B143" s="241"/>
      <c r="C143" s="241"/>
      <c r="D143" s="241"/>
      <c r="E143" s="241"/>
      <c r="F143" s="241"/>
      <c r="G143" s="241"/>
      <c r="H143" s="241"/>
    </row>
    <row r="144" spans="1:8">
      <c r="A144" s="241"/>
      <c r="B144" s="241"/>
      <c r="C144" s="241"/>
      <c r="D144" s="241"/>
      <c r="E144" s="241"/>
      <c r="F144" s="241"/>
      <c r="G144" s="241"/>
      <c r="H144" s="241"/>
    </row>
    <row r="145" spans="1:8">
      <c r="A145" s="241"/>
      <c r="B145" s="241"/>
      <c r="C145" s="241"/>
      <c r="D145" s="241"/>
      <c r="E145" s="241"/>
      <c r="F145" s="241"/>
      <c r="G145" s="241"/>
      <c r="H145" s="241"/>
    </row>
    <row r="146" spans="1:8">
      <c r="A146" s="241"/>
      <c r="B146" s="241"/>
      <c r="C146" s="241"/>
      <c r="D146" s="241"/>
      <c r="E146" s="241"/>
      <c r="F146" s="241"/>
      <c r="G146" s="241"/>
      <c r="H146" s="241"/>
    </row>
    <row r="147" spans="1:8">
      <c r="A147" s="241"/>
      <c r="B147" s="241"/>
      <c r="C147" s="241"/>
      <c r="D147" s="241"/>
      <c r="E147" s="241"/>
      <c r="F147" s="241"/>
      <c r="G147" s="241"/>
      <c r="H147" s="241"/>
    </row>
    <row r="148" spans="1:8">
      <c r="A148" s="241"/>
      <c r="B148" s="241"/>
      <c r="C148" s="241"/>
      <c r="D148" s="241"/>
      <c r="E148" s="241"/>
      <c r="F148" s="241"/>
      <c r="G148" s="241"/>
      <c r="H148" s="241"/>
    </row>
    <row r="149" spans="1:8">
      <c r="A149" s="241"/>
      <c r="B149" s="241"/>
      <c r="C149" s="241"/>
      <c r="D149" s="241"/>
      <c r="E149" s="241"/>
      <c r="F149" s="241"/>
      <c r="G149" s="241"/>
      <c r="H149" s="241"/>
    </row>
    <row r="150" spans="1:8">
      <c r="A150" s="241"/>
      <c r="B150" s="241"/>
      <c r="C150" s="241"/>
      <c r="D150" s="241"/>
      <c r="E150" s="241"/>
      <c r="F150" s="241"/>
      <c r="G150" s="241"/>
      <c r="H150" s="241"/>
    </row>
    <row r="151" spans="1:8">
      <c r="A151" s="241"/>
      <c r="B151" s="241"/>
      <c r="C151" s="241"/>
      <c r="D151" s="241"/>
      <c r="E151" s="241"/>
      <c r="F151" s="241"/>
      <c r="G151" s="241"/>
      <c r="H151" s="241"/>
    </row>
    <row r="152" spans="1:8">
      <c r="A152" s="241"/>
      <c r="B152" s="241"/>
      <c r="C152" s="241"/>
      <c r="D152" s="241"/>
      <c r="E152" s="241"/>
      <c r="F152" s="241"/>
      <c r="G152" s="241"/>
      <c r="H152" s="241"/>
    </row>
    <row r="153" spans="1:8">
      <c r="A153" s="241"/>
      <c r="B153" s="241"/>
      <c r="C153" s="241"/>
      <c r="D153" s="241"/>
      <c r="E153" s="241"/>
      <c r="F153" s="241"/>
      <c r="G153" s="241"/>
      <c r="H153" s="241"/>
    </row>
    <row r="154" spans="1:8">
      <c r="A154" s="241"/>
      <c r="B154" s="241"/>
      <c r="C154" s="241"/>
      <c r="D154" s="241"/>
      <c r="E154" s="241"/>
      <c r="F154" s="241"/>
      <c r="G154" s="241"/>
      <c r="H154" s="241"/>
    </row>
    <row r="155" spans="1:8">
      <c r="A155" s="241"/>
      <c r="B155" s="241"/>
      <c r="C155" s="241"/>
      <c r="D155" s="241"/>
      <c r="E155" s="241"/>
      <c r="F155" s="241"/>
      <c r="G155" s="241"/>
      <c r="H155" s="241"/>
    </row>
    <row r="156" spans="1:8">
      <c r="A156" s="241"/>
      <c r="B156" s="241"/>
      <c r="C156" s="241"/>
      <c r="D156" s="241"/>
      <c r="E156" s="241"/>
      <c r="F156" s="241"/>
      <c r="G156" s="241"/>
      <c r="H156" s="241"/>
    </row>
    <row r="157" spans="1:8">
      <c r="A157" s="241"/>
      <c r="B157" s="241"/>
      <c r="C157" s="241"/>
      <c r="D157" s="241"/>
      <c r="E157" s="241"/>
      <c r="F157" s="241"/>
      <c r="G157" s="241"/>
      <c r="H157" s="241"/>
    </row>
    <row r="158" spans="1:8">
      <c r="A158" s="241"/>
      <c r="B158" s="241"/>
      <c r="C158" s="241"/>
      <c r="D158" s="241"/>
      <c r="E158" s="241"/>
      <c r="F158" s="241"/>
      <c r="G158" s="241"/>
      <c r="H158" s="241"/>
    </row>
    <row r="159" spans="1:8">
      <c r="A159" s="241"/>
      <c r="B159" s="241"/>
      <c r="C159" s="241"/>
      <c r="D159" s="241"/>
      <c r="E159" s="241"/>
      <c r="F159" s="241"/>
      <c r="G159" s="241"/>
      <c r="H159" s="241"/>
    </row>
    <row r="160" spans="1:8">
      <c r="A160" s="241"/>
      <c r="B160" s="241"/>
      <c r="C160" s="241"/>
      <c r="D160" s="241"/>
      <c r="E160" s="241"/>
      <c r="F160" s="241"/>
      <c r="G160" s="241"/>
      <c r="H160" s="241"/>
    </row>
    <row r="161" spans="1:8">
      <c r="A161" s="241"/>
      <c r="B161" s="241"/>
      <c r="C161" s="241"/>
      <c r="D161" s="241"/>
      <c r="E161" s="241"/>
      <c r="F161" s="241"/>
      <c r="G161" s="241"/>
      <c r="H161" s="241"/>
    </row>
    <row r="162" spans="1:8">
      <c r="A162" s="241"/>
      <c r="B162" s="241"/>
      <c r="C162" s="241"/>
      <c r="D162" s="241"/>
      <c r="E162" s="241"/>
      <c r="F162" s="241"/>
      <c r="G162" s="241"/>
      <c r="H162" s="241"/>
    </row>
    <row r="163" spans="1:8">
      <c r="A163" s="241"/>
      <c r="B163" s="241"/>
      <c r="C163" s="241"/>
      <c r="D163" s="241"/>
      <c r="E163" s="241"/>
      <c r="F163" s="241"/>
      <c r="G163" s="241"/>
      <c r="H163" s="241"/>
    </row>
    <row r="164" spans="1:8">
      <c r="A164" s="241"/>
      <c r="B164" s="241"/>
      <c r="C164" s="241"/>
      <c r="D164" s="241"/>
      <c r="E164" s="241"/>
      <c r="F164" s="241"/>
      <c r="G164" s="241"/>
      <c r="H164" s="241"/>
    </row>
    <row r="165" spans="1:8">
      <c r="A165" s="241"/>
      <c r="B165" s="241"/>
      <c r="C165" s="241"/>
      <c r="D165" s="241"/>
      <c r="E165" s="241"/>
      <c r="F165" s="241"/>
      <c r="G165" s="241"/>
      <c r="H165" s="241"/>
    </row>
    <row r="166" spans="1:8">
      <c r="A166" s="241"/>
      <c r="B166" s="241"/>
      <c r="C166" s="241"/>
      <c r="D166" s="241"/>
      <c r="E166" s="241"/>
      <c r="F166" s="241"/>
      <c r="G166" s="241"/>
      <c r="H166" s="241"/>
    </row>
    <row r="167" spans="1:8">
      <c r="A167" s="241"/>
      <c r="B167" s="241"/>
      <c r="C167" s="241"/>
      <c r="D167" s="241"/>
      <c r="E167" s="241"/>
      <c r="F167" s="241"/>
      <c r="G167" s="241"/>
      <c r="H167" s="241"/>
    </row>
    <row r="168" spans="1:8">
      <c r="A168" s="241"/>
      <c r="B168" s="241"/>
      <c r="C168" s="241"/>
      <c r="D168" s="241"/>
      <c r="E168" s="241"/>
      <c r="F168" s="241"/>
      <c r="G168" s="241"/>
      <c r="H168" s="241"/>
    </row>
    <row r="169" spans="1:8">
      <c r="A169" s="241"/>
      <c r="B169" s="241"/>
      <c r="C169" s="241"/>
      <c r="D169" s="241"/>
      <c r="E169" s="241"/>
      <c r="F169" s="241"/>
      <c r="G169" s="241"/>
      <c r="H169" s="241"/>
    </row>
    <row r="170" spans="1:8">
      <c r="A170" s="241"/>
      <c r="B170" s="241"/>
      <c r="C170" s="241"/>
      <c r="D170" s="241"/>
      <c r="E170" s="241"/>
      <c r="F170" s="241"/>
      <c r="G170" s="241"/>
      <c r="H170" s="241"/>
    </row>
    <row r="171" spans="1:8">
      <c r="A171" s="241"/>
      <c r="B171" s="241"/>
      <c r="C171" s="241"/>
      <c r="D171" s="241"/>
      <c r="E171" s="241"/>
      <c r="F171" s="241"/>
      <c r="G171" s="241"/>
      <c r="H171" s="241"/>
    </row>
    <row r="172" spans="1:8">
      <c r="A172" s="241"/>
      <c r="B172" s="241"/>
      <c r="C172" s="241"/>
      <c r="D172" s="241"/>
      <c r="E172" s="241"/>
      <c r="F172" s="241"/>
      <c r="G172" s="241"/>
      <c r="H172" s="241"/>
    </row>
    <row r="173" spans="1:8">
      <c r="A173" s="241"/>
      <c r="B173" s="241"/>
      <c r="C173" s="241"/>
      <c r="D173" s="241"/>
      <c r="E173" s="241"/>
      <c r="F173" s="241"/>
      <c r="G173" s="241"/>
      <c r="H173" s="241"/>
    </row>
    <row r="174" spans="1:8">
      <c r="A174" s="241"/>
      <c r="B174" s="241"/>
      <c r="C174" s="241"/>
      <c r="D174" s="241"/>
      <c r="E174" s="241"/>
      <c r="F174" s="241"/>
      <c r="G174" s="241"/>
      <c r="H174" s="241"/>
    </row>
    <row r="175" spans="1:8">
      <c r="A175" s="241"/>
      <c r="B175" s="241"/>
      <c r="C175" s="241"/>
      <c r="D175" s="241"/>
      <c r="E175" s="241"/>
      <c r="F175" s="241"/>
      <c r="G175" s="241"/>
      <c r="H175" s="241"/>
    </row>
    <row r="176" spans="1:8">
      <c r="A176" s="241"/>
      <c r="B176" s="241"/>
      <c r="C176" s="241"/>
      <c r="D176" s="241"/>
      <c r="E176" s="241"/>
      <c r="F176" s="241"/>
      <c r="G176" s="241"/>
      <c r="H176" s="241"/>
    </row>
    <row r="177" spans="1:8">
      <c r="A177" s="241"/>
      <c r="B177" s="241"/>
      <c r="C177" s="241"/>
      <c r="D177" s="241"/>
      <c r="E177" s="241"/>
      <c r="F177" s="241"/>
      <c r="G177" s="241"/>
      <c r="H177" s="241"/>
    </row>
    <row r="178" spans="1:8">
      <c r="A178" s="241"/>
      <c r="B178" s="241"/>
      <c r="C178" s="241"/>
      <c r="D178" s="241"/>
      <c r="E178" s="241"/>
      <c r="F178" s="241"/>
      <c r="G178" s="241"/>
      <c r="H178" s="241"/>
    </row>
    <row r="179" spans="1:8">
      <c r="A179" s="241"/>
      <c r="B179" s="241"/>
      <c r="C179" s="241"/>
      <c r="D179" s="241"/>
      <c r="E179" s="241"/>
      <c r="F179" s="241"/>
      <c r="G179" s="241"/>
      <c r="H179" s="241"/>
    </row>
    <row r="180" spans="1:8">
      <c r="A180" s="241"/>
      <c r="B180" s="241"/>
      <c r="C180" s="241"/>
      <c r="D180" s="241"/>
      <c r="E180" s="241"/>
      <c r="F180" s="241"/>
      <c r="G180" s="241"/>
      <c r="H180" s="241"/>
    </row>
    <row r="181" spans="1:8">
      <c r="A181" s="241"/>
      <c r="B181" s="241"/>
      <c r="C181" s="241"/>
      <c r="D181" s="241"/>
      <c r="E181" s="241"/>
      <c r="F181" s="241"/>
      <c r="G181" s="241"/>
      <c r="H181" s="241"/>
    </row>
    <row r="182" spans="1:8">
      <c r="A182" s="241"/>
      <c r="B182" s="241"/>
      <c r="C182" s="241"/>
      <c r="D182" s="241"/>
      <c r="E182" s="241"/>
      <c r="F182" s="241"/>
      <c r="G182" s="241"/>
      <c r="H182" s="241"/>
    </row>
    <row r="183" spans="1:8">
      <c r="A183" s="241"/>
      <c r="B183" s="241"/>
      <c r="C183" s="241"/>
      <c r="D183" s="241"/>
      <c r="E183" s="241"/>
      <c r="F183" s="241"/>
      <c r="G183" s="241"/>
      <c r="H183" s="241"/>
    </row>
    <row r="184" spans="1:8">
      <c r="A184" s="241"/>
      <c r="B184" s="241"/>
      <c r="C184" s="241"/>
      <c r="D184" s="241"/>
      <c r="E184" s="241"/>
      <c r="F184" s="241"/>
      <c r="G184" s="241"/>
      <c r="H184" s="241"/>
    </row>
    <row r="185" spans="1:8">
      <c r="A185" s="241"/>
      <c r="B185" s="241"/>
      <c r="C185" s="241"/>
      <c r="D185" s="241"/>
      <c r="E185" s="241"/>
      <c r="F185" s="241"/>
      <c r="G185" s="241"/>
      <c r="H185" s="241"/>
    </row>
    <row r="186" spans="1:8">
      <c r="A186" s="241"/>
      <c r="B186" s="241"/>
      <c r="C186" s="241"/>
      <c r="D186" s="241"/>
      <c r="E186" s="241"/>
      <c r="F186" s="241"/>
      <c r="G186" s="241"/>
      <c r="H186" s="241"/>
    </row>
    <row r="187" spans="1:8">
      <c r="A187" s="241"/>
      <c r="B187" s="241"/>
      <c r="C187" s="241"/>
      <c r="D187" s="241"/>
      <c r="E187" s="241"/>
      <c r="F187" s="241"/>
      <c r="G187" s="241"/>
      <c r="H187" s="241"/>
    </row>
    <row r="188" spans="1:8">
      <c r="A188" s="241"/>
      <c r="B188" s="241"/>
      <c r="C188" s="241"/>
      <c r="D188" s="241"/>
      <c r="E188" s="241"/>
      <c r="F188" s="241"/>
      <c r="G188" s="241"/>
      <c r="H188" s="241"/>
    </row>
    <row r="189" spans="1:8">
      <c r="A189" s="241"/>
      <c r="B189" s="241"/>
      <c r="C189" s="241"/>
      <c r="D189" s="241"/>
      <c r="E189" s="241"/>
      <c r="F189" s="241"/>
      <c r="G189" s="241"/>
      <c r="H189" s="241"/>
    </row>
    <row r="190" spans="1:8">
      <c r="A190" s="241"/>
      <c r="B190" s="241"/>
      <c r="C190" s="241"/>
      <c r="D190" s="241"/>
      <c r="E190" s="241"/>
      <c r="F190" s="241"/>
      <c r="G190" s="241"/>
      <c r="H190" s="241"/>
    </row>
    <row r="191" spans="1:8">
      <c r="A191" s="241"/>
      <c r="B191" s="241"/>
      <c r="C191" s="241"/>
      <c r="D191" s="241"/>
      <c r="E191" s="241"/>
      <c r="F191" s="241"/>
      <c r="G191" s="241"/>
      <c r="H191" s="241"/>
    </row>
    <row r="192" spans="1:8">
      <c r="A192" s="241"/>
      <c r="B192" s="241"/>
      <c r="C192" s="241"/>
      <c r="D192" s="241"/>
      <c r="E192" s="241"/>
      <c r="F192" s="241"/>
      <c r="G192" s="241"/>
      <c r="H192" s="241"/>
    </row>
    <row r="193" spans="1:8">
      <c r="A193" s="241"/>
      <c r="B193" s="241"/>
      <c r="C193" s="241"/>
      <c r="D193" s="241"/>
      <c r="E193" s="241"/>
      <c r="F193" s="241"/>
      <c r="G193" s="241"/>
      <c r="H193" s="241"/>
    </row>
    <row r="194" spans="1:8">
      <c r="A194" s="241"/>
      <c r="B194" s="241"/>
      <c r="C194" s="241"/>
      <c r="D194" s="241"/>
      <c r="E194" s="241"/>
      <c r="F194" s="241"/>
      <c r="G194" s="241"/>
      <c r="H194" s="241"/>
    </row>
    <row r="195" spans="1:8">
      <c r="A195" s="241"/>
      <c r="B195" s="241"/>
      <c r="C195" s="241"/>
      <c r="D195" s="241"/>
      <c r="E195" s="241"/>
      <c r="F195" s="241"/>
      <c r="G195" s="241"/>
      <c r="H195" s="241"/>
    </row>
    <row r="196" spans="1:8">
      <c r="A196" s="241"/>
      <c r="B196" s="241"/>
      <c r="C196" s="241"/>
      <c r="D196" s="241"/>
      <c r="E196" s="241"/>
      <c r="F196" s="241"/>
      <c r="G196" s="241"/>
      <c r="H196" s="241"/>
    </row>
    <row r="197" spans="1:8">
      <c r="A197" s="241"/>
      <c r="B197" s="241"/>
      <c r="C197" s="241"/>
      <c r="D197" s="241"/>
      <c r="E197" s="241"/>
      <c r="F197" s="241"/>
      <c r="G197" s="241"/>
      <c r="H197" s="241"/>
    </row>
    <row r="198" spans="1:8">
      <c r="A198" s="241"/>
      <c r="B198" s="241"/>
      <c r="C198" s="241"/>
      <c r="D198" s="241"/>
      <c r="E198" s="241"/>
      <c r="F198" s="241"/>
      <c r="G198" s="241"/>
      <c r="H198" s="241"/>
    </row>
    <row r="199" spans="1:8">
      <c r="A199" s="241"/>
      <c r="B199" s="241"/>
      <c r="C199" s="241"/>
      <c r="D199" s="241"/>
      <c r="E199" s="241"/>
      <c r="F199" s="241"/>
      <c r="G199" s="241"/>
      <c r="H199" s="241"/>
    </row>
    <row r="200" spans="1:8">
      <c r="A200" s="241"/>
      <c r="B200" s="241"/>
      <c r="C200" s="241"/>
      <c r="D200" s="241"/>
      <c r="E200" s="241"/>
      <c r="F200" s="241"/>
      <c r="G200" s="241"/>
      <c r="H200" s="241"/>
    </row>
    <row r="201" spans="1:8">
      <c r="A201" s="241"/>
      <c r="B201" s="241"/>
      <c r="C201" s="241"/>
      <c r="D201" s="241"/>
      <c r="E201" s="241"/>
      <c r="F201" s="241"/>
      <c r="G201" s="241"/>
      <c r="H201" s="241"/>
    </row>
    <row r="202" spans="1:8">
      <c r="A202" s="241"/>
      <c r="B202" s="241"/>
      <c r="C202" s="241"/>
      <c r="D202" s="241"/>
      <c r="E202" s="241"/>
      <c r="F202" s="241"/>
      <c r="G202" s="241"/>
      <c r="H202" s="241"/>
    </row>
    <row r="203" spans="1:8">
      <c r="A203" s="241"/>
      <c r="B203" s="241"/>
      <c r="C203" s="241"/>
      <c r="D203" s="241"/>
      <c r="E203" s="241"/>
      <c r="F203" s="241"/>
      <c r="G203" s="241"/>
      <c r="H203" s="241"/>
    </row>
    <row r="204" spans="1:8">
      <c r="A204" s="241"/>
      <c r="B204" s="241"/>
      <c r="C204" s="241"/>
      <c r="D204" s="241"/>
      <c r="E204" s="241"/>
      <c r="F204" s="241"/>
      <c r="G204" s="241"/>
      <c r="H204" s="241"/>
    </row>
    <row r="205" spans="1:8">
      <c r="A205" s="241"/>
      <c r="B205" s="241"/>
      <c r="C205" s="241"/>
      <c r="D205" s="241"/>
      <c r="E205" s="241"/>
      <c r="F205" s="241"/>
      <c r="G205" s="241"/>
      <c r="H205" s="241"/>
    </row>
    <row r="206" spans="1:8">
      <c r="A206" s="241"/>
      <c r="B206" s="241"/>
      <c r="C206" s="241"/>
      <c r="D206" s="241"/>
      <c r="E206" s="241"/>
      <c r="F206" s="241"/>
      <c r="G206" s="241"/>
      <c r="H206" s="241"/>
    </row>
    <row r="207" spans="1:8">
      <c r="A207" s="241"/>
      <c r="B207" s="241"/>
      <c r="C207" s="241"/>
      <c r="D207" s="241"/>
      <c r="E207" s="241"/>
      <c r="F207" s="241"/>
      <c r="G207" s="241"/>
      <c r="H207" s="241"/>
    </row>
    <row r="208" spans="1:8">
      <c r="A208" s="241"/>
      <c r="B208" s="241"/>
      <c r="C208" s="241"/>
      <c r="D208" s="241"/>
      <c r="E208" s="241"/>
      <c r="F208" s="241"/>
      <c r="G208" s="241"/>
      <c r="H208" s="241"/>
    </row>
    <row r="209" spans="1:8">
      <c r="A209" s="241"/>
      <c r="B209" s="241"/>
      <c r="C209" s="241"/>
      <c r="D209" s="241"/>
      <c r="E209" s="241"/>
      <c r="F209" s="241"/>
      <c r="G209" s="241"/>
      <c r="H209" s="241"/>
    </row>
    <row r="210" spans="1:8">
      <c r="A210" s="241"/>
      <c r="B210" s="241"/>
      <c r="C210" s="241"/>
      <c r="D210" s="241"/>
      <c r="E210" s="241"/>
      <c r="F210" s="241"/>
      <c r="G210" s="241"/>
      <c r="H210" s="241"/>
    </row>
    <row r="211" spans="1:8">
      <c r="A211" s="241"/>
      <c r="B211" s="241"/>
      <c r="C211" s="241"/>
      <c r="D211" s="241"/>
      <c r="E211" s="241"/>
      <c r="F211" s="241"/>
      <c r="G211" s="241"/>
      <c r="H211" s="241"/>
    </row>
    <row r="212" spans="1:8">
      <c r="A212" s="241"/>
      <c r="B212" s="241"/>
      <c r="C212" s="241"/>
      <c r="D212" s="241"/>
      <c r="E212" s="241"/>
      <c r="F212" s="241"/>
      <c r="G212" s="241"/>
      <c r="H212" s="241"/>
    </row>
    <row r="213" spans="1:8">
      <c r="A213" s="241"/>
      <c r="B213" s="241"/>
      <c r="C213" s="241"/>
      <c r="D213" s="241"/>
      <c r="E213" s="241"/>
      <c r="F213" s="241"/>
      <c r="G213" s="241"/>
      <c r="H213" s="241"/>
    </row>
    <row r="214" spans="1:8">
      <c r="A214" s="241"/>
      <c r="B214" s="241"/>
      <c r="C214" s="241"/>
      <c r="D214" s="241"/>
      <c r="E214" s="241"/>
      <c r="F214" s="241"/>
      <c r="G214" s="241"/>
      <c r="H214" s="241"/>
    </row>
    <row r="215" spans="1:8">
      <c r="A215" s="241"/>
      <c r="B215" s="241"/>
      <c r="C215" s="241"/>
      <c r="D215" s="241"/>
      <c r="E215" s="241"/>
      <c r="F215" s="241"/>
      <c r="G215" s="241"/>
      <c r="H215" s="241"/>
    </row>
    <row r="216" spans="1:8">
      <c r="A216" s="241"/>
      <c r="B216" s="241"/>
      <c r="C216" s="241"/>
      <c r="D216" s="241"/>
      <c r="E216" s="241"/>
      <c r="F216" s="241"/>
      <c r="G216" s="241"/>
      <c r="H216" s="241"/>
    </row>
    <row r="217" spans="1:8">
      <c r="A217" s="241"/>
      <c r="B217" s="241"/>
      <c r="C217" s="241"/>
      <c r="D217" s="241"/>
      <c r="E217" s="241"/>
      <c r="F217" s="241"/>
      <c r="G217" s="241"/>
      <c r="H217" s="241"/>
    </row>
    <row r="218" spans="1:8">
      <c r="A218" s="241"/>
      <c r="B218" s="241"/>
      <c r="C218" s="241"/>
      <c r="D218" s="241"/>
      <c r="E218" s="241"/>
      <c r="F218" s="241"/>
      <c r="G218" s="241"/>
      <c r="H218" s="241"/>
    </row>
    <row r="219" spans="1:8">
      <c r="A219" s="241"/>
      <c r="B219" s="241"/>
      <c r="C219" s="241"/>
      <c r="D219" s="241"/>
      <c r="E219" s="241"/>
      <c r="F219" s="241"/>
      <c r="G219" s="241"/>
      <c r="H219" s="241"/>
    </row>
    <row r="220" spans="1:8">
      <c r="A220" s="241"/>
      <c r="B220" s="241"/>
      <c r="C220" s="241"/>
      <c r="D220" s="241"/>
      <c r="E220" s="241"/>
      <c r="F220" s="241"/>
      <c r="G220" s="241"/>
      <c r="H220" s="241"/>
    </row>
    <row r="221" spans="1:8">
      <c r="A221" s="241"/>
      <c r="B221" s="241"/>
      <c r="C221" s="241"/>
      <c r="D221" s="241"/>
      <c r="E221" s="241"/>
      <c r="F221" s="241"/>
      <c r="G221" s="241"/>
      <c r="H221" s="241"/>
    </row>
    <row r="222" spans="1:8">
      <c r="A222" s="241"/>
      <c r="B222" s="241"/>
      <c r="C222" s="241"/>
      <c r="D222" s="241"/>
      <c r="E222" s="241"/>
      <c r="F222" s="241"/>
      <c r="G222" s="241"/>
      <c r="H222" s="241"/>
    </row>
    <row r="223" spans="1:8">
      <c r="A223" s="241"/>
      <c r="B223" s="241"/>
      <c r="C223" s="241"/>
      <c r="D223" s="241"/>
      <c r="E223" s="241"/>
      <c r="F223" s="241"/>
      <c r="G223" s="241"/>
      <c r="H223" s="241"/>
    </row>
    <row r="224" spans="1:8">
      <c r="A224" s="241"/>
      <c r="B224" s="241"/>
      <c r="C224" s="241"/>
      <c r="D224" s="241"/>
      <c r="E224" s="241"/>
      <c r="F224" s="241"/>
      <c r="G224" s="241"/>
      <c r="H224" s="241"/>
    </row>
    <row r="225" spans="1:8">
      <c r="A225" s="241"/>
      <c r="B225" s="241"/>
      <c r="C225" s="241"/>
      <c r="D225" s="241"/>
      <c r="E225" s="241"/>
      <c r="F225" s="241"/>
      <c r="G225" s="241"/>
      <c r="H225" s="241"/>
    </row>
    <row r="226" spans="1:8">
      <c r="A226" s="241"/>
      <c r="B226" s="241"/>
      <c r="C226" s="241"/>
      <c r="D226" s="241"/>
      <c r="E226" s="241"/>
      <c r="F226" s="241"/>
      <c r="G226" s="241"/>
      <c r="H226" s="241"/>
    </row>
    <row r="227" spans="1:8">
      <c r="A227" s="241"/>
      <c r="B227" s="241"/>
      <c r="C227" s="241"/>
      <c r="D227" s="241"/>
      <c r="E227" s="241"/>
      <c r="F227" s="241"/>
      <c r="G227" s="241"/>
      <c r="H227" s="241"/>
    </row>
    <row r="228" spans="1:8">
      <c r="A228" s="241"/>
      <c r="B228" s="241"/>
      <c r="C228" s="241"/>
      <c r="D228" s="241"/>
      <c r="E228" s="241"/>
      <c r="F228" s="241"/>
      <c r="G228" s="241"/>
      <c r="H228" s="241"/>
    </row>
    <row r="229" spans="1:8">
      <c r="A229" s="241"/>
      <c r="B229" s="241"/>
      <c r="C229" s="241"/>
      <c r="D229" s="241"/>
      <c r="E229" s="241"/>
      <c r="F229" s="241"/>
      <c r="G229" s="241"/>
      <c r="H229" s="241"/>
    </row>
    <row r="230" spans="1:8">
      <c r="A230" s="241"/>
      <c r="B230" s="241"/>
      <c r="C230" s="241"/>
      <c r="D230" s="241"/>
      <c r="E230" s="241"/>
      <c r="F230" s="241"/>
      <c r="G230" s="241"/>
      <c r="H230" s="241"/>
    </row>
    <row r="231" spans="1:8">
      <c r="A231" s="241"/>
      <c r="B231" s="241"/>
      <c r="C231" s="241"/>
      <c r="D231" s="241"/>
      <c r="E231" s="241"/>
      <c r="F231" s="241"/>
      <c r="G231" s="241"/>
      <c r="H231" s="241"/>
    </row>
    <row r="232" spans="1:8">
      <c r="A232" s="241"/>
      <c r="B232" s="241"/>
      <c r="C232" s="241"/>
      <c r="D232" s="241"/>
      <c r="E232" s="241"/>
      <c r="F232" s="241"/>
      <c r="G232" s="241"/>
      <c r="H232" s="241"/>
    </row>
    <row r="233" spans="1:8">
      <c r="A233" s="241"/>
      <c r="B233" s="241"/>
      <c r="C233" s="241"/>
      <c r="D233" s="241"/>
      <c r="E233" s="241"/>
      <c r="F233" s="241"/>
      <c r="G233" s="241"/>
      <c r="H233" s="241"/>
    </row>
    <row r="234" spans="1:8">
      <c r="A234" s="241"/>
      <c r="B234" s="241"/>
      <c r="C234" s="241"/>
      <c r="D234" s="241"/>
      <c r="E234" s="241"/>
      <c r="F234" s="241"/>
      <c r="G234" s="241"/>
      <c r="H234" s="241"/>
    </row>
    <row r="235" spans="1:8">
      <c r="A235" s="241"/>
      <c r="B235" s="241"/>
      <c r="C235" s="241"/>
      <c r="D235" s="241"/>
      <c r="E235" s="241"/>
      <c r="F235" s="241"/>
      <c r="G235" s="241"/>
      <c r="H235" s="241"/>
    </row>
    <row r="236" spans="1:8">
      <c r="A236" s="241"/>
      <c r="B236" s="241"/>
      <c r="C236" s="241"/>
      <c r="D236" s="241"/>
      <c r="E236" s="241"/>
      <c r="F236" s="241"/>
      <c r="G236" s="241"/>
      <c r="H236" s="241"/>
    </row>
    <row r="237" spans="1:8">
      <c r="A237" s="241"/>
      <c r="B237" s="241"/>
      <c r="C237" s="241"/>
      <c r="D237" s="241"/>
      <c r="E237" s="241"/>
      <c r="F237" s="241"/>
      <c r="G237" s="241"/>
      <c r="H237" s="241"/>
    </row>
    <row r="238" spans="1:8">
      <c r="A238" s="241"/>
      <c r="B238" s="241"/>
      <c r="C238" s="241"/>
      <c r="D238" s="241"/>
      <c r="E238" s="241"/>
      <c r="F238" s="241"/>
      <c r="G238" s="241"/>
      <c r="H238" s="241"/>
    </row>
    <row r="239" spans="1:8">
      <c r="A239" s="241"/>
      <c r="B239" s="241"/>
      <c r="C239" s="241"/>
      <c r="D239" s="241"/>
      <c r="E239" s="241"/>
      <c r="F239" s="241"/>
      <c r="G239" s="241"/>
      <c r="H239" s="241"/>
    </row>
    <row r="240" spans="1:8">
      <c r="A240" s="241"/>
      <c r="B240" s="241"/>
      <c r="C240" s="241"/>
      <c r="D240" s="241"/>
      <c r="E240" s="241"/>
      <c r="F240" s="241"/>
      <c r="G240" s="241"/>
      <c r="H240" s="241"/>
    </row>
    <row r="241" spans="1:8">
      <c r="A241" s="241"/>
      <c r="B241" s="241"/>
      <c r="C241" s="241"/>
      <c r="D241" s="241"/>
      <c r="E241" s="241"/>
      <c r="F241" s="241"/>
      <c r="G241" s="241"/>
      <c r="H241" s="241"/>
    </row>
    <row r="242" spans="1:8">
      <c r="A242" s="241"/>
      <c r="B242" s="241"/>
      <c r="C242" s="241"/>
      <c r="D242" s="241"/>
      <c r="E242" s="241"/>
      <c r="F242" s="241"/>
      <c r="G242" s="241"/>
      <c r="H242" s="241"/>
    </row>
    <row r="243" spans="1:8">
      <c r="A243" s="241"/>
      <c r="B243" s="241"/>
      <c r="C243" s="241"/>
      <c r="D243" s="241"/>
      <c r="E243" s="241"/>
      <c r="F243" s="241"/>
      <c r="G243" s="241"/>
      <c r="H243" s="241"/>
    </row>
    <row r="244" spans="1:8">
      <c r="A244" s="241"/>
      <c r="B244" s="241"/>
      <c r="C244" s="241"/>
      <c r="D244" s="241"/>
      <c r="E244" s="241"/>
      <c r="F244" s="241"/>
      <c r="G244" s="241"/>
      <c r="H244" s="241"/>
    </row>
    <row r="245" spans="1:8">
      <c r="A245" s="241"/>
      <c r="B245" s="241"/>
      <c r="C245" s="241"/>
      <c r="D245" s="241"/>
      <c r="E245" s="241"/>
      <c r="F245" s="241"/>
      <c r="G245" s="241"/>
      <c r="H245" s="241"/>
    </row>
    <row r="246" spans="1:8">
      <c r="A246" s="241"/>
      <c r="B246" s="241"/>
      <c r="C246" s="241"/>
      <c r="D246" s="241"/>
      <c r="E246" s="241"/>
      <c r="F246" s="241"/>
      <c r="G246" s="241"/>
      <c r="H246" s="241"/>
    </row>
    <row r="247" spans="1:8">
      <c r="A247" s="241"/>
      <c r="B247" s="241"/>
      <c r="C247" s="241"/>
      <c r="D247" s="241"/>
      <c r="E247" s="241"/>
      <c r="F247" s="241"/>
      <c r="G247" s="241"/>
      <c r="H247" s="241"/>
    </row>
    <row r="248" spans="1:8">
      <c r="A248" s="241"/>
      <c r="B248" s="241"/>
      <c r="C248" s="241"/>
      <c r="D248" s="241"/>
      <c r="E248" s="241"/>
      <c r="F248" s="241"/>
      <c r="G248" s="241"/>
      <c r="H248" s="241"/>
    </row>
    <row r="249" spans="1:8">
      <c r="A249" s="241"/>
      <c r="B249" s="241"/>
      <c r="C249" s="241"/>
      <c r="D249" s="241"/>
      <c r="E249" s="241"/>
      <c r="F249" s="241"/>
      <c r="G249" s="241"/>
      <c r="H249" s="241"/>
    </row>
    <row r="250" spans="1:8">
      <c r="A250" s="241"/>
      <c r="B250" s="241"/>
      <c r="C250" s="241"/>
      <c r="D250" s="241"/>
      <c r="E250" s="241"/>
      <c r="F250" s="241"/>
      <c r="G250" s="241"/>
      <c r="H250" s="241"/>
    </row>
    <row r="251" spans="1:8">
      <c r="A251" s="241"/>
      <c r="B251" s="241"/>
      <c r="C251" s="241"/>
      <c r="D251" s="241"/>
      <c r="E251" s="241"/>
      <c r="F251" s="241"/>
      <c r="G251" s="241"/>
      <c r="H251" s="241"/>
    </row>
    <row r="252" spans="1:8">
      <c r="A252" s="241"/>
      <c r="B252" s="241"/>
      <c r="C252" s="241"/>
      <c r="D252" s="241"/>
      <c r="E252" s="241"/>
      <c r="F252" s="241"/>
      <c r="G252" s="241"/>
      <c r="H252" s="241"/>
    </row>
    <row r="253" spans="1:8">
      <c r="A253" s="241"/>
      <c r="B253" s="241"/>
      <c r="C253" s="241"/>
      <c r="D253" s="241"/>
      <c r="E253" s="241"/>
      <c r="F253" s="241"/>
      <c r="G253" s="241"/>
      <c r="H253" s="241"/>
    </row>
    <row r="254" spans="1:8">
      <c r="A254" s="241"/>
      <c r="B254" s="241"/>
      <c r="C254" s="241"/>
      <c r="D254" s="241"/>
      <c r="E254" s="241"/>
      <c r="F254" s="241"/>
      <c r="G254" s="241"/>
      <c r="H254" s="241"/>
    </row>
    <row r="255" spans="1:8">
      <c r="A255" s="241"/>
      <c r="B255" s="241"/>
      <c r="C255" s="241"/>
      <c r="D255" s="241"/>
      <c r="E255" s="241"/>
      <c r="F255" s="241"/>
      <c r="G255" s="241"/>
      <c r="H255" s="241"/>
    </row>
    <row r="256" spans="1:8">
      <c r="A256" s="241"/>
      <c r="B256" s="241"/>
      <c r="C256" s="241"/>
      <c r="D256" s="241"/>
      <c r="E256" s="241"/>
      <c r="F256" s="241"/>
      <c r="G256" s="241"/>
      <c r="H256" s="241"/>
    </row>
    <row r="257" spans="1:8">
      <c r="A257" s="241"/>
      <c r="B257" s="241"/>
      <c r="C257" s="241"/>
      <c r="D257" s="241"/>
      <c r="E257" s="241"/>
      <c r="F257" s="241"/>
      <c r="G257" s="241"/>
      <c r="H257" s="241"/>
    </row>
    <row r="258" spans="1:8">
      <c r="A258" s="241"/>
      <c r="B258" s="241"/>
      <c r="C258" s="241"/>
      <c r="D258" s="241"/>
      <c r="E258" s="241"/>
      <c r="F258" s="241"/>
      <c r="G258" s="241"/>
      <c r="H258" s="241"/>
    </row>
    <row r="259" spans="1:8">
      <c r="A259" s="241"/>
      <c r="B259" s="241"/>
      <c r="C259" s="241"/>
      <c r="D259" s="241"/>
      <c r="E259" s="241"/>
      <c r="F259" s="241"/>
      <c r="G259" s="241"/>
      <c r="H259" s="241"/>
    </row>
    <row r="260" spans="1:8">
      <c r="A260" s="241"/>
      <c r="B260" s="241"/>
      <c r="C260" s="241"/>
      <c r="D260" s="241"/>
      <c r="E260" s="241"/>
      <c r="F260" s="241"/>
      <c r="G260" s="241"/>
      <c r="H260" s="241"/>
    </row>
    <row r="261" spans="1:8">
      <c r="A261" s="241"/>
      <c r="B261" s="241"/>
      <c r="C261" s="241"/>
      <c r="D261" s="241"/>
      <c r="E261" s="241"/>
      <c r="F261" s="241"/>
      <c r="G261" s="241"/>
      <c r="H261" s="241"/>
    </row>
    <row r="262" spans="1:8">
      <c r="A262" s="241"/>
      <c r="B262" s="241"/>
      <c r="C262" s="241"/>
      <c r="D262" s="241"/>
      <c r="E262" s="241"/>
      <c r="F262" s="241"/>
      <c r="G262" s="241"/>
      <c r="H262" s="241"/>
    </row>
    <row r="263" spans="1:8">
      <c r="A263" s="241"/>
      <c r="B263" s="241"/>
      <c r="C263" s="241"/>
      <c r="D263" s="241"/>
      <c r="E263" s="241"/>
      <c r="F263" s="241"/>
      <c r="G263" s="241"/>
      <c r="H263" s="241"/>
    </row>
    <row r="264" spans="1:8">
      <c r="A264" s="241"/>
      <c r="B264" s="241"/>
      <c r="C264" s="241"/>
      <c r="D264" s="241"/>
      <c r="E264" s="241"/>
      <c r="F264" s="241"/>
      <c r="G264" s="241"/>
      <c r="H264" s="241"/>
    </row>
    <row r="265" spans="1:8">
      <c r="A265" s="241"/>
      <c r="B265" s="241"/>
      <c r="C265" s="241"/>
      <c r="D265" s="241"/>
      <c r="E265" s="241"/>
      <c r="F265" s="241"/>
      <c r="G265" s="241"/>
      <c r="H265" s="241"/>
    </row>
    <row r="266" spans="1:8">
      <c r="A266" s="241"/>
      <c r="B266" s="241"/>
      <c r="C266" s="241"/>
      <c r="D266" s="241"/>
      <c r="E266" s="241"/>
      <c r="F266" s="241"/>
      <c r="G266" s="241"/>
      <c r="H266" s="241"/>
    </row>
    <row r="267" spans="1:8">
      <c r="A267" s="241"/>
      <c r="B267" s="241"/>
      <c r="C267" s="241"/>
      <c r="D267" s="241"/>
      <c r="E267" s="241"/>
      <c r="F267" s="241"/>
      <c r="G267" s="241"/>
      <c r="H267" s="241"/>
    </row>
    <row r="268" spans="1:8">
      <c r="A268" s="241"/>
      <c r="B268" s="241"/>
      <c r="C268" s="241"/>
      <c r="D268" s="241"/>
      <c r="E268" s="241"/>
      <c r="F268" s="241"/>
      <c r="G268" s="241"/>
      <c r="H268" s="241"/>
    </row>
    <row r="269" spans="1:8">
      <c r="A269" s="241"/>
      <c r="B269" s="241"/>
      <c r="C269" s="241"/>
      <c r="D269" s="241"/>
      <c r="E269" s="241"/>
      <c r="F269" s="241"/>
      <c r="G269" s="241"/>
      <c r="H269" s="241"/>
    </row>
    <row r="270" spans="1:8">
      <c r="A270" s="241"/>
      <c r="B270" s="241"/>
      <c r="C270" s="241"/>
      <c r="D270" s="241"/>
      <c r="E270" s="241"/>
      <c r="F270" s="241"/>
      <c r="G270" s="241"/>
      <c r="H270" s="241"/>
    </row>
    <row r="271" spans="1:8">
      <c r="A271" s="241"/>
      <c r="B271" s="241"/>
      <c r="C271" s="241"/>
      <c r="D271" s="241"/>
      <c r="E271" s="241"/>
      <c r="F271" s="241"/>
      <c r="G271" s="241"/>
      <c r="H271" s="241"/>
    </row>
    <row r="272" spans="1:8">
      <c r="A272" s="241"/>
      <c r="B272" s="241"/>
      <c r="C272" s="241"/>
      <c r="D272" s="241"/>
      <c r="E272" s="241"/>
      <c r="F272" s="241"/>
      <c r="G272" s="241"/>
      <c r="H272" s="241"/>
    </row>
    <row r="273" spans="1:8">
      <c r="A273" s="241"/>
      <c r="B273" s="241"/>
      <c r="C273" s="241"/>
      <c r="D273" s="241"/>
      <c r="E273" s="241"/>
      <c r="F273" s="241"/>
      <c r="G273" s="241"/>
      <c r="H273" s="241"/>
    </row>
    <row r="274" spans="1:8">
      <c r="A274" s="241"/>
      <c r="B274" s="241"/>
      <c r="C274" s="241"/>
      <c r="D274" s="241"/>
      <c r="E274" s="241"/>
      <c r="F274" s="241"/>
      <c r="G274" s="241"/>
      <c r="H274" s="241"/>
    </row>
    <row r="275" spans="1:8">
      <c r="A275" s="241"/>
      <c r="B275" s="241"/>
      <c r="C275" s="241"/>
      <c r="D275" s="241"/>
      <c r="E275" s="241"/>
      <c r="F275" s="241"/>
      <c r="G275" s="241"/>
      <c r="H275" s="241"/>
    </row>
    <row r="276" spans="1:8">
      <c r="A276" s="241"/>
      <c r="B276" s="241"/>
      <c r="C276" s="241"/>
      <c r="D276" s="241"/>
      <c r="E276" s="241"/>
      <c r="F276" s="241"/>
      <c r="G276" s="241"/>
      <c r="H276" s="241"/>
    </row>
    <row r="277" spans="1:8">
      <c r="A277" s="241"/>
      <c r="B277" s="241"/>
      <c r="C277" s="241"/>
      <c r="D277" s="241"/>
      <c r="E277" s="241"/>
      <c r="F277" s="241"/>
      <c r="G277" s="241"/>
      <c r="H277" s="241"/>
    </row>
    <row r="278" spans="1:8">
      <c r="A278" s="241"/>
      <c r="B278" s="241"/>
      <c r="C278" s="241"/>
      <c r="D278" s="241"/>
      <c r="E278" s="241"/>
      <c r="F278" s="241"/>
      <c r="G278" s="241"/>
      <c r="H278" s="241"/>
    </row>
    <row r="279" spans="1:8">
      <c r="A279" s="241"/>
      <c r="B279" s="241"/>
      <c r="C279" s="241"/>
      <c r="D279" s="241"/>
      <c r="E279" s="241"/>
      <c r="F279" s="241"/>
      <c r="G279" s="241"/>
      <c r="H279" s="241"/>
    </row>
    <row r="280" spans="1:8">
      <c r="A280" s="241"/>
      <c r="B280" s="241"/>
      <c r="C280" s="241"/>
      <c r="D280" s="241"/>
      <c r="E280" s="241"/>
      <c r="F280" s="241"/>
      <c r="G280" s="241"/>
      <c r="H280" s="241"/>
    </row>
    <row r="281" spans="1:8">
      <c r="A281" s="241"/>
      <c r="B281" s="241"/>
      <c r="C281" s="241"/>
      <c r="D281" s="241"/>
      <c r="E281" s="241"/>
      <c r="F281" s="241"/>
      <c r="G281" s="241"/>
      <c r="H281" s="241"/>
    </row>
    <row r="282" spans="1:8">
      <c r="A282" s="241"/>
      <c r="B282" s="241"/>
      <c r="C282" s="241"/>
      <c r="D282" s="241"/>
      <c r="E282" s="241"/>
      <c r="F282" s="241"/>
      <c r="G282" s="241"/>
      <c r="H282" s="241"/>
    </row>
    <row r="283" spans="1:8">
      <c r="A283" s="241"/>
      <c r="B283" s="241"/>
      <c r="C283" s="241"/>
      <c r="D283" s="241"/>
      <c r="E283" s="241"/>
      <c r="F283" s="241"/>
      <c r="G283" s="241"/>
      <c r="H283" s="241"/>
    </row>
    <row r="284" spans="1:8">
      <c r="A284" s="241"/>
      <c r="B284" s="241"/>
      <c r="C284" s="241"/>
      <c r="D284" s="241"/>
      <c r="E284" s="241"/>
      <c r="F284" s="241"/>
      <c r="G284" s="241"/>
      <c r="H284" s="241"/>
    </row>
    <row r="285" spans="1:8">
      <c r="A285" s="241"/>
      <c r="B285" s="241"/>
      <c r="C285" s="241"/>
      <c r="D285" s="241"/>
      <c r="E285" s="241"/>
      <c r="F285" s="241"/>
      <c r="G285" s="241"/>
      <c r="H285" s="241"/>
    </row>
    <row r="286" spans="1:8">
      <c r="A286" s="241"/>
      <c r="B286" s="241"/>
      <c r="C286" s="241"/>
      <c r="D286" s="241"/>
      <c r="E286" s="241"/>
      <c r="F286" s="241"/>
      <c r="G286" s="241"/>
      <c r="H286" s="241"/>
    </row>
    <row r="287" spans="1:8">
      <c r="A287" s="241"/>
      <c r="B287" s="241"/>
      <c r="C287" s="241"/>
      <c r="D287" s="241"/>
      <c r="E287" s="241"/>
      <c r="F287" s="241"/>
      <c r="G287" s="241"/>
      <c r="H287" s="241"/>
    </row>
    <row r="288" spans="1:8">
      <c r="A288" s="241"/>
      <c r="B288" s="241"/>
      <c r="C288" s="241"/>
      <c r="D288" s="241"/>
      <c r="E288" s="241"/>
      <c r="F288" s="241"/>
      <c r="G288" s="241"/>
      <c r="H288" s="241"/>
    </row>
    <row r="289" spans="1:8">
      <c r="A289" s="241"/>
      <c r="B289" s="241"/>
      <c r="C289" s="241"/>
      <c r="D289" s="241"/>
      <c r="E289" s="241"/>
      <c r="F289" s="241"/>
      <c r="G289" s="241"/>
      <c r="H289" s="241"/>
    </row>
    <row r="290" spans="1:8">
      <c r="A290" s="241"/>
      <c r="B290" s="241"/>
      <c r="C290" s="241"/>
      <c r="D290" s="241"/>
      <c r="E290" s="241"/>
      <c r="F290" s="241"/>
      <c r="G290" s="241"/>
      <c r="H290" s="241"/>
    </row>
    <row r="291" spans="1:8">
      <c r="A291" s="241"/>
      <c r="B291" s="241"/>
      <c r="C291" s="241"/>
      <c r="D291" s="241"/>
      <c r="E291" s="241"/>
      <c r="F291" s="241"/>
      <c r="G291" s="241"/>
      <c r="H291" s="241"/>
    </row>
    <row r="292" spans="1:8">
      <c r="A292" s="241"/>
      <c r="B292" s="241"/>
      <c r="C292" s="241"/>
      <c r="D292" s="241"/>
      <c r="E292" s="241"/>
      <c r="F292" s="241"/>
      <c r="G292" s="241"/>
      <c r="H292" s="241"/>
    </row>
    <row r="293" spans="1:8">
      <c r="A293" s="241"/>
      <c r="B293" s="241"/>
      <c r="C293" s="241"/>
      <c r="D293" s="241"/>
      <c r="E293" s="241"/>
      <c r="F293" s="241"/>
      <c r="G293" s="241"/>
      <c r="H293" s="241"/>
    </row>
    <row r="294" spans="1:8">
      <c r="A294" s="241"/>
      <c r="B294" s="241"/>
      <c r="C294" s="241"/>
      <c r="D294" s="241"/>
      <c r="E294" s="241"/>
      <c r="F294" s="241"/>
      <c r="G294" s="241"/>
      <c r="H294" s="241"/>
    </row>
    <row r="295" spans="1:8">
      <c r="A295" s="241"/>
      <c r="B295" s="241"/>
      <c r="C295" s="241"/>
      <c r="D295" s="241"/>
      <c r="E295" s="241"/>
      <c r="F295" s="241"/>
      <c r="G295" s="241"/>
      <c r="H295" s="241"/>
    </row>
    <row r="296" spans="1:8">
      <c r="A296" s="241"/>
      <c r="B296" s="241"/>
      <c r="C296" s="241"/>
      <c r="D296" s="241"/>
      <c r="E296" s="241"/>
      <c r="F296" s="241"/>
      <c r="G296" s="241"/>
      <c r="H296" s="241"/>
    </row>
    <row r="297" spans="1:8">
      <c r="A297" s="241"/>
      <c r="B297" s="241"/>
      <c r="C297" s="241"/>
      <c r="D297" s="241"/>
      <c r="E297" s="241"/>
      <c r="F297" s="241"/>
      <c r="G297" s="241"/>
      <c r="H297" s="241"/>
    </row>
    <row r="298" spans="1:8">
      <c r="A298" s="241"/>
      <c r="B298" s="241"/>
      <c r="C298" s="241"/>
      <c r="D298" s="241"/>
      <c r="E298" s="241"/>
      <c r="F298" s="241"/>
      <c r="G298" s="241"/>
      <c r="H298" s="241"/>
    </row>
    <row r="299" spans="1:8">
      <c r="A299" s="241"/>
      <c r="B299" s="241"/>
      <c r="C299" s="241"/>
      <c r="D299" s="241"/>
      <c r="E299" s="241"/>
      <c r="F299" s="241"/>
      <c r="G299" s="241"/>
      <c r="H299" s="241"/>
    </row>
    <row r="300" spans="1:8">
      <c r="A300" s="241"/>
      <c r="B300" s="241"/>
      <c r="C300" s="241"/>
      <c r="D300" s="241"/>
      <c r="E300" s="241"/>
      <c r="F300" s="241"/>
      <c r="G300" s="241"/>
      <c r="H300" s="241"/>
    </row>
    <row r="301" spans="1:8">
      <c r="A301" s="241"/>
      <c r="B301" s="241"/>
      <c r="C301" s="241"/>
      <c r="D301" s="241"/>
      <c r="E301" s="241"/>
      <c r="F301" s="241"/>
      <c r="G301" s="241"/>
      <c r="H301" s="241"/>
    </row>
    <row r="302" spans="1:8">
      <c r="A302" s="241"/>
      <c r="B302" s="241"/>
      <c r="C302" s="241"/>
      <c r="D302" s="241"/>
      <c r="E302" s="241"/>
      <c r="F302" s="241"/>
      <c r="G302" s="241"/>
      <c r="H302" s="241"/>
    </row>
    <row r="303" spans="1:8">
      <c r="A303" s="241"/>
      <c r="B303" s="241"/>
      <c r="C303" s="241"/>
      <c r="D303" s="241"/>
      <c r="E303" s="241"/>
      <c r="F303" s="241"/>
      <c r="G303" s="241"/>
      <c r="H303" s="241"/>
    </row>
    <row r="304" spans="1:8">
      <c r="A304" s="241"/>
      <c r="B304" s="241"/>
      <c r="C304" s="241"/>
      <c r="D304" s="241"/>
      <c r="E304" s="241"/>
      <c r="F304" s="241"/>
      <c r="G304" s="241"/>
      <c r="H304" s="241"/>
    </row>
    <row r="305" spans="1:8">
      <c r="A305" s="241"/>
      <c r="B305" s="241"/>
      <c r="C305" s="241"/>
      <c r="D305" s="241"/>
      <c r="E305" s="241"/>
      <c r="F305" s="241"/>
      <c r="G305" s="241"/>
      <c r="H305" s="241"/>
    </row>
    <row r="306" spans="1:8">
      <c r="A306" s="241"/>
      <c r="B306" s="241"/>
      <c r="C306" s="241"/>
      <c r="D306" s="241"/>
      <c r="E306" s="241"/>
      <c r="F306" s="241"/>
      <c r="G306" s="241"/>
      <c r="H306" s="241"/>
    </row>
    <row r="307" spans="1:8">
      <c r="A307" s="241"/>
      <c r="B307" s="241"/>
      <c r="C307" s="241"/>
      <c r="D307" s="241"/>
      <c r="E307" s="241"/>
      <c r="F307" s="241"/>
      <c r="G307" s="241"/>
      <c r="H307" s="241"/>
    </row>
    <row r="308" spans="1:8">
      <c r="A308" s="241"/>
      <c r="B308" s="241"/>
      <c r="C308" s="241"/>
      <c r="D308" s="241"/>
      <c r="E308" s="241"/>
      <c r="F308" s="241"/>
      <c r="G308" s="241"/>
      <c r="H308" s="241"/>
    </row>
    <row r="309" spans="1:8">
      <c r="A309" s="241"/>
      <c r="B309" s="241"/>
      <c r="C309" s="241"/>
      <c r="D309" s="241"/>
      <c r="E309" s="241"/>
      <c r="F309" s="241"/>
      <c r="G309" s="241"/>
      <c r="H309" s="241"/>
    </row>
    <row r="310" spans="1:8">
      <c r="A310" s="241"/>
      <c r="B310" s="241"/>
      <c r="C310" s="241"/>
      <c r="D310" s="241"/>
      <c r="E310" s="241"/>
      <c r="F310" s="241"/>
      <c r="G310" s="241"/>
      <c r="H310" s="241"/>
    </row>
    <row r="311" spans="1:8">
      <c r="A311" s="241"/>
      <c r="B311" s="241"/>
      <c r="C311" s="241"/>
      <c r="D311" s="241"/>
      <c r="E311" s="241"/>
      <c r="F311" s="241"/>
      <c r="G311" s="241"/>
      <c r="H311" s="241"/>
    </row>
    <row r="312" spans="1:8">
      <c r="A312" s="241"/>
      <c r="B312" s="241"/>
      <c r="C312" s="241"/>
      <c r="D312" s="241"/>
      <c r="E312" s="241"/>
      <c r="F312" s="241"/>
      <c r="G312" s="241"/>
      <c r="H312" s="241"/>
    </row>
    <row r="313" spans="1:8">
      <c r="A313" s="241"/>
      <c r="B313" s="241"/>
      <c r="C313" s="241"/>
      <c r="D313" s="241"/>
      <c r="E313" s="241"/>
      <c r="F313" s="241"/>
      <c r="G313" s="241"/>
      <c r="H313" s="241"/>
    </row>
    <row r="314" spans="1:8">
      <c r="A314" s="241"/>
      <c r="B314" s="241"/>
      <c r="C314" s="241"/>
      <c r="D314" s="241"/>
      <c r="E314" s="241"/>
      <c r="F314" s="241"/>
      <c r="G314" s="241"/>
      <c r="H314" s="241"/>
    </row>
    <row r="315" spans="1:8">
      <c r="A315" s="241"/>
      <c r="B315" s="241"/>
      <c r="C315" s="241"/>
      <c r="D315" s="241"/>
      <c r="E315" s="241"/>
      <c r="F315" s="241"/>
      <c r="G315" s="241"/>
      <c r="H315" s="241"/>
    </row>
    <row r="316" spans="1:8">
      <c r="A316" s="241"/>
      <c r="B316" s="241"/>
      <c r="C316" s="241"/>
      <c r="D316" s="241"/>
      <c r="E316" s="241"/>
      <c r="F316" s="241"/>
      <c r="G316" s="241"/>
      <c r="H316" s="241"/>
    </row>
    <row r="317" spans="1:8">
      <c r="A317" s="241"/>
      <c r="B317" s="241"/>
      <c r="C317" s="241"/>
      <c r="D317" s="241"/>
      <c r="E317" s="241"/>
      <c r="F317" s="241"/>
      <c r="G317" s="241"/>
      <c r="H317" s="241"/>
    </row>
    <row r="318" spans="1:8">
      <c r="A318" s="241"/>
      <c r="B318" s="241"/>
      <c r="C318" s="241"/>
      <c r="D318" s="241"/>
      <c r="E318" s="241"/>
      <c r="F318" s="241"/>
      <c r="G318" s="241"/>
      <c r="H318" s="241"/>
    </row>
    <row r="319" spans="1:8">
      <c r="A319" s="241"/>
      <c r="B319" s="241"/>
      <c r="C319" s="241"/>
      <c r="D319" s="241"/>
      <c r="E319" s="241"/>
      <c r="F319" s="241"/>
      <c r="G319" s="241"/>
      <c r="H319" s="241"/>
    </row>
    <row r="320" spans="1:8">
      <c r="A320" s="241"/>
      <c r="B320" s="241"/>
      <c r="C320" s="241"/>
      <c r="D320" s="241"/>
      <c r="E320" s="241"/>
      <c r="F320" s="241"/>
      <c r="G320" s="241"/>
      <c r="H320" s="241"/>
    </row>
    <row r="321" spans="1:8">
      <c r="A321" s="241"/>
      <c r="B321" s="241"/>
      <c r="C321" s="241"/>
      <c r="D321" s="241"/>
      <c r="E321" s="241"/>
      <c r="F321" s="241"/>
      <c r="G321" s="241"/>
      <c r="H321" s="241"/>
    </row>
    <row r="322" spans="1:8">
      <c r="A322" s="241"/>
      <c r="B322" s="241"/>
      <c r="C322" s="241"/>
      <c r="D322" s="241"/>
      <c r="E322" s="241"/>
      <c r="F322" s="241"/>
      <c r="G322" s="241"/>
      <c r="H322" s="241"/>
    </row>
    <row r="323" spans="1:8">
      <c r="A323" s="241"/>
      <c r="B323" s="241"/>
      <c r="C323" s="241"/>
      <c r="D323" s="241"/>
      <c r="E323" s="241"/>
      <c r="F323" s="241"/>
      <c r="G323" s="241"/>
      <c r="H323" s="241"/>
    </row>
    <row r="324" spans="1:8">
      <c r="A324" s="241"/>
      <c r="B324" s="241"/>
      <c r="C324" s="241"/>
      <c r="D324" s="241"/>
      <c r="E324" s="241"/>
      <c r="F324" s="241"/>
      <c r="G324" s="241"/>
      <c r="H324" s="241"/>
    </row>
    <row r="325" spans="1:8">
      <c r="A325" s="241"/>
      <c r="B325" s="241"/>
      <c r="C325" s="241"/>
      <c r="D325" s="241"/>
      <c r="E325" s="241"/>
      <c r="F325" s="241"/>
      <c r="G325" s="241"/>
      <c r="H325" s="241"/>
    </row>
    <row r="326" spans="1:8">
      <c r="A326" s="241"/>
      <c r="B326" s="241"/>
      <c r="C326" s="241"/>
      <c r="D326" s="241"/>
      <c r="E326" s="241"/>
      <c r="F326" s="241"/>
      <c r="G326" s="241"/>
      <c r="H326" s="241"/>
    </row>
    <row r="327" spans="1:8">
      <c r="A327" s="241"/>
      <c r="B327" s="241"/>
      <c r="C327" s="241"/>
      <c r="D327" s="241"/>
      <c r="E327" s="241"/>
      <c r="F327" s="241"/>
      <c r="G327" s="241"/>
      <c r="H327" s="241"/>
    </row>
    <row r="328" spans="1:8">
      <c r="A328" s="241"/>
      <c r="B328" s="241"/>
      <c r="C328" s="241"/>
      <c r="D328" s="241"/>
      <c r="E328" s="241"/>
      <c r="F328" s="241"/>
      <c r="G328" s="241"/>
      <c r="H328" s="241"/>
    </row>
    <row r="329" spans="1:8">
      <c r="A329" s="241"/>
      <c r="B329" s="241"/>
      <c r="C329" s="241"/>
      <c r="D329" s="241"/>
      <c r="E329" s="241"/>
      <c r="F329" s="241"/>
      <c r="G329" s="241"/>
      <c r="H329" s="241"/>
    </row>
    <row r="330" spans="1:8">
      <c r="A330" s="241"/>
      <c r="B330" s="241"/>
      <c r="C330" s="241"/>
      <c r="D330" s="241"/>
      <c r="E330" s="241"/>
      <c r="F330" s="241"/>
      <c r="G330" s="241"/>
      <c r="H330" s="241"/>
    </row>
    <row r="331" spans="1:8">
      <c r="A331" s="241"/>
      <c r="B331" s="241"/>
      <c r="C331" s="241"/>
      <c r="D331" s="241"/>
      <c r="E331" s="241"/>
      <c r="F331" s="241"/>
      <c r="G331" s="241"/>
      <c r="H331" s="241"/>
    </row>
    <row r="332" spans="1:8">
      <c r="A332" s="241"/>
      <c r="B332" s="241"/>
      <c r="C332" s="241"/>
      <c r="D332" s="241"/>
      <c r="E332" s="241"/>
      <c r="F332" s="241"/>
      <c r="G332" s="241"/>
      <c r="H332" s="241"/>
    </row>
    <row r="333" spans="1:8">
      <c r="A333" s="241"/>
      <c r="B333" s="241"/>
      <c r="C333" s="241"/>
      <c r="D333" s="241"/>
      <c r="E333" s="241"/>
      <c r="F333" s="241"/>
      <c r="G333" s="241"/>
      <c r="H333" s="241"/>
    </row>
    <row r="334" spans="1:8">
      <c r="A334" s="241"/>
      <c r="B334" s="241"/>
      <c r="C334" s="241"/>
      <c r="D334" s="241"/>
      <c r="E334" s="241"/>
      <c r="F334" s="241"/>
      <c r="G334" s="241"/>
      <c r="H334" s="241"/>
    </row>
    <row r="335" spans="1:8">
      <c r="A335" s="241"/>
      <c r="B335" s="241"/>
      <c r="C335" s="241"/>
      <c r="D335" s="241"/>
      <c r="E335" s="241"/>
      <c r="F335" s="241"/>
      <c r="G335" s="241"/>
      <c r="H335" s="241"/>
    </row>
    <row r="336" spans="1:8">
      <c r="A336" s="241"/>
      <c r="B336" s="241"/>
      <c r="C336" s="241"/>
      <c r="D336" s="241"/>
      <c r="E336" s="241"/>
      <c r="F336" s="241"/>
      <c r="G336" s="241"/>
      <c r="H336" s="241"/>
    </row>
    <row r="337" spans="1:8">
      <c r="A337" s="241"/>
      <c r="B337" s="241"/>
      <c r="C337" s="241"/>
      <c r="D337" s="241"/>
      <c r="E337" s="241"/>
      <c r="F337" s="241"/>
      <c r="G337" s="241"/>
      <c r="H337" s="241"/>
    </row>
    <row r="338" spans="1:8">
      <c r="A338" s="241"/>
      <c r="B338" s="241"/>
      <c r="C338" s="241"/>
      <c r="D338" s="241"/>
      <c r="E338" s="241"/>
      <c r="F338" s="241"/>
      <c r="G338" s="241"/>
      <c r="H338" s="241"/>
    </row>
    <row r="339" spans="1:8">
      <c r="A339" s="241"/>
      <c r="B339" s="241"/>
      <c r="C339" s="241"/>
      <c r="D339" s="241"/>
      <c r="E339" s="241"/>
      <c r="F339" s="241"/>
      <c r="G339" s="241"/>
      <c r="H339" s="241"/>
    </row>
    <row r="340" spans="1:8">
      <c r="A340" s="241"/>
      <c r="B340" s="241"/>
      <c r="C340" s="241"/>
      <c r="D340" s="241"/>
      <c r="E340" s="241"/>
      <c r="F340" s="241"/>
      <c r="G340" s="241"/>
      <c r="H340" s="241"/>
    </row>
    <row r="341" spans="1:8">
      <c r="A341" s="241"/>
      <c r="B341" s="241"/>
      <c r="C341" s="241"/>
      <c r="D341" s="241"/>
      <c r="E341" s="241"/>
      <c r="F341" s="241"/>
      <c r="G341" s="241"/>
      <c r="H341" s="241"/>
    </row>
    <row r="342" spans="1:8">
      <c r="A342" s="241"/>
      <c r="B342" s="241"/>
      <c r="C342" s="241"/>
      <c r="D342" s="241"/>
      <c r="E342" s="241"/>
      <c r="F342" s="241"/>
      <c r="G342" s="241"/>
      <c r="H342" s="241"/>
    </row>
    <row r="343" spans="1:8">
      <c r="A343" s="241"/>
      <c r="B343" s="241"/>
      <c r="C343" s="241"/>
      <c r="D343" s="241"/>
      <c r="E343" s="241"/>
      <c r="F343" s="241"/>
      <c r="G343" s="241"/>
      <c r="H343" s="241"/>
    </row>
    <row r="344" spans="1:8">
      <c r="A344" s="241"/>
      <c r="B344" s="241"/>
      <c r="C344" s="241"/>
      <c r="D344" s="241"/>
      <c r="E344" s="241"/>
      <c r="F344" s="241"/>
      <c r="G344" s="241"/>
      <c r="H344" s="241"/>
    </row>
    <row r="345" spans="1:8">
      <c r="A345" s="241"/>
      <c r="B345" s="241"/>
      <c r="C345" s="241"/>
      <c r="D345" s="241"/>
      <c r="E345" s="241"/>
      <c r="F345" s="241"/>
      <c r="G345" s="241"/>
      <c r="H345" s="241"/>
    </row>
    <row r="346" spans="1:8">
      <c r="A346" s="241"/>
      <c r="B346" s="241"/>
      <c r="C346" s="241"/>
      <c r="D346" s="241"/>
      <c r="E346" s="241"/>
      <c r="F346" s="241"/>
      <c r="G346" s="241"/>
      <c r="H346" s="241"/>
    </row>
    <row r="347" spans="1:8">
      <c r="A347" s="241"/>
      <c r="B347" s="241"/>
      <c r="C347" s="241"/>
      <c r="D347" s="241"/>
      <c r="E347" s="241"/>
      <c r="F347" s="241"/>
      <c r="G347" s="241"/>
      <c r="H347" s="241"/>
    </row>
    <row r="348" spans="1:8">
      <c r="A348" s="241"/>
      <c r="B348" s="241"/>
      <c r="C348" s="241"/>
      <c r="D348" s="241"/>
      <c r="E348" s="241"/>
      <c r="F348" s="241"/>
      <c r="G348" s="241"/>
      <c r="H348" s="241"/>
    </row>
    <row r="349" spans="1:8">
      <c r="A349" s="241"/>
      <c r="B349" s="241"/>
      <c r="C349" s="241"/>
      <c r="D349" s="241"/>
      <c r="E349" s="241"/>
      <c r="F349" s="241"/>
      <c r="G349" s="241"/>
      <c r="H349" s="241"/>
    </row>
    <row r="350" spans="1:8">
      <c r="A350" s="241"/>
      <c r="B350" s="241"/>
      <c r="C350" s="241"/>
      <c r="D350" s="241"/>
      <c r="E350" s="241"/>
      <c r="F350" s="241"/>
      <c r="G350" s="241"/>
      <c r="H350" s="241"/>
    </row>
    <row r="351" spans="1:8">
      <c r="A351" s="241"/>
      <c r="B351" s="241"/>
      <c r="C351" s="241"/>
      <c r="D351" s="241"/>
      <c r="E351" s="241"/>
      <c r="F351" s="241"/>
      <c r="G351" s="241"/>
      <c r="H351" s="241"/>
    </row>
    <row r="352" spans="1:8">
      <c r="A352" s="241"/>
      <c r="B352" s="241"/>
      <c r="C352" s="241"/>
      <c r="D352" s="241"/>
      <c r="E352" s="241"/>
      <c r="F352" s="241"/>
      <c r="G352" s="241"/>
      <c r="H352" s="241"/>
    </row>
    <row r="353" spans="1:8">
      <c r="A353" s="241"/>
      <c r="B353" s="241"/>
      <c r="C353" s="241"/>
      <c r="D353" s="241"/>
      <c r="E353" s="241"/>
      <c r="F353" s="241"/>
      <c r="G353" s="241"/>
      <c r="H353" s="241"/>
    </row>
    <row r="354" spans="1:8">
      <c r="A354" s="241"/>
      <c r="B354" s="241"/>
      <c r="C354" s="241"/>
      <c r="D354" s="241"/>
      <c r="E354" s="241"/>
      <c r="F354" s="241"/>
      <c r="G354" s="241"/>
      <c r="H354" s="241"/>
    </row>
    <row r="355" spans="1:8">
      <c r="A355" s="241"/>
      <c r="B355" s="241"/>
      <c r="C355" s="241"/>
      <c r="D355" s="241"/>
      <c r="E355" s="241"/>
      <c r="F355" s="241"/>
      <c r="G355" s="241"/>
      <c r="H355" s="241"/>
    </row>
    <row r="356" spans="1:8">
      <c r="A356" s="241"/>
      <c r="B356" s="241"/>
      <c r="C356" s="241"/>
      <c r="D356" s="241"/>
      <c r="E356" s="241"/>
      <c r="F356" s="241"/>
      <c r="G356" s="241"/>
      <c r="H356" s="241"/>
    </row>
    <row r="357" spans="1:8">
      <c r="A357" s="241"/>
      <c r="B357" s="241"/>
      <c r="C357" s="241"/>
      <c r="D357" s="241"/>
      <c r="E357" s="241"/>
      <c r="F357" s="241"/>
      <c r="G357" s="241"/>
      <c r="H357" s="241"/>
    </row>
    <row r="358" spans="1:8">
      <c r="A358" s="241"/>
      <c r="B358" s="241"/>
      <c r="C358" s="241"/>
      <c r="D358" s="241"/>
      <c r="E358" s="241"/>
      <c r="F358" s="241"/>
      <c r="G358" s="241"/>
      <c r="H358" s="241"/>
    </row>
    <row r="359" spans="1:8">
      <c r="A359" s="241"/>
      <c r="B359" s="241"/>
      <c r="C359" s="241"/>
      <c r="D359" s="241"/>
      <c r="E359" s="241"/>
      <c r="F359" s="241"/>
      <c r="G359" s="241"/>
      <c r="H359" s="241"/>
    </row>
    <row r="360" spans="1:8">
      <c r="A360" s="241"/>
      <c r="B360" s="241"/>
      <c r="C360" s="241"/>
      <c r="D360" s="241"/>
      <c r="E360" s="241"/>
      <c r="F360" s="241"/>
      <c r="G360" s="241"/>
      <c r="H360" s="241"/>
    </row>
    <row r="361" spans="1:8">
      <c r="A361" s="241"/>
      <c r="B361" s="241"/>
      <c r="C361" s="241"/>
      <c r="D361" s="241"/>
      <c r="E361" s="241"/>
      <c r="F361" s="241"/>
      <c r="G361" s="241"/>
      <c r="H361" s="241"/>
    </row>
    <row r="362" spans="1:8">
      <c r="A362" s="241"/>
      <c r="B362" s="241"/>
      <c r="C362" s="241"/>
      <c r="D362" s="241"/>
      <c r="E362" s="241"/>
      <c r="F362" s="241"/>
      <c r="G362" s="241"/>
      <c r="H362" s="241"/>
    </row>
    <row r="363" spans="1:8">
      <c r="A363" s="241"/>
      <c r="B363" s="241"/>
      <c r="C363" s="241"/>
      <c r="D363" s="241"/>
      <c r="E363" s="241"/>
      <c r="F363" s="241"/>
      <c r="G363" s="241"/>
      <c r="H363" s="241"/>
    </row>
    <row r="364" spans="1:8">
      <c r="A364" s="241"/>
      <c r="B364" s="241"/>
      <c r="C364" s="241"/>
      <c r="D364" s="241"/>
      <c r="E364" s="241"/>
      <c r="F364" s="241"/>
      <c r="G364" s="241"/>
      <c r="H364" s="241"/>
    </row>
    <row r="365" spans="1:8">
      <c r="A365" s="241"/>
      <c r="B365" s="241"/>
      <c r="C365" s="241"/>
      <c r="D365" s="241"/>
      <c r="E365" s="241"/>
      <c r="F365" s="241"/>
      <c r="G365" s="241"/>
      <c r="H365" s="241"/>
    </row>
    <row r="366" spans="1:8">
      <c r="A366" s="241"/>
      <c r="B366" s="241"/>
      <c r="C366" s="241"/>
      <c r="D366" s="241"/>
      <c r="E366" s="241"/>
      <c r="F366" s="241"/>
      <c r="G366" s="241"/>
      <c r="H366" s="241"/>
    </row>
    <row r="367" spans="1:8">
      <c r="A367" s="241"/>
      <c r="B367" s="241"/>
      <c r="C367" s="241"/>
      <c r="D367" s="241"/>
      <c r="E367" s="241"/>
      <c r="F367" s="241"/>
      <c r="G367" s="241"/>
      <c r="H367" s="241"/>
    </row>
    <row r="368" spans="1:8">
      <c r="A368" s="241"/>
      <c r="B368" s="241"/>
      <c r="C368" s="241"/>
      <c r="D368" s="241"/>
      <c r="E368" s="241"/>
      <c r="F368" s="241"/>
      <c r="G368" s="241"/>
      <c r="H368" s="241"/>
    </row>
    <row r="369" spans="1:8">
      <c r="A369" s="241"/>
      <c r="B369" s="241"/>
      <c r="C369" s="241"/>
      <c r="D369" s="241"/>
      <c r="E369" s="241"/>
      <c r="F369" s="241"/>
      <c r="G369" s="241"/>
      <c r="H369" s="241"/>
    </row>
    <row r="370" spans="1:8">
      <c r="A370" s="241"/>
      <c r="B370" s="241"/>
      <c r="C370" s="241"/>
      <c r="D370" s="241"/>
      <c r="E370" s="241"/>
      <c r="F370" s="241"/>
      <c r="G370" s="241"/>
      <c r="H370" s="241"/>
    </row>
    <row r="371" spans="1:8">
      <c r="A371" s="241"/>
      <c r="B371" s="241"/>
      <c r="C371" s="241"/>
      <c r="D371" s="241"/>
      <c r="E371" s="241"/>
      <c r="F371" s="241"/>
      <c r="G371" s="241"/>
      <c r="H371" s="241"/>
    </row>
    <row r="372" spans="1:8">
      <c r="A372" s="241"/>
      <c r="B372" s="241"/>
      <c r="C372" s="241"/>
      <c r="D372" s="241"/>
      <c r="E372" s="241"/>
      <c r="F372" s="241"/>
      <c r="G372" s="241"/>
      <c r="H372" s="241"/>
    </row>
    <row r="373" spans="1:8">
      <c r="A373" s="241"/>
      <c r="B373" s="241"/>
      <c r="C373" s="241"/>
      <c r="D373" s="241"/>
      <c r="E373" s="241"/>
      <c r="F373" s="241"/>
      <c r="G373" s="241"/>
      <c r="H373" s="241"/>
    </row>
    <row r="374" spans="1:8">
      <c r="A374" s="241"/>
      <c r="B374" s="241"/>
      <c r="C374" s="241"/>
      <c r="D374" s="241"/>
      <c r="E374" s="241"/>
      <c r="F374" s="241"/>
      <c r="G374" s="241"/>
      <c r="H374" s="241"/>
    </row>
    <row r="375" spans="1:8">
      <c r="A375" s="241"/>
      <c r="B375" s="241"/>
      <c r="C375" s="241"/>
      <c r="D375" s="241"/>
      <c r="E375" s="241"/>
      <c r="F375" s="241"/>
      <c r="G375" s="241"/>
      <c r="H375" s="241"/>
    </row>
    <row r="376" spans="1:8">
      <c r="A376" s="241"/>
      <c r="B376" s="241"/>
      <c r="C376" s="241"/>
      <c r="D376" s="241"/>
      <c r="E376" s="241"/>
      <c r="F376" s="241"/>
      <c r="G376" s="241"/>
      <c r="H376" s="241"/>
    </row>
    <row r="377" spans="1:8">
      <c r="A377" s="241"/>
      <c r="B377" s="241"/>
      <c r="C377" s="241"/>
      <c r="D377" s="241"/>
      <c r="E377" s="241"/>
      <c r="F377" s="241"/>
      <c r="G377" s="241"/>
      <c r="H377" s="241"/>
    </row>
    <row r="378" spans="1:8">
      <c r="A378" s="241"/>
      <c r="B378" s="241"/>
      <c r="C378" s="241"/>
      <c r="D378" s="241"/>
      <c r="E378" s="241"/>
      <c r="F378" s="241"/>
      <c r="G378" s="241"/>
      <c r="H378" s="241"/>
    </row>
    <row r="379" spans="1:8">
      <c r="A379" s="241"/>
      <c r="B379" s="241"/>
      <c r="C379" s="241"/>
      <c r="D379" s="241"/>
      <c r="E379" s="241"/>
      <c r="F379" s="241"/>
      <c r="G379" s="241"/>
      <c r="H379" s="241"/>
    </row>
    <row r="380" spans="1:8">
      <c r="A380" s="241"/>
      <c r="B380" s="241"/>
      <c r="C380" s="241"/>
      <c r="D380" s="241"/>
      <c r="E380" s="241"/>
      <c r="F380" s="241"/>
      <c r="G380" s="241"/>
      <c r="H380" s="241"/>
    </row>
    <row r="381" spans="1:8">
      <c r="A381" s="241"/>
      <c r="B381" s="241"/>
      <c r="C381" s="241"/>
      <c r="D381" s="241"/>
      <c r="E381" s="241"/>
      <c r="F381" s="241"/>
      <c r="G381" s="241"/>
      <c r="H381" s="241"/>
    </row>
    <row r="382" spans="1:8">
      <c r="A382" s="241"/>
      <c r="B382" s="241"/>
      <c r="C382" s="241"/>
      <c r="D382" s="241"/>
      <c r="E382" s="241"/>
      <c r="F382" s="241"/>
      <c r="G382" s="241"/>
      <c r="H382" s="241"/>
    </row>
    <row r="383" spans="1:8">
      <c r="A383" s="241"/>
      <c r="B383" s="241"/>
      <c r="C383" s="241"/>
      <c r="D383" s="241"/>
      <c r="E383" s="241"/>
      <c r="F383" s="241"/>
      <c r="G383" s="241"/>
      <c r="H383" s="241"/>
    </row>
    <row r="384" spans="1:8">
      <c r="A384" s="241"/>
      <c r="B384" s="241"/>
      <c r="C384" s="241"/>
      <c r="D384" s="241"/>
      <c r="E384" s="241"/>
      <c r="F384" s="241"/>
      <c r="G384" s="241"/>
      <c r="H384" s="241"/>
    </row>
    <row r="385" spans="1:8">
      <c r="A385" s="241"/>
      <c r="B385" s="241"/>
      <c r="C385" s="241"/>
      <c r="D385" s="241"/>
      <c r="E385" s="241"/>
      <c r="F385" s="241"/>
      <c r="G385" s="241"/>
      <c r="H385" s="241"/>
    </row>
    <row r="386" spans="1:8">
      <c r="A386" s="241"/>
      <c r="B386" s="241"/>
      <c r="C386" s="241"/>
      <c r="D386" s="241"/>
      <c r="E386" s="241"/>
      <c r="F386" s="241"/>
      <c r="G386" s="241"/>
      <c r="H386" s="241"/>
    </row>
    <row r="387" spans="1:8">
      <c r="A387" s="241"/>
      <c r="B387" s="241"/>
      <c r="C387" s="241"/>
      <c r="D387" s="241"/>
      <c r="E387" s="241"/>
      <c r="F387" s="241"/>
      <c r="G387" s="241"/>
      <c r="H387" s="241"/>
    </row>
    <row r="388" spans="1:8">
      <c r="A388" s="241"/>
      <c r="B388" s="241"/>
      <c r="C388" s="241"/>
      <c r="D388" s="241"/>
      <c r="E388" s="241"/>
      <c r="F388" s="241"/>
      <c r="G388" s="241"/>
      <c r="H388" s="241"/>
    </row>
    <row r="389" spans="1:8">
      <c r="A389" s="241"/>
      <c r="B389" s="241"/>
      <c r="C389" s="241"/>
      <c r="D389" s="241"/>
      <c r="E389" s="241"/>
      <c r="F389" s="241"/>
      <c r="G389" s="241"/>
      <c r="H389" s="241"/>
    </row>
    <row r="390" spans="1:8">
      <c r="A390" s="241"/>
      <c r="B390" s="241"/>
      <c r="C390" s="241"/>
      <c r="D390" s="241"/>
      <c r="E390" s="241"/>
      <c r="F390" s="241"/>
      <c r="G390" s="241"/>
      <c r="H390" s="241"/>
    </row>
    <row r="391" spans="1:8">
      <c r="A391" s="241"/>
      <c r="B391" s="241"/>
      <c r="C391" s="241"/>
      <c r="D391" s="241"/>
      <c r="E391" s="241"/>
      <c r="F391" s="241"/>
      <c r="G391" s="241"/>
      <c r="H391" s="241"/>
    </row>
    <row r="392" spans="1:8">
      <c r="A392" s="241"/>
      <c r="B392" s="241"/>
      <c r="C392" s="241"/>
      <c r="D392" s="241"/>
      <c r="E392" s="241"/>
      <c r="F392" s="241"/>
      <c r="G392" s="241"/>
      <c r="H392" s="241"/>
    </row>
    <row r="393" spans="1:8">
      <c r="A393" s="241"/>
      <c r="B393" s="241"/>
      <c r="C393" s="241"/>
      <c r="D393" s="241"/>
      <c r="E393" s="241"/>
      <c r="F393" s="241"/>
      <c r="G393" s="241"/>
      <c r="H393" s="241"/>
    </row>
    <row r="394" spans="1:8">
      <c r="A394" s="241"/>
      <c r="B394" s="241"/>
      <c r="C394" s="241"/>
      <c r="D394" s="241"/>
      <c r="E394" s="241"/>
      <c r="F394" s="241"/>
      <c r="G394" s="241"/>
      <c r="H394" s="241"/>
    </row>
    <row r="395" spans="1:8">
      <c r="A395" s="241"/>
      <c r="B395" s="241"/>
      <c r="C395" s="241"/>
      <c r="D395" s="241"/>
      <c r="E395" s="241"/>
      <c r="F395" s="241"/>
      <c r="G395" s="241"/>
      <c r="H395" s="241"/>
    </row>
    <row r="396" spans="1:8">
      <c r="A396" s="241"/>
      <c r="B396" s="241"/>
      <c r="C396" s="241"/>
      <c r="D396" s="241"/>
      <c r="E396" s="241"/>
      <c r="F396" s="241"/>
      <c r="G396" s="241"/>
      <c r="H396" s="241"/>
    </row>
    <row r="397" spans="1:8">
      <c r="A397" s="241"/>
      <c r="B397" s="241"/>
      <c r="C397" s="241"/>
      <c r="D397" s="241"/>
      <c r="E397" s="241"/>
      <c r="F397" s="241"/>
      <c r="G397" s="241"/>
      <c r="H397" s="241"/>
    </row>
    <row r="398" spans="1:8">
      <c r="A398" s="241"/>
      <c r="B398" s="241"/>
      <c r="C398" s="241"/>
      <c r="D398" s="241"/>
      <c r="E398" s="241"/>
      <c r="F398" s="241"/>
      <c r="G398" s="241"/>
      <c r="H398" s="241"/>
    </row>
    <row r="399" spans="1:8">
      <c r="A399" s="241"/>
      <c r="B399" s="241"/>
      <c r="C399" s="241"/>
      <c r="D399" s="241"/>
      <c r="E399" s="241"/>
      <c r="F399" s="241"/>
      <c r="G399" s="241"/>
      <c r="H399" s="241"/>
    </row>
    <row r="400" spans="1:8">
      <c r="A400" s="241"/>
      <c r="B400" s="241"/>
      <c r="C400" s="241"/>
      <c r="D400" s="241"/>
      <c r="E400" s="241"/>
      <c r="F400" s="241"/>
      <c r="G400" s="241"/>
      <c r="H400" s="241"/>
    </row>
    <row r="401" spans="1:8">
      <c r="A401" s="241"/>
      <c r="B401" s="241"/>
      <c r="C401" s="241"/>
      <c r="D401" s="241"/>
      <c r="E401" s="241"/>
      <c r="F401" s="241"/>
      <c r="G401" s="241"/>
      <c r="H401" s="241"/>
    </row>
    <row r="402" spans="1:8">
      <c r="A402" s="241"/>
      <c r="B402" s="241"/>
      <c r="C402" s="241"/>
      <c r="D402" s="241"/>
      <c r="E402" s="241"/>
      <c r="F402" s="241"/>
      <c r="G402" s="241"/>
      <c r="H402" s="241"/>
    </row>
    <row r="403" spans="1:8">
      <c r="A403" s="241"/>
      <c r="B403" s="241"/>
      <c r="C403" s="241"/>
      <c r="D403" s="241"/>
      <c r="E403" s="241"/>
      <c r="F403" s="241"/>
      <c r="G403" s="241"/>
      <c r="H403" s="241"/>
    </row>
    <row r="404" spans="1:8">
      <c r="A404" s="241"/>
      <c r="B404" s="241"/>
      <c r="C404" s="241"/>
      <c r="D404" s="241"/>
      <c r="E404" s="241"/>
      <c r="F404" s="241"/>
      <c r="G404" s="241"/>
      <c r="H404" s="241"/>
    </row>
    <row r="405" spans="1:8">
      <c r="A405" s="241"/>
      <c r="B405" s="241"/>
      <c r="C405" s="241"/>
      <c r="D405" s="241"/>
      <c r="E405" s="241"/>
      <c r="F405" s="241"/>
      <c r="G405" s="241"/>
      <c r="H405" s="241"/>
    </row>
    <row r="406" spans="1:8">
      <c r="A406" s="241"/>
      <c r="B406" s="241"/>
      <c r="C406" s="241"/>
      <c r="D406" s="241"/>
      <c r="E406" s="241"/>
      <c r="F406" s="241"/>
      <c r="G406" s="241"/>
      <c r="H406" s="241"/>
    </row>
    <row r="407" spans="1:8">
      <c r="A407" s="241"/>
      <c r="B407" s="241"/>
      <c r="C407" s="241"/>
      <c r="D407" s="241"/>
      <c r="E407" s="241"/>
      <c r="F407" s="241"/>
      <c r="G407" s="241"/>
      <c r="H407" s="241"/>
    </row>
    <row r="408" spans="1:8">
      <c r="A408" s="241"/>
      <c r="B408" s="241"/>
      <c r="C408" s="241"/>
      <c r="D408" s="241"/>
      <c r="E408" s="241"/>
      <c r="F408" s="241"/>
      <c r="G408" s="241"/>
      <c r="H408" s="241"/>
    </row>
    <row r="409" spans="1:8">
      <c r="A409" s="241"/>
      <c r="B409" s="241"/>
      <c r="C409" s="241"/>
      <c r="D409" s="241"/>
      <c r="E409" s="241"/>
      <c r="F409" s="241"/>
      <c r="G409" s="241"/>
      <c r="H409" s="241"/>
    </row>
    <row r="410" spans="1:8">
      <c r="A410" s="241"/>
      <c r="B410" s="241"/>
      <c r="C410" s="241"/>
      <c r="D410" s="241"/>
      <c r="E410" s="241"/>
      <c r="F410" s="241"/>
      <c r="G410" s="241"/>
      <c r="H410" s="241"/>
    </row>
    <row r="411" spans="1:8">
      <c r="A411" s="241"/>
      <c r="B411" s="241"/>
      <c r="C411" s="241"/>
      <c r="D411" s="241"/>
      <c r="E411" s="241"/>
      <c r="F411" s="241"/>
      <c r="G411" s="241"/>
      <c r="H411" s="241"/>
    </row>
    <row r="412" spans="1:8">
      <c r="A412" s="241"/>
      <c r="B412" s="241"/>
      <c r="C412" s="241"/>
      <c r="D412" s="241"/>
      <c r="E412" s="241"/>
      <c r="F412" s="241"/>
      <c r="G412" s="241"/>
      <c r="H412" s="241"/>
    </row>
    <row r="413" spans="1:8">
      <c r="A413" s="241"/>
      <c r="B413" s="241"/>
      <c r="C413" s="241"/>
      <c r="D413" s="241"/>
      <c r="E413" s="241"/>
      <c r="F413" s="241"/>
      <c r="G413" s="241"/>
      <c r="H413" s="241"/>
    </row>
    <row r="414" spans="1:8">
      <c r="A414" s="241"/>
      <c r="B414" s="241"/>
      <c r="C414" s="241"/>
      <c r="D414" s="241"/>
      <c r="E414" s="241"/>
      <c r="F414" s="241"/>
      <c r="G414" s="241"/>
      <c r="H414" s="241"/>
    </row>
    <row r="415" spans="1:8">
      <c r="A415" s="241"/>
      <c r="B415" s="241"/>
      <c r="C415" s="241"/>
      <c r="D415" s="241"/>
      <c r="E415" s="241"/>
      <c r="F415" s="241"/>
      <c r="G415" s="241"/>
      <c r="H415" s="241"/>
    </row>
    <row r="416" spans="1:8">
      <c r="A416" s="241"/>
      <c r="B416" s="241"/>
      <c r="C416" s="241"/>
      <c r="D416" s="241"/>
      <c r="E416" s="241"/>
      <c r="F416" s="241"/>
      <c r="G416" s="241"/>
      <c r="H416" s="241"/>
    </row>
    <row r="417" spans="1:8">
      <c r="A417" s="241"/>
      <c r="B417" s="241"/>
      <c r="C417" s="241"/>
      <c r="D417" s="241"/>
      <c r="E417" s="241"/>
      <c r="F417" s="241"/>
      <c r="G417" s="241"/>
      <c r="H417" s="241"/>
    </row>
    <row r="418" spans="1:8">
      <c r="A418" s="241"/>
      <c r="B418" s="241"/>
      <c r="C418" s="241"/>
      <c r="D418" s="241"/>
      <c r="E418" s="241"/>
      <c r="F418" s="241"/>
      <c r="G418" s="241"/>
      <c r="H418" s="241"/>
    </row>
    <row r="419" spans="1:8">
      <c r="A419" s="241"/>
      <c r="B419" s="241"/>
      <c r="C419" s="241"/>
      <c r="D419" s="241"/>
      <c r="E419" s="241"/>
      <c r="F419" s="241"/>
      <c r="G419" s="241"/>
      <c r="H419" s="241"/>
    </row>
    <row r="420" spans="1:8">
      <c r="A420" s="241"/>
      <c r="B420" s="241"/>
      <c r="C420" s="241"/>
      <c r="D420" s="241"/>
      <c r="E420" s="241"/>
      <c r="F420" s="241"/>
      <c r="G420" s="241"/>
      <c r="H420" s="241"/>
    </row>
    <row r="421" spans="1:8">
      <c r="A421" s="241"/>
      <c r="B421" s="241"/>
      <c r="C421" s="241"/>
      <c r="D421" s="241"/>
      <c r="E421" s="241"/>
      <c r="F421" s="241"/>
      <c r="G421" s="241"/>
      <c r="H421" s="241"/>
    </row>
    <row r="422" spans="1:8">
      <c r="A422" s="241"/>
      <c r="B422" s="241"/>
      <c r="C422" s="241"/>
      <c r="D422" s="241"/>
      <c r="E422" s="241"/>
      <c r="F422" s="241"/>
      <c r="G422" s="241"/>
      <c r="H422" s="241"/>
    </row>
    <row r="423" spans="1:8">
      <c r="A423" s="241"/>
      <c r="B423" s="241"/>
      <c r="C423" s="241"/>
      <c r="D423" s="241"/>
      <c r="E423" s="241"/>
      <c r="F423" s="241"/>
      <c r="G423" s="241"/>
      <c r="H423" s="241"/>
    </row>
    <row r="424" spans="1:8">
      <c r="A424" s="241"/>
      <c r="B424" s="241"/>
      <c r="C424" s="241"/>
      <c r="D424" s="241"/>
      <c r="E424" s="241"/>
      <c r="F424" s="241"/>
      <c r="G424" s="241"/>
      <c r="H424" s="241"/>
    </row>
    <row r="425" spans="1:8">
      <c r="A425" s="241"/>
      <c r="B425" s="241"/>
      <c r="C425" s="241"/>
      <c r="D425" s="241"/>
      <c r="E425" s="241"/>
      <c r="F425" s="241"/>
      <c r="G425" s="241"/>
      <c r="H425" s="241"/>
    </row>
    <row r="426" spans="1:8">
      <c r="A426" s="241"/>
      <c r="B426" s="241"/>
      <c r="C426" s="241"/>
      <c r="D426" s="241"/>
      <c r="E426" s="241"/>
      <c r="F426" s="241"/>
      <c r="G426" s="241"/>
      <c r="H426" s="241"/>
    </row>
    <row r="427" spans="1:8">
      <c r="A427" s="241"/>
      <c r="B427" s="241"/>
      <c r="C427" s="241"/>
      <c r="D427" s="241"/>
      <c r="E427" s="241"/>
      <c r="F427" s="241"/>
      <c r="G427" s="241"/>
      <c r="H427" s="241"/>
    </row>
    <row r="428" spans="1:8">
      <c r="A428" s="241"/>
      <c r="B428" s="241"/>
      <c r="C428" s="241"/>
      <c r="D428" s="241"/>
      <c r="E428" s="241"/>
      <c r="F428" s="241"/>
      <c r="G428" s="241"/>
      <c r="H428" s="241"/>
    </row>
    <row r="429" spans="1:8">
      <c r="A429" s="241"/>
      <c r="B429" s="241"/>
      <c r="C429" s="241"/>
      <c r="D429" s="241"/>
      <c r="E429" s="241"/>
      <c r="F429" s="241"/>
      <c r="G429" s="241"/>
      <c r="H429" s="241"/>
    </row>
    <row r="430" spans="1:8">
      <c r="A430" s="241"/>
      <c r="B430" s="241"/>
      <c r="C430" s="241"/>
      <c r="D430" s="241"/>
      <c r="E430" s="241"/>
      <c r="F430" s="241"/>
      <c r="G430" s="241"/>
      <c r="H430" s="241"/>
    </row>
    <row r="431" spans="1:8">
      <c r="A431" s="241"/>
      <c r="B431" s="241"/>
      <c r="C431" s="241"/>
      <c r="D431" s="241"/>
      <c r="E431" s="241"/>
      <c r="F431" s="241"/>
      <c r="G431" s="241"/>
      <c r="H431" s="241"/>
    </row>
    <row r="432" spans="1:8">
      <c r="A432" s="241"/>
      <c r="B432" s="241"/>
      <c r="C432" s="241"/>
      <c r="D432" s="241"/>
      <c r="E432" s="241"/>
      <c r="F432" s="241"/>
      <c r="G432" s="241"/>
      <c r="H432" s="241"/>
    </row>
    <row r="433" spans="1:8">
      <c r="A433" s="241"/>
      <c r="B433" s="241"/>
      <c r="C433" s="241"/>
      <c r="D433" s="241"/>
      <c r="E433" s="241"/>
      <c r="F433" s="241"/>
      <c r="G433" s="241"/>
      <c r="H433" s="241"/>
    </row>
    <row r="434" spans="1:8">
      <c r="A434" s="241"/>
      <c r="B434" s="241"/>
      <c r="C434" s="241"/>
      <c r="D434" s="241"/>
      <c r="E434" s="241"/>
      <c r="F434" s="241"/>
      <c r="G434" s="241"/>
      <c r="H434" s="241"/>
    </row>
    <row r="435" spans="1:8">
      <c r="A435" s="241"/>
      <c r="B435" s="241"/>
      <c r="C435" s="241"/>
      <c r="D435" s="241"/>
      <c r="E435" s="241"/>
      <c r="F435" s="241"/>
      <c r="G435" s="241"/>
      <c r="H435" s="241"/>
    </row>
    <row r="436" spans="1:8">
      <c r="A436" s="241"/>
      <c r="B436" s="241"/>
      <c r="C436" s="241"/>
      <c r="D436" s="241"/>
      <c r="E436" s="241"/>
      <c r="F436" s="241"/>
      <c r="G436" s="241"/>
      <c r="H436" s="241"/>
    </row>
    <row r="437" spans="1:8">
      <c r="A437" s="241"/>
      <c r="B437" s="241"/>
      <c r="C437" s="241"/>
      <c r="D437" s="241"/>
      <c r="E437" s="241"/>
      <c r="F437" s="241"/>
      <c r="G437" s="241"/>
      <c r="H437" s="241"/>
    </row>
    <row r="438" spans="1:8">
      <c r="A438" s="241"/>
      <c r="B438" s="241"/>
      <c r="C438" s="241"/>
      <c r="D438" s="241"/>
      <c r="E438" s="241"/>
      <c r="F438" s="241"/>
      <c r="G438" s="241"/>
      <c r="H438" s="241"/>
    </row>
    <row r="439" spans="1:8">
      <c r="A439" s="241"/>
      <c r="B439" s="241"/>
      <c r="C439" s="241"/>
      <c r="D439" s="241"/>
      <c r="E439" s="241"/>
      <c r="F439" s="241"/>
      <c r="G439" s="241"/>
      <c r="H439" s="241"/>
    </row>
    <row r="440" spans="1:8">
      <c r="A440" s="241"/>
      <c r="B440" s="241"/>
      <c r="C440" s="241"/>
      <c r="D440" s="241"/>
      <c r="E440" s="241"/>
      <c r="F440" s="241"/>
      <c r="G440" s="241"/>
      <c r="H440" s="241"/>
    </row>
    <row r="441" spans="1:8">
      <c r="A441" s="241"/>
      <c r="B441" s="241"/>
      <c r="C441" s="241"/>
      <c r="D441" s="241"/>
      <c r="E441" s="241"/>
      <c r="F441" s="241"/>
      <c r="G441" s="241"/>
      <c r="H441" s="241"/>
    </row>
    <row r="442" spans="1:8">
      <c r="A442" s="241"/>
      <c r="B442" s="241"/>
      <c r="C442" s="241"/>
      <c r="D442" s="241"/>
      <c r="E442" s="241"/>
      <c r="F442" s="241"/>
      <c r="G442" s="241"/>
      <c r="H442" s="241"/>
    </row>
    <row r="443" spans="1:8">
      <c r="A443" s="241"/>
      <c r="B443" s="241"/>
      <c r="C443" s="241"/>
      <c r="D443" s="241"/>
      <c r="E443" s="241"/>
      <c r="F443" s="241"/>
      <c r="G443" s="241"/>
      <c r="H443" s="241"/>
    </row>
    <row r="444" spans="1:8">
      <c r="A444" s="241"/>
      <c r="B444" s="241"/>
      <c r="C444" s="241"/>
      <c r="D444" s="241"/>
      <c r="E444" s="241"/>
      <c r="F444" s="241"/>
      <c r="G444" s="241"/>
      <c r="H444" s="241"/>
    </row>
    <row r="445" spans="1:8">
      <c r="A445" s="241"/>
      <c r="B445" s="241"/>
      <c r="C445" s="241"/>
      <c r="D445" s="241"/>
      <c r="E445" s="241"/>
      <c r="F445" s="241"/>
      <c r="G445" s="241"/>
      <c r="H445" s="241"/>
    </row>
    <row r="446" spans="1:8">
      <c r="A446" s="241"/>
      <c r="B446" s="241"/>
      <c r="C446" s="241"/>
      <c r="D446" s="241"/>
      <c r="E446" s="241"/>
      <c r="F446" s="241"/>
      <c r="G446" s="241"/>
      <c r="H446" s="241"/>
    </row>
    <row r="447" spans="1:8">
      <c r="A447" s="241"/>
      <c r="B447" s="241"/>
      <c r="C447" s="241"/>
      <c r="D447" s="241"/>
      <c r="E447" s="241"/>
      <c r="F447" s="241"/>
      <c r="G447" s="241"/>
      <c r="H447" s="241"/>
    </row>
    <row r="448" spans="1:8">
      <c r="A448" s="241"/>
      <c r="B448" s="241"/>
      <c r="C448" s="241"/>
      <c r="D448" s="241"/>
      <c r="E448" s="241"/>
      <c r="F448" s="241"/>
      <c r="G448" s="241"/>
      <c r="H448" s="241"/>
    </row>
    <row r="449" spans="1:8">
      <c r="A449" s="241"/>
      <c r="B449" s="241"/>
      <c r="C449" s="241"/>
      <c r="D449" s="241"/>
      <c r="E449" s="241"/>
      <c r="F449" s="241"/>
      <c r="G449" s="241"/>
      <c r="H449" s="241"/>
    </row>
    <row r="450" spans="1:8">
      <c r="A450" s="241"/>
      <c r="B450" s="241"/>
      <c r="C450" s="241"/>
      <c r="D450" s="241"/>
      <c r="E450" s="241"/>
      <c r="F450" s="241"/>
      <c r="G450" s="241"/>
      <c r="H450" s="241"/>
    </row>
    <row r="451" spans="1:8">
      <c r="A451" s="241"/>
      <c r="B451" s="241"/>
      <c r="C451" s="241"/>
      <c r="D451" s="241"/>
      <c r="E451" s="241"/>
      <c r="F451" s="241"/>
      <c r="G451" s="241"/>
      <c r="H451" s="241"/>
    </row>
    <row r="452" spans="1:8">
      <c r="A452" s="241"/>
      <c r="B452" s="241"/>
      <c r="C452" s="241"/>
      <c r="D452" s="241"/>
      <c r="E452" s="241"/>
      <c r="F452" s="241"/>
      <c r="G452" s="241"/>
      <c r="H452" s="241"/>
    </row>
    <row r="453" spans="1:8">
      <c r="A453" s="241"/>
      <c r="B453" s="241"/>
      <c r="C453" s="241"/>
      <c r="D453" s="241"/>
      <c r="E453" s="241"/>
      <c r="F453" s="241"/>
      <c r="G453" s="241"/>
      <c r="H453" s="241"/>
    </row>
    <row r="454" spans="1:8">
      <c r="A454" s="241"/>
      <c r="B454" s="241"/>
      <c r="C454" s="241"/>
      <c r="D454" s="241"/>
      <c r="E454" s="241"/>
      <c r="F454" s="241"/>
      <c r="G454" s="241"/>
      <c r="H454" s="241"/>
    </row>
    <row r="455" spans="1:8">
      <c r="A455" s="241"/>
      <c r="B455" s="241"/>
      <c r="C455" s="241"/>
      <c r="D455" s="241"/>
      <c r="E455" s="241"/>
      <c r="F455" s="241"/>
      <c r="G455" s="241"/>
      <c r="H455" s="241"/>
    </row>
    <row r="456" spans="1:8">
      <c r="A456" s="241"/>
      <c r="B456" s="241"/>
      <c r="C456" s="241"/>
      <c r="D456" s="241"/>
      <c r="E456" s="241"/>
      <c r="F456" s="241"/>
      <c r="G456" s="241"/>
      <c r="H456" s="241"/>
    </row>
    <row r="457" spans="1:8">
      <c r="A457" s="241"/>
      <c r="B457" s="241"/>
      <c r="C457" s="241"/>
      <c r="D457" s="241"/>
      <c r="E457" s="241"/>
      <c r="F457" s="241"/>
      <c r="G457" s="241"/>
      <c r="H457" s="241"/>
    </row>
    <row r="458" spans="1:8">
      <c r="A458" s="241"/>
      <c r="B458" s="241"/>
      <c r="C458" s="241"/>
      <c r="D458" s="241"/>
      <c r="E458" s="241"/>
      <c r="F458" s="241"/>
      <c r="G458" s="241"/>
      <c r="H458" s="241"/>
    </row>
    <row r="459" spans="1:8">
      <c r="A459" s="241"/>
      <c r="B459" s="241"/>
      <c r="C459" s="241"/>
      <c r="D459" s="241"/>
      <c r="E459" s="241"/>
      <c r="F459" s="241"/>
      <c r="G459" s="241"/>
      <c r="H459" s="241"/>
    </row>
    <row r="460" spans="1:8">
      <c r="A460" s="241"/>
      <c r="B460" s="241"/>
      <c r="C460" s="241"/>
      <c r="D460" s="241"/>
      <c r="E460" s="241"/>
      <c r="F460" s="241"/>
      <c r="G460" s="241"/>
      <c r="H460" s="241"/>
    </row>
    <row r="461" spans="1:8">
      <c r="A461" s="241"/>
      <c r="B461" s="241"/>
      <c r="C461" s="241"/>
      <c r="D461" s="241"/>
      <c r="E461" s="241"/>
      <c r="F461" s="241"/>
      <c r="G461" s="241"/>
      <c r="H461" s="241"/>
    </row>
    <row r="462" spans="1:8">
      <c r="A462" s="241"/>
      <c r="B462" s="241"/>
      <c r="C462" s="241"/>
      <c r="D462" s="241"/>
      <c r="E462" s="241"/>
      <c r="F462" s="241"/>
      <c r="G462" s="241"/>
      <c r="H462" s="241"/>
    </row>
    <row r="463" spans="1:8">
      <c r="A463" s="241"/>
      <c r="B463" s="241"/>
      <c r="C463" s="241"/>
      <c r="D463" s="241"/>
      <c r="E463" s="241"/>
      <c r="F463" s="241"/>
      <c r="G463" s="241"/>
      <c r="H463" s="241"/>
    </row>
    <row r="464" spans="1:8">
      <c r="A464" s="241"/>
      <c r="B464" s="241"/>
      <c r="C464" s="241"/>
      <c r="D464" s="241"/>
      <c r="E464" s="241"/>
      <c r="F464" s="241"/>
      <c r="G464" s="241"/>
      <c r="H464" s="241"/>
    </row>
    <row r="465" spans="1:8">
      <c r="A465" s="241"/>
      <c r="B465" s="241"/>
      <c r="C465" s="241"/>
      <c r="D465" s="241"/>
      <c r="E465" s="241"/>
      <c r="F465" s="241"/>
      <c r="G465" s="241"/>
      <c r="H465" s="241"/>
    </row>
    <row r="466" spans="1:8">
      <c r="A466" s="241"/>
      <c r="B466" s="241"/>
      <c r="C466" s="241"/>
      <c r="D466" s="241"/>
      <c r="E466" s="241"/>
      <c r="F466" s="241"/>
      <c r="G466" s="241"/>
      <c r="H466" s="241"/>
    </row>
    <row r="467" spans="1:8">
      <c r="A467" s="241"/>
      <c r="B467" s="241"/>
      <c r="C467" s="241"/>
      <c r="D467" s="241"/>
      <c r="E467" s="241"/>
      <c r="F467" s="241"/>
      <c r="G467" s="241"/>
      <c r="H467" s="241"/>
    </row>
    <row r="468" spans="1:8">
      <c r="A468" s="241"/>
      <c r="B468" s="241"/>
      <c r="C468" s="241"/>
      <c r="D468" s="241"/>
      <c r="E468" s="241"/>
      <c r="F468" s="241"/>
      <c r="G468" s="241"/>
      <c r="H468" s="241"/>
    </row>
    <row r="469" spans="1:8">
      <c r="A469" s="241"/>
      <c r="B469" s="241"/>
      <c r="C469" s="241"/>
      <c r="D469" s="241"/>
      <c r="E469" s="241"/>
      <c r="F469" s="241"/>
      <c r="G469" s="241"/>
      <c r="H469" s="241"/>
    </row>
    <row r="470" spans="1:8">
      <c r="A470" s="241"/>
      <c r="B470" s="241"/>
      <c r="C470" s="241"/>
      <c r="D470" s="241"/>
      <c r="E470" s="241"/>
      <c r="F470" s="241"/>
      <c r="G470" s="241"/>
      <c r="H470" s="241"/>
    </row>
    <row r="471" spans="1:8">
      <c r="A471" s="241"/>
      <c r="B471" s="241"/>
      <c r="C471" s="241"/>
      <c r="D471" s="241"/>
      <c r="E471" s="241"/>
      <c r="F471" s="241"/>
      <c r="G471" s="241"/>
      <c r="H471" s="241"/>
    </row>
    <row r="472" spans="1:8">
      <c r="A472" s="241"/>
      <c r="B472" s="241"/>
      <c r="C472" s="241"/>
      <c r="D472" s="241"/>
      <c r="E472" s="241"/>
      <c r="F472" s="241"/>
      <c r="G472" s="241"/>
      <c r="H472" s="241"/>
    </row>
    <row r="473" spans="1:8">
      <c r="A473" s="241"/>
      <c r="B473" s="241"/>
      <c r="C473" s="241"/>
      <c r="D473" s="241"/>
      <c r="E473" s="241"/>
      <c r="F473" s="241"/>
      <c r="G473" s="241"/>
      <c r="H473" s="241"/>
    </row>
    <row r="474" spans="1:8">
      <c r="A474" s="241"/>
      <c r="B474" s="241"/>
      <c r="C474" s="241"/>
      <c r="D474" s="241"/>
      <c r="E474" s="241"/>
      <c r="F474" s="241"/>
      <c r="G474" s="241"/>
      <c r="H474" s="241"/>
    </row>
    <row r="475" spans="1:8">
      <c r="A475" s="241"/>
      <c r="B475" s="241"/>
      <c r="C475" s="241"/>
      <c r="D475" s="241"/>
      <c r="E475" s="241"/>
      <c r="F475" s="241"/>
      <c r="G475" s="241"/>
      <c r="H475" s="241"/>
    </row>
    <row r="476" spans="1:8">
      <c r="A476" s="241"/>
      <c r="B476" s="241"/>
      <c r="C476" s="241"/>
      <c r="D476" s="241"/>
      <c r="E476" s="241"/>
      <c r="F476" s="241"/>
      <c r="G476" s="241"/>
      <c r="H476" s="2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76"/>
  <sheetViews>
    <sheetView workbookViewId="0">
      <selection activeCell="K476" sqref="K476"/>
    </sheetView>
  </sheetViews>
  <sheetFormatPr baseColWidth="10" defaultRowHeight="14.4"/>
  <sheetData>
    <row r="1" spans="1:8">
      <c r="A1" s="241"/>
      <c r="B1" s="241"/>
      <c r="C1" s="241"/>
      <c r="D1" s="241"/>
      <c r="E1" s="241"/>
      <c r="F1" s="241"/>
      <c r="G1" s="241"/>
      <c r="H1" s="241"/>
    </row>
    <row r="2" spans="1:8">
      <c r="A2" s="241"/>
      <c r="B2" s="241"/>
      <c r="C2" s="241"/>
      <c r="D2" s="241"/>
      <c r="E2" s="241"/>
      <c r="F2" s="241"/>
      <c r="G2" s="241"/>
      <c r="H2" s="241"/>
    </row>
    <row r="3" spans="1:8">
      <c r="A3" s="241"/>
      <c r="B3" s="241"/>
      <c r="C3" s="241"/>
      <c r="D3" s="241"/>
      <c r="E3" s="241"/>
      <c r="F3" s="241"/>
      <c r="G3" s="241"/>
      <c r="H3" s="241"/>
    </row>
    <row r="4" spans="1:8">
      <c r="A4" s="241"/>
      <c r="B4" s="241"/>
      <c r="C4" s="241"/>
      <c r="D4" s="241"/>
      <c r="E4" s="241"/>
      <c r="F4" s="241"/>
      <c r="G4" s="241"/>
      <c r="H4" s="241"/>
    </row>
    <row r="5" spans="1:8">
      <c r="A5" s="241"/>
      <c r="B5" s="241"/>
      <c r="C5" s="241"/>
      <c r="D5" s="241"/>
      <c r="E5" s="241"/>
      <c r="F5" s="241"/>
      <c r="G5" s="241"/>
      <c r="H5" s="241"/>
    </row>
    <row r="6" spans="1:8">
      <c r="A6" s="241"/>
      <c r="B6" s="241"/>
      <c r="C6" s="241"/>
      <c r="D6" s="241"/>
      <c r="E6" s="241"/>
      <c r="F6" s="241"/>
      <c r="G6" s="241"/>
      <c r="H6" s="241"/>
    </row>
    <row r="7" spans="1:8">
      <c r="A7" s="241"/>
      <c r="B7" s="241"/>
      <c r="C7" s="241"/>
      <c r="D7" s="241"/>
      <c r="E7" s="241"/>
      <c r="F7" s="241"/>
      <c r="G7" s="241"/>
      <c r="H7" s="241"/>
    </row>
    <row r="8" spans="1:8">
      <c r="A8" s="241"/>
      <c r="B8" s="241"/>
      <c r="C8" s="241"/>
      <c r="D8" s="241"/>
      <c r="E8" s="241"/>
      <c r="F8" s="241"/>
      <c r="G8" s="241"/>
      <c r="H8" s="241"/>
    </row>
    <row r="9" spans="1:8">
      <c r="A9" s="241"/>
      <c r="B9" s="241"/>
      <c r="C9" s="241"/>
      <c r="D9" s="241"/>
      <c r="E9" s="241"/>
      <c r="F9" s="241"/>
      <c r="G9" s="241"/>
      <c r="H9" s="241"/>
    </row>
    <row r="10" spans="1:8">
      <c r="A10" s="241"/>
      <c r="B10" s="241"/>
      <c r="C10" s="241"/>
      <c r="D10" s="241"/>
      <c r="E10" s="241"/>
      <c r="F10" s="241"/>
      <c r="G10" s="241"/>
      <c r="H10" s="241"/>
    </row>
    <row r="11" spans="1:8">
      <c r="A11" s="241"/>
      <c r="B11" s="241"/>
      <c r="C11" s="241"/>
      <c r="D11" s="241"/>
      <c r="E11" s="241"/>
      <c r="F11" s="241"/>
      <c r="G11" s="241"/>
      <c r="H11" s="241"/>
    </row>
    <row r="12" spans="1:8">
      <c r="A12" s="241"/>
      <c r="B12" s="241"/>
      <c r="C12" s="241"/>
      <c r="D12" s="241"/>
      <c r="E12" s="241"/>
      <c r="F12" s="241"/>
      <c r="G12" s="241"/>
      <c r="H12" s="241"/>
    </row>
    <row r="13" spans="1:8">
      <c r="A13" s="241"/>
      <c r="B13" s="241"/>
      <c r="C13" s="241"/>
      <c r="D13" s="241"/>
      <c r="E13" s="241"/>
      <c r="F13" s="241"/>
      <c r="G13" s="241"/>
      <c r="H13" s="241"/>
    </row>
    <row r="14" spans="1:8">
      <c r="A14" s="241"/>
      <c r="B14" s="241"/>
      <c r="C14" s="241"/>
      <c r="D14" s="241"/>
      <c r="E14" s="241"/>
      <c r="F14" s="241"/>
      <c r="G14" s="241"/>
      <c r="H14" s="241"/>
    </row>
    <row r="15" spans="1:8">
      <c r="A15" s="241"/>
      <c r="B15" s="241"/>
      <c r="C15" s="241"/>
      <c r="D15" s="241"/>
      <c r="E15" s="241"/>
      <c r="F15" s="241"/>
      <c r="G15" s="241"/>
      <c r="H15" s="241"/>
    </row>
    <row r="16" spans="1:8">
      <c r="A16" s="241"/>
      <c r="B16" s="241"/>
      <c r="C16" s="241"/>
      <c r="D16" s="241"/>
      <c r="E16" s="241"/>
      <c r="F16" s="241"/>
      <c r="G16" s="241"/>
      <c r="H16" s="241"/>
    </row>
    <row r="17" spans="1:8">
      <c r="A17" s="241"/>
      <c r="B17" s="241"/>
      <c r="C17" s="241"/>
      <c r="D17" s="241"/>
      <c r="E17" s="241"/>
      <c r="F17" s="241"/>
      <c r="G17" s="241"/>
      <c r="H17" s="241"/>
    </row>
    <row r="18" spans="1:8">
      <c r="A18" s="241"/>
      <c r="B18" s="241"/>
      <c r="C18" s="241"/>
      <c r="D18" s="241"/>
      <c r="E18" s="241"/>
      <c r="F18" s="241"/>
      <c r="G18" s="241"/>
      <c r="H18" s="241"/>
    </row>
    <row r="19" spans="1:8">
      <c r="A19" s="241"/>
      <c r="B19" s="241"/>
      <c r="C19" s="241"/>
      <c r="D19" s="241"/>
      <c r="E19" s="241"/>
      <c r="F19" s="241"/>
      <c r="G19" s="241"/>
      <c r="H19" s="241"/>
    </row>
    <row r="20" spans="1:8">
      <c r="A20" s="241"/>
      <c r="B20" s="241"/>
      <c r="C20" s="241"/>
      <c r="D20" s="241"/>
      <c r="E20" s="241"/>
      <c r="F20" s="241"/>
      <c r="G20" s="241"/>
      <c r="H20" s="241"/>
    </row>
    <row r="21" spans="1:8">
      <c r="A21" s="241"/>
      <c r="B21" s="241"/>
      <c r="C21" s="241"/>
      <c r="D21" s="241"/>
      <c r="E21" s="241"/>
      <c r="F21" s="241"/>
      <c r="G21" s="241"/>
      <c r="H21" s="241"/>
    </row>
    <row r="22" spans="1:8">
      <c r="A22" s="241"/>
      <c r="B22" s="241"/>
      <c r="C22" s="241"/>
      <c r="D22" s="241"/>
      <c r="E22" s="241"/>
      <c r="F22" s="241"/>
      <c r="G22" s="241"/>
      <c r="H22" s="241"/>
    </row>
    <row r="23" spans="1:8">
      <c r="A23" s="241"/>
      <c r="B23" s="241"/>
      <c r="C23" s="241"/>
      <c r="D23" s="241"/>
      <c r="E23" s="241"/>
      <c r="F23" s="241"/>
      <c r="G23" s="241"/>
      <c r="H23" s="241"/>
    </row>
    <row r="24" spans="1:8">
      <c r="A24" s="241"/>
      <c r="B24" s="241"/>
      <c r="C24" s="241"/>
      <c r="D24" s="241"/>
      <c r="E24" s="241"/>
      <c r="F24" s="241"/>
      <c r="G24" s="241"/>
      <c r="H24" s="241"/>
    </row>
    <row r="25" spans="1:8">
      <c r="A25" s="241"/>
      <c r="B25" s="241"/>
      <c r="C25" s="241"/>
      <c r="D25" s="241"/>
      <c r="E25" s="241"/>
      <c r="F25" s="241"/>
      <c r="G25" s="241"/>
      <c r="H25" s="241"/>
    </row>
    <row r="26" spans="1:8">
      <c r="A26" s="241"/>
      <c r="B26" s="241"/>
      <c r="C26" s="241"/>
      <c r="D26" s="241"/>
      <c r="E26" s="241"/>
      <c r="F26" s="241"/>
      <c r="G26" s="241"/>
      <c r="H26" s="241"/>
    </row>
    <row r="27" spans="1:8">
      <c r="A27" s="241"/>
      <c r="B27" s="241"/>
      <c r="C27" s="241"/>
      <c r="D27" s="241"/>
      <c r="E27" s="241"/>
      <c r="F27" s="241"/>
      <c r="G27" s="241"/>
      <c r="H27" s="241"/>
    </row>
    <row r="28" spans="1:8">
      <c r="A28" s="241"/>
      <c r="B28" s="241"/>
      <c r="C28" s="241"/>
      <c r="D28" s="241"/>
      <c r="E28" s="241"/>
      <c r="F28" s="241"/>
      <c r="G28" s="241"/>
      <c r="H28" s="241"/>
    </row>
    <row r="29" spans="1:8">
      <c r="A29" s="241"/>
      <c r="B29" s="241"/>
      <c r="C29" s="241"/>
      <c r="D29" s="241"/>
      <c r="E29" s="241"/>
      <c r="F29" s="241"/>
      <c r="G29" s="241"/>
      <c r="H29" s="241"/>
    </row>
    <row r="30" spans="1:8">
      <c r="A30" s="241"/>
      <c r="B30" s="241"/>
      <c r="C30" s="241"/>
      <c r="D30" s="241"/>
      <c r="E30" s="241"/>
      <c r="F30" s="241"/>
      <c r="G30" s="241"/>
      <c r="H30" s="241"/>
    </row>
    <row r="31" spans="1:8">
      <c r="A31" s="241"/>
      <c r="B31" s="241"/>
      <c r="C31" s="241"/>
      <c r="D31" s="241"/>
      <c r="E31" s="241"/>
      <c r="F31" s="241"/>
      <c r="G31" s="241"/>
      <c r="H31" s="241"/>
    </row>
    <row r="32" spans="1:8">
      <c r="A32" s="241"/>
      <c r="B32" s="241"/>
      <c r="C32" s="241"/>
      <c r="D32" s="241"/>
      <c r="E32" s="241"/>
      <c r="F32" s="241"/>
      <c r="G32" s="241"/>
      <c r="H32" s="241"/>
    </row>
    <row r="33" spans="1:8">
      <c r="A33" s="241"/>
      <c r="B33" s="241"/>
      <c r="C33" s="241"/>
      <c r="D33" s="241"/>
      <c r="E33" s="241"/>
      <c r="F33" s="241"/>
      <c r="G33" s="241"/>
      <c r="H33" s="241"/>
    </row>
    <row r="34" spans="1:8">
      <c r="A34" s="241"/>
      <c r="B34" s="241"/>
      <c r="C34" s="241"/>
      <c r="D34" s="241"/>
      <c r="E34" s="241"/>
      <c r="F34" s="241"/>
      <c r="G34" s="241"/>
      <c r="H34" s="241"/>
    </row>
    <row r="35" spans="1:8">
      <c r="A35" s="241"/>
      <c r="B35" s="241"/>
      <c r="C35" s="241"/>
      <c r="D35" s="241"/>
      <c r="E35" s="241"/>
      <c r="F35" s="241"/>
      <c r="G35" s="241"/>
      <c r="H35" s="241"/>
    </row>
    <row r="36" spans="1:8">
      <c r="A36" s="241"/>
      <c r="B36" s="241"/>
      <c r="C36" s="241"/>
      <c r="D36" s="241"/>
      <c r="E36" s="241"/>
      <c r="F36" s="241"/>
      <c r="G36" s="241"/>
      <c r="H36" s="241"/>
    </row>
    <row r="37" spans="1:8">
      <c r="A37" s="241"/>
      <c r="B37" s="241"/>
      <c r="C37" s="241"/>
      <c r="D37" s="241"/>
      <c r="E37" s="241"/>
      <c r="F37" s="241"/>
      <c r="G37" s="241"/>
      <c r="H37" s="241"/>
    </row>
    <row r="38" spans="1:8">
      <c r="A38" s="241"/>
      <c r="B38" s="241"/>
      <c r="C38" s="241"/>
      <c r="D38" s="241"/>
      <c r="E38" s="241"/>
      <c r="F38" s="241"/>
      <c r="G38" s="241"/>
      <c r="H38" s="241"/>
    </row>
    <row r="39" spans="1:8">
      <c r="A39" s="241"/>
      <c r="B39" s="241"/>
      <c r="C39" s="241"/>
      <c r="D39" s="241"/>
      <c r="E39" s="241"/>
      <c r="F39" s="241"/>
      <c r="G39" s="241"/>
      <c r="H39" s="241"/>
    </row>
    <row r="40" spans="1:8">
      <c r="A40" s="241"/>
      <c r="B40" s="241"/>
      <c r="C40" s="241"/>
      <c r="D40" s="241"/>
      <c r="E40" s="241"/>
      <c r="F40" s="241"/>
      <c r="G40" s="241"/>
      <c r="H40" s="241"/>
    </row>
    <row r="41" spans="1:8">
      <c r="A41" s="241"/>
      <c r="B41" s="241"/>
      <c r="C41" s="241"/>
      <c r="D41" s="241"/>
      <c r="E41" s="241"/>
      <c r="F41" s="241"/>
      <c r="G41" s="241"/>
      <c r="H41" s="241"/>
    </row>
    <row r="42" spans="1:8">
      <c r="A42" s="241"/>
      <c r="B42" s="241"/>
      <c r="C42" s="241"/>
      <c r="D42" s="241"/>
      <c r="E42" s="241"/>
      <c r="F42" s="241"/>
      <c r="G42" s="241"/>
      <c r="H42" s="241"/>
    </row>
    <row r="43" spans="1:8">
      <c r="A43" s="241"/>
      <c r="B43" s="241"/>
      <c r="C43" s="241"/>
      <c r="D43" s="241"/>
      <c r="E43" s="241"/>
      <c r="F43" s="241"/>
      <c r="G43" s="241"/>
      <c r="H43" s="241"/>
    </row>
    <row r="44" spans="1:8">
      <c r="A44" s="241"/>
      <c r="B44" s="241"/>
      <c r="C44" s="241"/>
      <c r="D44" s="241"/>
      <c r="E44" s="241"/>
      <c r="F44" s="241"/>
      <c r="G44" s="241"/>
      <c r="H44" s="241"/>
    </row>
    <row r="45" spans="1:8">
      <c r="A45" s="241"/>
      <c r="B45" s="241"/>
      <c r="C45" s="241"/>
      <c r="D45" s="241"/>
      <c r="E45" s="241"/>
      <c r="F45" s="241"/>
      <c r="G45" s="241"/>
      <c r="H45" s="241"/>
    </row>
    <row r="46" spans="1:8">
      <c r="A46" s="241"/>
      <c r="B46" s="241"/>
      <c r="C46" s="241"/>
      <c r="D46" s="241"/>
      <c r="E46" s="241"/>
      <c r="F46" s="241"/>
      <c r="G46" s="241"/>
      <c r="H46" s="241"/>
    </row>
    <row r="47" spans="1:8">
      <c r="A47" s="241"/>
      <c r="B47" s="241"/>
      <c r="C47" s="241"/>
      <c r="D47" s="241"/>
      <c r="E47" s="241"/>
      <c r="F47" s="241"/>
      <c r="G47" s="241"/>
      <c r="H47" s="241"/>
    </row>
    <row r="48" spans="1:8">
      <c r="A48" s="241"/>
      <c r="B48" s="241"/>
      <c r="C48" s="241"/>
      <c r="D48" s="241"/>
      <c r="E48" s="241"/>
      <c r="F48" s="241"/>
      <c r="G48" s="241"/>
      <c r="H48" s="241"/>
    </row>
    <row r="49" spans="1:8">
      <c r="A49" s="241"/>
      <c r="B49" s="241"/>
      <c r="C49" s="241"/>
      <c r="D49" s="241"/>
      <c r="E49" s="241"/>
      <c r="F49" s="241"/>
      <c r="G49" s="241"/>
      <c r="H49" s="241"/>
    </row>
    <row r="50" spans="1:8">
      <c r="A50" s="241"/>
      <c r="B50" s="241"/>
      <c r="C50" s="241"/>
      <c r="D50" s="241"/>
      <c r="E50" s="241"/>
      <c r="F50" s="241"/>
      <c r="G50" s="241"/>
      <c r="H50" s="241"/>
    </row>
    <row r="51" spans="1:8">
      <c r="A51" s="241"/>
      <c r="B51" s="241"/>
      <c r="C51" s="241"/>
      <c r="D51" s="241"/>
      <c r="E51" s="241"/>
      <c r="F51" s="241"/>
      <c r="G51" s="241"/>
      <c r="H51" s="241"/>
    </row>
    <row r="52" spans="1:8">
      <c r="A52" s="241"/>
      <c r="B52" s="241"/>
      <c r="C52" s="241"/>
      <c r="D52" s="241"/>
      <c r="E52" s="241"/>
      <c r="F52" s="241"/>
      <c r="G52" s="241"/>
      <c r="H52" s="241"/>
    </row>
    <row r="53" spans="1:8">
      <c r="A53" s="241"/>
      <c r="B53" s="241"/>
      <c r="C53" s="241"/>
      <c r="D53" s="241"/>
      <c r="E53" s="241"/>
      <c r="F53" s="241"/>
      <c r="G53" s="241"/>
      <c r="H53" s="241"/>
    </row>
    <row r="54" spans="1:8">
      <c r="A54" s="241"/>
      <c r="B54" s="241"/>
      <c r="C54" s="241"/>
      <c r="D54" s="241"/>
      <c r="E54" s="241"/>
      <c r="F54" s="241"/>
      <c r="G54" s="241"/>
      <c r="H54" s="241"/>
    </row>
    <row r="55" spans="1:8">
      <c r="A55" s="241"/>
      <c r="B55" s="241"/>
      <c r="C55" s="241"/>
      <c r="D55" s="241"/>
      <c r="E55" s="241"/>
      <c r="F55" s="241"/>
      <c r="G55" s="241"/>
      <c r="H55" s="241"/>
    </row>
    <row r="56" spans="1:8">
      <c r="A56" s="241"/>
      <c r="B56" s="241"/>
      <c r="C56" s="241"/>
      <c r="D56" s="241"/>
      <c r="E56" s="241"/>
      <c r="F56" s="241"/>
      <c r="G56" s="241"/>
      <c r="H56" s="241"/>
    </row>
    <row r="57" spans="1:8">
      <c r="A57" s="241"/>
      <c r="B57" s="241"/>
      <c r="C57" s="241"/>
      <c r="D57" s="241"/>
      <c r="E57" s="241"/>
      <c r="F57" s="241"/>
      <c r="G57" s="241"/>
      <c r="H57" s="241"/>
    </row>
    <row r="58" spans="1:8">
      <c r="A58" s="241"/>
      <c r="B58" s="241"/>
      <c r="C58" s="241"/>
      <c r="D58" s="241"/>
      <c r="E58" s="241"/>
      <c r="F58" s="241"/>
      <c r="G58" s="241"/>
      <c r="H58" s="241"/>
    </row>
    <row r="59" spans="1:8">
      <c r="A59" s="241"/>
      <c r="B59" s="241"/>
      <c r="C59" s="241"/>
      <c r="D59" s="241"/>
      <c r="E59" s="241"/>
      <c r="F59" s="241"/>
      <c r="G59" s="241"/>
      <c r="H59" s="241"/>
    </row>
    <row r="60" spans="1:8">
      <c r="A60" s="241"/>
      <c r="B60" s="241"/>
      <c r="C60" s="241"/>
      <c r="D60" s="241"/>
      <c r="E60" s="241"/>
      <c r="F60" s="241"/>
      <c r="G60" s="241"/>
      <c r="H60" s="241"/>
    </row>
    <row r="61" spans="1:8">
      <c r="A61" s="241"/>
      <c r="B61" s="241"/>
      <c r="C61" s="241"/>
      <c r="D61" s="241"/>
      <c r="E61" s="241"/>
      <c r="F61" s="241"/>
      <c r="G61" s="241"/>
      <c r="H61" s="241"/>
    </row>
    <row r="62" spans="1:8">
      <c r="A62" s="241"/>
      <c r="B62" s="241"/>
      <c r="C62" s="241"/>
      <c r="D62" s="241"/>
      <c r="E62" s="241"/>
      <c r="F62" s="241"/>
      <c r="G62" s="241"/>
      <c r="H62" s="241"/>
    </row>
    <row r="63" spans="1:8">
      <c r="A63" s="241"/>
      <c r="B63" s="241"/>
      <c r="C63" s="241"/>
      <c r="D63" s="241"/>
      <c r="E63" s="241"/>
      <c r="F63" s="241"/>
      <c r="G63" s="241"/>
      <c r="H63" s="241"/>
    </row>
    <row r="64" spans="1:8">
      <c r="A64" s="241"/>
      <c r="B64" s="241"/>
      <c r="C64" s="241"/>
      <c r="D64" s="241"/>
      <c r="E64" s="241"/>
      <c r="F64" s="241"/>
      <c r="G64" s="241"/>
      <c r="H64" s="241"/>
    </row>
    <row r="65" spans="1:8">
      <c r="A65" s="241"/>
      <c r="B65" s="241"/>
      <c r="C65" s="241"/>
      <c r="D65" s="241"/>
      <c r="E65" s="241"/>
      <c r="F65" s="241"/>
      <c r="G65" s="241"/>
      <c r="H65" s="241"/>
    </row>
    <row r="66" spans="1:8">
      <c r="A66" s="241"/>
      <c r="B66" s="241"/>
      <c r="C66" s="241"/>
      <c r="D66" s="241"/>
      <c r="E66" s="241"/>
      <c r="F66" s="241"/>
      <c r="G66" s="241"/>
      <c r="H66" s="241"/>
    </row>
    <row r="67" spans="1:8">
      <c r="A67" s="241"/>
      <c r="B67" s="241"/>
      <c r="C67" s="241"/>
      <c r="D67" s="241"/>
      <c r="E67" s="241"/>
      <c r="F67" s="241"/>
      <c r="G67" s="241"/>
      <c r="H67" s="241"/>
    </row>
    <row r="68" spans="1:8">
      <c r="A68" s="241"/>
      <c r="B68" s="241"/>
      <c r="C68" s="241"/>
      <c r="D68" s="241"/>
      <c r="E68" s="241"/>
      <c r="F68" s="241"/>
      <c r="G68" s="241"/>
      <c r="H68" s="241"/>
    </row>
    <row r="69" spans="1:8">
      <c r="A69" s="241"/>
      <c r="B69" s="241"/>
      <c r="C69" s="241"/>
      <c r="D69" s="241"/>
      <c r="E69" s="241"/>
      <c r="F69" s="241"/>
      <c r="G69" s="241"/>
      <c r="H69" s="241"/>
    </row>
    <row r="70" spans="1:8">
      <c r="A70" s="241"/>
      <c r="B70" s="241"/>
      <c r="C70" s="241"/>
      <c r="D70" s="241"/>
      <c r="E70" s="241"/>
      <c r="F70" s="241"/>
      <c r="G70" s="241"/>
      <c r="H70" s="241"/>
    </row>
    <row r="71" spans="1:8">
      <c r="A71" s="241"/>
      <c r="B71" s="241"/>
      <c r="C71" s="241"/>
      <c r="D71" s="241"/>
      <c r="E71" s="241"/>
      <c r="F71" s="241"/>
      <c r="G71" s="241"/>
      <c r="H71" s="241"/>
    </row>
    <row r="72" spans="1:8">
      <c r="A72" s="241"/>
      <c r="B72" s="241"/>
      <c r="C72" s="241"/>
      <c r="D72" s="241"/>
      <c r="E72" s="241"/>
      <c r="F72" s="241"/>
      <c r="G72" s="241"/>
      <c r="H72" s="241"/>
    </row>
    <row r="73" spans="1:8">
      <c r="A73" s="241"/>
      <c r="B73" s="241"/>
      <c r="C73" s="241"/>
      <c r="D73" s="241"/>
      <c r="E73" s="241"/>
      <c r="F73" s="241"/>
      <c r="G73" s="241"/>
      <c r="H73" s="241"/>
    </row>
    <row r="74" spans="1:8">
      <c r="A74" s="241"/>
      <c r="B74" s="241"/>
      <c r="C74" s="241"/>
      <c r="D74" s="241"/>
      <c r="E74" s="241"/>
      <c r="F74" s="241"/>
      <c r="G74" s="241"/>
      <c r="H74" s="241"/>
    </row>
    <row r="75" spans="1:8">
      <c r="A75" s="241"/>
      <c r="B75" s="241"/>
      <c r="C75" s="241"/>
      <c r="D75" s="241"/>
      <c r="E75" s="241"/>
      <c r="F75" s="241"/>
      <c r="G75" s="241"/>
      <c r="H75" s="241"/>
    </row>
    <row r="76" spans="1:8">
      <c r="A76" s="241"/>
      <c r="B76" s="241"/>
      <c r="C76" s="241"/>
      <c r="D76" s="241"/>
      <c r="E76" s="241"/>
      <c r="F76" s="241"/>
      <c r="G76" s="241"/>
      <c r="H76" s="241"/>
    </row>
    <row r="77" spans="1:8">
      <c r="A77" s="241"/>
      <c r="B77" s="241"/>
      <c r="C77" s="241"/>
      <c r="D77" s="241"/>
      <c r="E77" s="241"/>
      <c r="F77" s="241"/>
      <c r="G77" s="241"/>
      <c r="H77" s="241"/>
    </row>
    <row r="78" spans="1:8">
      <c r="A78" s="241"/>
      <c r="B78" s="241"/>
      <c r="C78" s="241"/>
      <c r="D78" s="241"/>
      <c r="E78" s="241"/>
      <c r="F78" s="241"/>
      <c r="G78" s="241"/>
      <c r="H78" s="241"/>
    </row>
    <row r="79" spans="1:8">
      <c r="A79" s="241"/>
      <c r="B79" s="241"/>
      <c r="C79" s="241"/>
      <c r="D79" s="241"/>
      <c r="E79" s="241"/>
      <c r="F79" s="241"/>
      <c r="G79" s="241"/>
      <c r="H79" s="241"/>
    </row>
    <row r="80" spans="1:8">
      <c r="A80" s="241"/>
      <c r="B80" s="241"/>
      <c r="C80" s="241"/>
      <c r="D80" s="241"/>
      <c r="E80" s="241"/>
      <c r="F80" s="241"/>
      <c r="G80" s="241"/>
      <c r="H80" s="241"/>
    </row>
    <row r="81" spans="1:8">
      <c r="A81" s="241"/>
      <c r="B81" s="241"/>
      <c r="C81" s="241"/>
      <c r="D81" s="241"/>
      <c r="E81" s="241"/>
      <c r="F81" s="241"/>
      <c r="G81" s="241"/>
      <c r="H81" s="241"/>
    </row>
    <row r="82" spans="1:8">
      <c r="A82" s="241"/>
      <c r="B82" s="241"/>
      <c r="C82" s="241"/>
      <c r="D82" s="241"/>
      <c r="E82" s="241"/>
      <c r="F82" s="241"/>
      <c r="G82" s="241"/>
      <c r="H82" s="241"/>
    </row>
    <row r="83" spans="1:8">
      <c r="A83" s="241"/>
      <c r="B83" s="241"/>
      <c r="C83" s="241"/>
      <c r="D83" s="241"/>
      <c r="E83" s="241"/>
      <c r="F83" s="241"/>
      <c r="G83" s="241"/>
      <c r="H83" s="241"/>
    </row>
    <row r="84" spans="1:8">
      <c r="A84" s="241"/>
      <c r="B84" s="241"/>
      <c r="C84" s="241"/>
      <c r="D84" s="241"/>
      <c r="E84" s="241"/>
      <c r="F84" s="241"/>
      <c r="G84" s="241"/>
      <c r="H84" s="241"/>
    </row>
    <row r="85" spans="1:8">
      <c r="A85" s="241"/>
      <c r="B85" s="241"/>
      <c r="C85" s="241"/>
      <c r="D85" s="241"/>
      <c r="E85" s="241"/>
      <c r="F85" s="241"/>
      <c r="G85" s="241"/>
      <c r="H85" s="241"/>
    </row>
    <row r="86" spans="1:8">
      <c r="A86" s="241"/>
      <c r="B86" s="241"/>
      <c r="C86" s="241"/>
      <c r="D86" s="241"/>
      <c r="E86" s="241"/>
      <c r="F86" s="241"/>
      <c r="G86" s="241"/>
      <c r="H86" s="241"/>
    </row>
    <row r="87" spans="1:8">
      <c r="A87" s="241"/>
      <c r="B87" s="241"/>
      <c r="C87" s="241"/>
      <c r="D87" s="241"/>
      <c r="E87" s="241"/>
      <c r="F87" s="241"/>
      <c r="G87" s="241"/>
      <c r="H87" s="241"/>
    </row>
    <row r="88" spans="1:8">
      <c r="A88" s="241"/>
      <c r="B88" s="241"/>
      <c r="C88" s="241"/>
      <c r="D88" s="241"/>
      <c r="E88" s="241"/>
      <c r="F88" s="241"/>
      <c r="G88" s="241"/>
      <c r="H88" s="241"/>
    </row>
    <row r="89" spans="1:8">
      <c r="A89" s="241"/>
      <c r="B89" s="241"/>
      <c r="C89" s="241"/>
      <c r="D89" s="241"/>
      <c r="E89" s="241"/>
      <c r="F89" s="241"/>
      <c r="G89" s="241"/>
      <c r="H89" s="241"/>
    </row>
    <row r="90" spans="1:8">
      <c r="A90" s="241"/>
      <c r="B90" s="241"/>
      <c r="C90" s="241"/>
      <c r="D90" s="241"/>
      <c r="E90" s="241"/>
      <c r="F90" s="241"/>
      <c r="G90" s="241"/>
      <c r="H90" s="241"/>
    </row>
    <row r="91" spans="1:8">
      <c r="A91" s="241"/>
      <c r="B91" s="241"/>
      <c r="C91" s="241"/>
      <c r="D91" s="241"/>
      <c r="E91" s="241"/>
      <c r="F91" s="241"/>
      <c r="G91" s="241"/>
      <c r="H91" s="241"/>
    </row>
    <row r="92" spans="1:8">
      <c r="A92" s="241"/>
      <c r="B92" s="241"/>
      <c r="C92" s="241"/>
      <c r="D92" s="241"/>
      <c r="E92" s="241"/>
      <c r="F92" s="241"/>
      <c r="G92" s="241"/>
      <c r="H92" s="241"/>
    </row>
    <row r="93" spans="1:8">
      <c r="A93" s="241"/>
      <c r="B93" s="241"/>
      <c r="C93" s="241"/>
      <c r="D93" s="241"/>
      <c r="E93" s="241"/>
      <c r="F93" s="241"/>
      <c r="G93" s="241"/>
      <c r="H93" s="241"/>
    </row>
    <row r="94" spans="1:8">
      <c r="A94" s="241"/>
      <c r="B94" s="241"/>
      <c r="C94" s="241"/>
      <c r="D94" s="241"/>
      <c r="E94" s="241"/>
      <c r="F94" s="241"/>
      <c r="G94" s="241"/>
      <c r="H94" s="241"/>
    </row>
    <row r="95" spans="1:8">
      <c r="A95" s="241"/>
      <c r="B95" s="241"/>
      <c r="C95" s="241"/>
      <c r="D95" s="241"/>
      <c r="E95" s="241"/>
      <c r="F95" s="241"/>
      <c r="G95" s="241"/>
      <c r="H95" s="241"/>
    </row>
    <row r="96" spans="1:8">
      <c r="A96" s="241"/>
      <c r="B96" s="241"/>
      <c r="C96" s="241"/>
      <c r="D96" s="241"/>
      <c r="E96" s="241"/>
      <c r="F96" s="241"/>
      <c r="G96" s="241"/>
      <c r="H96" s="241"/>
    </row>
    <row r="97" spans="1:8">
      <c r="A97" s="241"/>
      <c r="B97" s="241"/>
      <c r="C97" s="241"/>
      <c r="D97" s="241"/>
      <c r="E97" s="241"/>
      <c r="F97" s="241"/>
      <c r="G97" s="241"/>
      <c r="H97" s="241"/>
    </row>
    <row r="98" spans="1:8">
      <c r="A98" s="241"/>
      <c r="B98" s="241"/>
      <c r="C98" s="241"/>
      <c r="D98" s="241"/>
      <c r="E98" s="241"/>
      <c r="F98" s="241"/>
      <c r="G98" s="241"/>
      <c r="H98" s="241"/>
    </row>
    <row r="99" spans="1:8">
      <c r="A99" s="241"/>
      <c r="B99" s="241"/>
      <c r="C99" s="241"/>
      <c r="D99" s="241"/>
      <c r="E99" s="241"/>
      <c r="F99" s="241"/>
      <c r="G99" s="241"/>
      <c r="H99" s="241"/>
    </row>
    <row r="100" spans="1:8">
      <c r="A100" s="241"/>
      <c r="B100" s="241"/>
      <c r="C100" s="241"/>
      <c r="D100" s="241"/>
      <c r="E100" s="241"/>
      <c r="F100" s="241"/>
      <c r="G100" s="241"/>
      <c r="H100" s="241"/>
    </row>
    <row r="101" spans="1:8">
      <c r="A101" s="241"/>
      <c r="B101" s="241"/>
      <c r="C101" s="241"/>
      <c r="D101" s="241"/>
      <c r="E101" s="241"/>
      <c r="F101" s="241"/>
      <c r="G101" s="241"/>
      <c r="H101" s="241"/>
    </row>
    <row r="102" spans="1:8">
      <c r="A102" s="241"/>
      <c r="B102" s="241"/>
      <c r="C102" s="241"/>
      <c r="D102" s="241"/>
      <c r="E102" s="241"/>
      <c r="F102" s="241"/>
      <c r="G102" s="241"/>
      <c r="H102" s="241"/>
    </row>
    <row r="103" spans="1:8">
      <c r="A103" s="241"/>
      <c r="B103" s="241"/>
      <c r="C103" s="241"/>
      <c r="D103" s="241"/>
      <c r="E103" s="241"/>
      <c r="F103" s="241"/>
      <c r="G103" s="241"/>
      <c r="H103" s="241"/>
    </row>
    <row r="104" spans="1:8">
      <c r="A104" s="241"/>
      <c r="B104" s="241"/>
      <c r="C104" s="241"/>
      <c r="D104" s="241"/>
      <c r="E104" s="241"/>
      <c r="F104" s="241"/>
      <c r="G104" s="241"/>
      <c r="H104" s="241"/>
    </row>
    <row r="105" spans="1:8">
      <c r="A105" s="241"/>
      <c r="B105" s="241"/>
      <c r="C105" s="241"/>
      <c r="D105" s="241"/>
      <c r="E105" s="241"/>
      <c r="F105" s="241"/>
      <c r="G105" s="241"/>
      <c r="H105" s="241"/>
    </row>
    <row r="106" spans="1:8">
      <c r="A106" s="241"/>
      <c r="B106" s="241"/>
      <c r="C106" s="241"/>
      <c r="D106" s="241"/>
      <c r="E106" s="241"/>
      <c r="F106" s="241"/>
      <c r="G106" s="241"/>
      <c r="H106" s="241"/>
    </row>
    <row r="107" spans="1:8">
      <c r="A107" s="241"/>
      <c r="B107" s="241"/>
      <c r="C107" s="241"/>
      <c r="D107" s="241"/>
      <c r="E107" s="241"/>
      <c r="F107" s="241"/>
      <c r="G107" s="241"/>
      <c r="H107" s="241"/>
    </row>
    <row r="108" spans="1:8">
      <c r="A108" s="241"/>
      <c r="B108" s="241"/>
      <c r="C108" s="241"/>
      <c r="D108" s="241"/>
      <c r="E108" s="241"/>
      <c r="F108" s="241"/>
      <c r="G108" s="241"/>
      <c r="H108" s="241"/>
    </row>
    <row r="109" spans="1:8">
      <c r="A109" s="241"/>
      <c r="B109" s="241"/>
      <c r="C109" s="241"/>
      <c r="D109" s="241"/>
      <c r="E109" s="241"/>
      <c r="F109" s="241"/>
      <c r="G109" s="241"/>
      <c r="H109" s="241"/>
    </row>
    <row r="110" spans="1:8">
      <c r="A110" s="241"/>
      <c r="B110" s="241"/>
      <c r="C110" s="241"/>
      <c r="D110" s="241"/>
      <c r="E110" s="241"/>
      <c r="F110" s="241"/>
      <c r="G110" s="241"/>
      <c r="H110" s="241"/>
    </row>
    <row r="111" spans="1:8">
      <c r="A111" s="241"/>
      <c r="B111" s="241"/>
      <c r="C111" s="241"/>
      <c r="D111" s="241"/>
      <c r="E111" s="241"/>
      <c r="F111" s="241"/>
      <c r="G111" s="241"/>
      <c r="H111" s="241"/>
    </row>
    <row r="112" spans="1:8">
      <c r="A112" s="241"/>
      <c r="B112" s="241"/>
      <c r="C112" s="241"/>
      <c r="D112" s="241"/>
      <c r="E112" s="241"/>
      <c r="F112" s="241"/>
      <c r="G112" s="241"/>
      <c r="H112" s="241"/>
    </row>
    <row r="113" spans="1:8">
      <c r="A113" s="241"/>
      <c r="B113" s="241"/>
      <c r="C113" s="241"/>
      <c r="D113" s="241"/>
      <c r="E113" s="241"/>
      <c r="F113" s="241"/>
      <c r="G113" s="241"/>
      <c r="H113" s="241"/>
    </row>
    <row r="114" spans="1:8">
      <c r="A114" s="241"/>
      <c r="B114" s="241"/>
      <c r="C114" s="241"/>
      <c r="D114" s="241"/>
      <c r="E114" s="241"/>
      <c r="F114" s="241"/>
      <c r="G114" s="241"/>
      <c r="H114" s="241"/>
    </row>
    <row r="115" spans="1:8">
      <c r="A115" s="241"/>
      <c r="B115" s="241"/>
      <c r="C115" s="241"/>
      <c r="D115" s="241"/>
      <c r="E115" s="241"/>
      <c r="F115" s="241"/>
      <c r="G115" s="241"/>
      <c r="H115" s="241"/>
    </row>
    <row r="116" spans="1:8">
      <c r="A116" s="241"/>
      <c r="B116" s="241"/>
      <c r="C116" s="241"/>
      <c r="D116" s="241"/>
      <c r="E116" s="241"/>
      <c r="F116" s="241"/>
      <c r="G116" s="241"/>
      <c r="H116" s="241"/>
    </row>
    <row r="117" spans="1:8">
      <c r="A117" s="241"/>
      <c r="B117" s="241"/>
      <c r="C117" s="241"/>
      <c r="D117" s="241"/>
      <c r="E117" s="241"/>
      <c r="F117" s="241"/>
      <c r="G117" s="241"/>
      <c r="H117" s="241"/>
    </row>
    <row r="118" spans="1:8">
      <c r="A118" s="241"/>
      <c r="B118" s="241"/>
      <c r="C118" s="241"/>
      <c r="D118" s="241"/>
      <c r="E118" s="241"/>
      <c r="F118" s="241"/>
      <c r="G118" s="241"/>
      <c r="H118" s="241"/>
    </row>
    <row r="119" spans="1:8">
      <c r="A119" s="241"/>
      <c r="B119" s="241"/>
      <c r="C119" s="241"/>
      <c r="D119" s="241"/>
      <c r="E119" s="241"/>
      <c r="F119" s="241"/>
      <c r="G119" s="241"/>
      <c r="H119" s="241"/>
    </row>
    <row r="120" spans="1:8">
      <c r="A120" s="241"/>
      <c r="B120" s="241"/>
      <c r="C120" s="241"/>
      <c r="D120" s="241"/>
      <c r="E120" s="241"/>
      <c r="F120" s="241"/>
      <c r="G120" s="241"/>
      <c r="H120" s="241"/>
    </row>
    <row r="121" spans="1:8">
      <c r="A121" s="241"/>
      <c r="B121" s="241"/>
      <c r="C121" s="241"/>
      <c r="D121" s="241"/>
      <c r="E121" s="241"/>
      <c r="F121" s="241"/>
      <c r="G121" s="241"/>
      <c r="H121" s="241"/>
    </row>
    <row r="122" spans="1:8">
      <c r="A122" s="241"/>
      <c r="B122" s="241"/>
      <c r="C122" s="241"/>
      <c r="D122" s="241"/>
      <c r="E122" s="241"/>
      <c r="F122" s="241"/>
      <c r="G122" s="241"/>
      <c r="H122" s="241"/>
    </row>
    <row r="123" spans="1:8">
      <c r="A123" s="241"/>
      <c r="B123" s="241"/>
      <c r="C123" s="241"/>
      <c r="D123" s="241"/>
      <c r="E123" s="241"/>
      <c r="F123" s="241"/>
      <c r="G123" s="241"/>
      <c r="H123" s="241"/>
    </row>
    <row r="124" spans="1:8">
      <c r="A124" s="241"/>
      <c r="B124" s="241"/>
      <c r="C124" s="241"/>
      <c r="D124" s="241"/>
      <c r="E124" s="241"/>
      <c r="F124" s="241"/>
      <c r="G124" s="241"/>
      <c r="H124" s="241"/>
    </row>
    <row r="125" spans="1:8">
      <c r="A125" s="241"/>
      <c r="B125" s="241"/>
      <c r="C125" s="241"/>
      <c r="D125" s="241"/>
      <c r="E125" s="241"/>
      <c r="F125" s="241"/>
      <c r="G125" s="241"/>
      <c r="H125" s="241"/>
    </row>
    <row r="126" spans="1:8">
      <c r="A126" s="241"/>
      <c r="B126" s="241"/>
      <c r="C126" s="241"/>
      <c r="D126" s="241"/>
      <c r="E126" s="241"/>
      <c r="F126" s="241"/>
      <c r="G126" s="241"/>
      <c r="H126" s="241"/>
    </row>
    <row r="127" spans="1:8">
      <c r="A127" s="241"/>
      <c r="B127" s="241"/>
      <c r="C127" s="241"/>
      <c r="D127" s="241"/>
      <c r="E127" s="241"/>
      <c r="F127" s="241"/>
      <c r="G127" s="241"/>
      <c r="H127" s="241"/>
    </row>
    <row r="128" spans="1:8">
      <c r="A128" s="241"/>
      <c r="B128" s="241"/>
      <c r="C128" s="241"/>
      <c r="D128" s="241"/>
      <c r="E128" s="241"/>
      <c r="F128" s="241"/>
      <c r="G128" s="241"/>
      <c r="H128" s="241"/>
    </row>
    <row r="129" spans="1:8">
      <c r="A129" s="241"/>
      <c r="B129" s="241"/>
      <c r="C129" s="241"/>
      <c r="D129" s="241"/>
      <c r="E129" s="241"/>
      <c r="F129" s="241"/>
      <c r="G129" s="241"/>
      <c r="H129" s="241"/>
    </row>
    <row r="130" spans="1:8">
      <c r="A130" s="241"/>
      <c r="B130" s="241"/>
      <c r="C130" s="241"/>
      <c r="D130" s="241"/>
      <c r="E130" s="241"/>
      <c r="F130" s="241"/>
      <c r="G130" s="241"/>
      <c r="H130" s="241"/>
    </row>
    <row r="131" spans="1:8">
      <c r="A131" s="241"/>
      <c r="B131" s="241"/>
      <c r="C131" s="241"/>
      <c r="D131" s="241"/>
      <c r="E131" s="241"/>
      <c r="F131" s="241"/>
      <c r="G131" s="241"/>
      <c r="H131" s="241"/>
    </row>
    <row r="132" spans="1:8">
      <c r="A132" s="241"/>
      <c r="B132" s="241"/>
      <c r="C132" s="241"/>
      <c r="D132" s="241"/>
      <c r="E132" s="241"/>
      <c r="F132" s="241"/>
      <c r="G132" s="241"/>
      <c r="H132" s="241"/>
    </row>
    <row r="133" spans="1:8">
      <c r="A133" s="241"/>
      <c r="B133" s="241"/>
      <c r="C133" s="241"/>
      <c r="D133" s="241"/>
      <c r="E133" s="241"/>
      <c r="F133" s="241"/>
      <c r="G133" s="241"/>
      <c r="H133" s="241"/>
    </row>
    <row r="134" spans="1:8">
      <c r="A134" s="241"/>
      <c r="B134" s="241"/>
      <c r="C134" s="241"/>
      <c r="D134" s="241"/>
      <c r="E134" s="241"/>
      <c r="F134" s="241"/>
      <c r="G134" s="241"/>
      <c r="H134" s="241"/>
    </row>
    <row r="135" spans="1:8">
      <c r="A135" s="241"/>
      <c r="B135" s="241"/>
      <c r="C135" s="241"/>
      <c r="D135" s="241"/>
      <c r="E135" s="241"/>
      <c r="F135" s="241"/>
      <c r="G135" s="241"/>
      <c r="H135" s="241"/>
    </row>
    <row r="136" spans="1:8">
      <c r="A136" s="241"/>
      <c r="B136" s="241"/>
      <c r="C136" s="241"/>
      <c r="D136" s="241"/>
      <c r="E136" s="241"/>
      <c r="F136" s="241"/>
      <c r="G136" s="241"/>
      <c r="H136" s="241"/>
    </row>
    <row r="137" spans="1:8">
      <c r="A137" s="241"/>
      <c r="B137" s="241"/>
      <c r="C137" s="241"/>
      <c r="D137" s="241"/>
      <c r="E137" s="241"/>
      <c r="F137" s="241"/>
      <c r="G137" s="241"/>
      <c r="H137" s="241"/>
    </row>
    <row r="138" spans="1:8">
      <c r="A138" s="241"/>
      <c r="B138" s="241"/>
      <c r="C138" s="241"/>
      <c r="D138" s="241"/>
      <c r="E138" s="241"/>
      <c r="F138" s="241"/>
      <c r="G138" s="241"/>
      <c r="H138" s="241"/>
    </row>
    <row r="139" spans="1:8">
      <c r="A139" s="241"/>
      <c r="B139" s="241"/>
      <c r="C139" s="241"/>
      <c r="D139" s="241"/>
      <c r="E139" s="241"/>
      <c r="F139" s="241"/>
      <c r="G139" s="241"/>
      <c r="H139" s="241"/>
    </row>
    <row r="140" spans="1:8">
      <c r="A140" s="241"/>
      <c r="B140" s="241"/>
      <c r="C140" s="241"/>
      <c r="D140" s="241"/>
      <c r="E140" s="241"/>
      <c r="F140" s="241"/>
      <c r="G140" s="241"/>
      <c r="H140" s="241"/>
    </row>
    <row r="141" spans="1:8">
      <c r="A141" s="241"/>
      <c r="B141" s="241"/>
      <c r="C141" s="241"/>
      <c r="D141" s="241"/>
      <c r="E141" s="241"/>
      <c r="F141" s="241"/>
      <c r="G141" s="241"/>
      <c r="H141" s="241"/>
    </row>
    <row r="142" spans="1:8">
      <c r="A142" s="241"/>
      <c r="B142" s="241"/>
      <c r="C142" s="241"/>
      <c r="D142" s="241"/>
      <c r="E142" s="241"/>
      <c r="F142" s="241"/>
      <c r="G142" s="241"/>
      <c r="H142" s="241"/>
    </row>
    <row r="143" spans="1:8">
      <c r="A143" s="241"/>
      <c r="B143" s="241"/>
      <c r="C143" s="241"/>
      <c r="D143" s="241"/>
      <c r="E143" s="241"/>
      <c r="F143" s="241"/>
      <c r="G143" s="241"/>
      <c r="H143" s="241"/>
    </row>
    <row r="144" spans="1:8">
      <c r="A144" s="241"/>
      <c r="B144" s="241"/>
      <c r="C144" s="241"/>
      <c r="D144" s="241"/>
      <c r="E144" s="241"/>
      <c r="F144" s="241"/>
      <c r="G144" s="241"/>
      <c r="H144" s="241"/>
    </row>
    <row r="145" spans="1:8">
      <c r="A145" s="241"/>
      <c r="B145" s="241"/>
      <c r="C145" s="241"/>
      <c r="D145" s="241"/>
      <c r="E145" s="241"/>
      <c r="F145" s="241"/>
      <c r="G145" s="241"/>
      <c r="H145" s="241"/>
    </row>
    <row r="146" spans="1:8">
      <c r="A146" s="241"/>
      <c r="B146" s="241"/>
      <c r="C146" s="241"/>
      <c r="D146" s="241"/>
      <c r="E146" s="241"/>
      <c r="F146" s="241"/>
      <c r="G146" s="241"/>
      <c r="H146" s="241"/>
    </row>
    <row r="147" spans="1:8">
      <c r="A147" s="241"/>
      <c r="B147" s="241"/>
      <c r="C147" s="241"/>
      <c r="D147" s="241"/>
      <c r="E147" s="241"/>
      <c r="F147" s="241"/>
      <c r="G147" s="241"/>
      <c r="H147" s="241"/>
    </row>
    <row r="148" spans="1:8">
      <c r="A148" s="241"/>
      <c r="B148" s="241"/>
      <c r="C148" s="241"/>
      <c r="D148" s="241"/>
      <c r="E148" s="241"/>
      <c r="F148" s="241"/>
      <c r="G148" s="241"/>
      <c r="H148" s="241"/>
    </row>
    <row r="149" spans="1:8">
      <c r="A149" s="241"/>
      <c r="B149" s="241"/>
      <c r="C149" s="241"/>
      <c r="D149" s="241"/>
      <c r="E149" s="241"/>
      <c r="F149" s="241"/>
      <c r="G149" s="241"/>
      <c r="H149" s="241"/>
    </row>
    <row r="150" spans="1:8">
      <c r="A150" s="241"/>
      <c r="B150" s="241"/>
      <c r="C150" s="241"/>
      <c r="D150" s="241"/>
      <c r="E150" s="241"/>
      <c r="F150" s="241"/>
      <c r="G150" s="241"/>
      <c r="H150" s="241"/>
    </row>
    <row r="151" spans="1:8">
      <c r="A151" s="241"/>
      <c r="B151" s="241"/>
      <c r="C151" s="241"/>
      <c r="D151" s="241"/>
      <c r="E151" s="241"/>
      <c r="F151" s="241"/>
      <c r="G151" s="241"/>
      <c r="H151" s="241"/>
    </row>
    <row r="152" spans="1:8">
      <c r="A152" s="241"/>
      <c r="B152" s="241"/>
      <c r="C152" s="241"/>
      <c r="D152" s="241"/>
      <c r="E152" s="241"/>
      <c r="F152" s="241"/>
      <c r="G152" s="241"/>
      <c r="H152" s="241"/>
    </row>
    <row r="153" spans="1:8">
      <c r="A153" s="241"/>
      <c r="B153" s="241"/>
      <c r="C153" s="241"/>
      <c r="D153" s="241"/>
      <c r="E153" s="241"/>
      <c r="F153" s="241"/>
      <c r="G153" s="241"/>
      <c r="H153" s="241"/>
    </row>
    <row r="154" spans="1:8">
      <c r="A154" s="241"/>
      <c r="B154" s="241"/>
      <c r="C154" s="241"/>
      <c r="D154" s="241"/>
      <c r="E154" s="241"/>
      <c r="F154" s="241"/>
      <c r="G154" s="241"/>
      <c r="H154" s="241"/>
    </row>
    <row r="155" spans="1:8">
      <c r="A155" s="241"/>
      <c r="B155" s="241"/>
      <c r="C155" s="241"/>
      <c r="D155" s="241"/>
      <c r="E155" s="241"/>
      <c r="F155" s="241"/>
      <c r="G155" s="241"/>
      <c r="H155" s="241"/>
    </row>
    <row r="156" spans="1:8">
      <c r="A156" s="241"/>
      <c r="B156" s="241"/>
      <c r="C156" s="241"/>
      <c r="D156" s="241"/>
      <c r="E156" s="241"/>
      <c r="F156" s="241"/>
      <c r="G156" s="241"/>
      <c r="H156" s="241"/>
    </row>
    <row r="157" spans="1:8">
      <c r="A157" s="241"/>
      <c r="B157" s="241"/>
      <c r="C157" s="241"/>
      <c r="D157" s="241"/>
      <c r="E157" s="241"/>
      <c r="F157" s="241"/>
      <c r="G157" s="241"/>
      <c r="H157" s="241"/>
    </row>
    <row r="158" spans="1:8">
      <c r="A158" s="241"/>
      <c r="B158" s="241"/>
      <c r="C158" s="241"/>
      <c r="D158" s="241"/>
      <c r="E158" s="241"/>
      <c r="F158" s="241"/>
      <c r="G158" s="241"/>
      <c r="H158" s="241"/>
    </row>
    <row r="159" spans="1:8">
      <c r="A159" s="241"/>
      <c r="B159" s="241"/>
      <c r="C159" s="241"/>
      <c r="D159" s="241"/>
      <c r="E159" s="241"/>
      <c r="F159" s="241"/>
      <c r="G159" s="241"/>
      <c r="H159" s="241"/>
    </row>
    <row r="160" spans="1:8">
      <c r="A160" s="241"/>
      <c r="B160" s="241"/>
      <c r="C160" s="241"/>
      <c r="D160" s="241"/>
      <c r="E160" s="241"/>
      <c r="F160" s="241"/>
      <c r="G160" s="241"/>
      <c r="H160" s="241"/>
    </row>
    <row r="161" spans="1:8">
      <c r="A161" s="241"/>
      <c r="B161" s="241"/>
      <c r="C161" s="241"/>
      <c r="D161" s="241"/>
      <c r="E161" s="241"/>
      <c r="F161" s="241"/>
      <c r="G161" s="241"/>
      <c r="H161" s="241"/>
    </row>
    <row r="162" spans="1:8">
      <c r="A162" s="241"/>
      <c r="B162" s="241"/>
      <c r="C162" s="241"/>
      <c r="D162" s="241"/>
      <c r="E162" s="241"/>
      <c r="F162" s="241"/>
      <c r="G162" s="241"/>
      <c r="H162" s="241"/>
    </row>
    <row r="163" spans="1:8">
      <c r="A163" s="241"/>
      <c r="B163" s="241"/>
      <c r="C163" s="241"/>
      <c r="D163" s="241"/>
      <c r="E163" s="241"/>
      <c r="F163" s="241"/>
      <c r="G163" s="241"/>
      <c r="H163" s="241"/>
    </row>
    <row r="164" spans="1:8">
      <c r="A164" s="241"/>
      <c r="B164" s="241"/>
      <c r="C164" s="241"/>
      <c r="D164" s="241"/>
      <c r="E164" s="241"/>
      <c r="F164" s="241"/>
      <c r="G164" s="241"/>
      <c r="H164" s="241"/>
    </row>
    <row r="165" spans="1:8">
      <c r="A165" s="241"/>
      <c r="B165" s="241"/>
      <c r="C165" s="241"/>
      <c r="D165" s="241"/>
      <c r="E165" s="241"/>
      <c r="F165" s="241"/>
      <c r="G165" s="241"/>
      <c r="H165" s="241"/>
    </row>
    <row r="166" spans="1:8">
      <c r="A166" s="241"/>
      <c r="B166" s="241"/>
      <c r="C166" s="241"/>
      <c r="D166" s="241"/>
      <c r="E166" s="241"/>
      <c r="F166" s="241"/>
      <c r="G166" s="241"/>
      <c r="H166" s="241"/>
    </row>
    <row r="167" spans="1:8">
      <c r="A167" s="241"/>
      <c r="B167" s="241"/>
      <c r="C167" s="241"/>
      <c r="D167" s="241"/>
      <c r="E167" s="241"/>
      <c r="F167" s="241"/>
      <c r="G167" s="241"/>
      <c r="H167" s="241"/>
    </row>
    <row r="168" spans="1:8">
      <c r="A168" s="241"/>
      <c r="B168" s="241"/>
      <c r="C168" s="241"/>
      <c r="D168" s="241"/>
      <c r="E168" s="241"/>
      <c r="F168" s="241"/>
      <c r="G168" s="241"/>
      <c r="H168" s="241"/>
    </row>
    <row r="169" spans="1:8">
      <c r="A169" s="241"/>
      <c r="B169" s="241"/>
      <c r="C169" s="241"/>
      <c r="D169" s="241"/>
      <c r="E169" s="241"/>
      <c r="F169" s="241"/>
      <c r="G169" s="241"/>
      <c r="H169" s="241"/>
    </row>
    <row r="170" spans="1:8">
      <c r="A170" s="241"/>
      <c r="B170" s="241"/>
      <c r="C170" s="241"/>
      <c r="D170" s="241"/>
      <c r="E170" s="241"/>
      <c r="F170" s="241"/>
      <c r="G170" s="241"/>
      <c r="H170" s="241"/>
    </row>
    <row r="171" spans="1:8">
      <c r="A171" s="241"/>
      <c r="B171" s="241"/>
      <c r="C171" s="241"/>
      <c r="D171" s="241"/>
      <c r="E171" s="241"/>
      <c r="F171" s="241"/>
      <c r="G171" s="241"/>
      <c r="H171" s="241"/>
    </row>
    <row r="172" spans="1:8">
      <c r="A172" s="241"/>
      <c r="B172" s="241"/>
      <c r="C172" s="241"/>
      <c r="D172" s="241"/>
      <c r="E172" s="241"/>
      <c r="F172" s="241"/>
      <c r="G172" s="241"/>
      <c r="H172" s="241"/>
    </row>
    <row r="173" spans="1:8">
      <c r="A173" s="241"/>
      <c r="B173" s="241"/>
      <c r="C173" s="241"/>
      <c r="D173" s="241"/>
      <c r="E173" s="241"/>
      <c r="F173" s="241"/>
      <c r="G173" s="241"/>
      <c r="H173" s="241"/>
    </row>
    <row r="174" spans="1:8">
      <c r="A174" s="241"/>
      <c r="B174" s="241"/>
      <c r="C174" s="241"/>
      <c r="D174" s="241"/>
      <c r="E174" s="241"/>
      <c r="F174" s="241"/>
      <c r="G174" s="241"/>
      <c r="H174" s="241"/>
    </row>
    <row r="175" spans="1:8">
      <c r="A175" s="241"/>
      <c r="B175" s="241"/>
      <c r="C175" s="241"/>
      <c r="D175" s="241"/>
      <c r="E175" s="241"/>
      <c r="F175" s="241"/>
      <c r="G175" s="241"/>
      <c r="H175" s="241"/>
    </row>
    <row r="176" spans="1:8">
      <c r="A176" s="241"/>
      <c r="B176" s="241"/>
      <c r="C176" s="241"/>
      <c r="D176" s="241"/>
      <c r="E176" s="241"/>
      <c r="F176" s="241"/>
      <c r="G176" s="241"/>
      <c r="H176" s="241"/>
    </row>
    <row r="177" spans="1:8">
      <c r="A177" s="241"/>
      <c r="B177" s="241"/>
      <c r="C177" s="241"/>
      <c r="D177" s="241"/>
      <c r="E177" s="241"/>
      <c r="F177" s="241"/>
      <c r="G177" s="241"/>
      <c r="H177" s="241"/>
    </row>
    <row r="178" spans="1:8">
      <c r="A178" s="241"/>
      <c r="B178" s="241"/>
      <c r="C178" s="241"/>
      <c r="D178" s="241"/>
      <c r="E178" s="241"/>
      <c r="F178" s="241"/>
      <c r="G178" s="241"/>
      <c r="H178" s="241"/>
    </row>
    <row r="179" spans="1:8">
      <c r="A179" s="241"/>
      <c r="B179" s="241"/>
      <c r="C179" s="241"/>
      <c r="D179" s="241"/>
      <c r="E179" s="241"/>
      <c r="F179" s="241"/>
      <c r="G179" s="241"/>
      <c r="H179" s="241"/>
    </row>
    <row r="180" spans="1:8">
      <c r="A180" s="241"/>
      <c r="B180" s="241"/>
      <c r="C180" s="241"/>
      <c r="D180" s="241"/>
      <c r="E180" s="241"/>
      <c r="F180" s="241"/>
      <c r="G180" s="241"/>
      <c r="H180" s="241"/>
    </row>
    <row r="181" spans="1:8">
      <c r="A181" s="241"/>
      <c r="B181" s="241"/>
      <c r="C181" s="241"/>
      <c r="D181" s="241"/>
      <c r="E181" s="241"/>
      <c r="F181" s="241"/>
      <c r="G181" s="241"/>
      <c r="H181" s="241"/>
    </row>
    <row r="182" spans="1:8">
      <c r="A182" s="241"/>
      <c r="B182" s="241"/>
      <c r="C182" s="241"/>
      <c r="D182" s="241"/>
      <c r="E182" s="241"/>
      <c r="F182" s="241"/>
      <c r="G182" s="241"/>
      <c r="H182" s="241"/>
    </row>
    <row r="183" spans="1:8">
      <c r="A183" s="241"/>
      <c r="B183" s="241"/>
      <c r="C183" s="241"/>
      <c r="D183" s="241"/>
      <c r="E183" s="241"/>
      <c r="F183" s="241"/>
      <c r="G183" s="241"/>
      <c r="H183" s="241"/>
    </row>
    <row r="184" spans="1:8">
      <c r="A184" s="241"/>
      <c r="B184" s="241"/>
      <c r="C184" s="241"/>
      <c r="D184" s="241"/>
      <c r="E184" s="241"/>
      <c r="F184" s="241"/>
      <c r="G184" s="241"/>
      <c r="H184" s="241"/>
    </row>
    <row r="185" spans="1:8">
      <c r="A185" s="241"/>
      <c r="B185" s="241"/>
      <c r="C185" s="241"/>
      <c r="D185" s="241"/>
      <c r="E185" s="241"/>
      <c r="F185" s="241"/>
      <c r="G185" s="241"/>
      <c r="H185" s="241"/>
    </row>
    <row r="186" spans="1:8">
      <c r="A186" s="241"/>
      <c r="B186" s="241"/>
      <c r="C186" s="241"/>
      <c r="D186" s="241"/>
      <c r="E186" s="241"/>
      <c r="F186" s="241"/>
      <c r="G186" s="241"/>
      <c r="H186" s="241"/>
    </row>
    <row r="187" spans="1:8">
      <c r="A187" s="241"/>
      <c r="B187" s="241"/>
      <c r="C187" s="241"/>
      <c r="D187" s="241"/>
      <c r="E187" s="241"/>
      <c r="F187" s="241"/>
      <c r="G187" s="241"/>
      <c r="H187" s="241"/>
    </row>
    <row r="188" spans="1:8">
      <c r="A188" s="241"/>
      <c r="B188" s="241"/>
      <c r="C188" s="241"/>
      <c r="D188" s="241"/>
      <c r="E188" s="241"/>
      <c r="F188" s="241"/>
      <c r="G188" s="241"/>
      <c r="H188" s="241"/>
    </row>
    <row r="189" spans="1:8">
      <c r="A189" s="241"/>
      <c r="B189" s="241"/>
      <c r="C189" s="241"/>
      <c r="D189" s="241"/>
      <c r="E189" s="241"/>
      <c r="F189" s="241"/>
      <c r="G189" s="241"/>
      <c r="H189" s="241"/>
    </row>
    <row r="190" spans="1:8">
      <c r="A190" s="241"/>
      <c r="B190" s="241"/>
      <c r="C190" s="241"/>
      <c r="D190" s="241"/>
      <c r="E190" s="241"/>
      <c r="F190" s="241"/>
      <c r="G190" s="241"/>
      <c r="H190" s="241"/>
    </row>
    <row r="191" spans="1:8">
      <c r="A191" s="241"/>
      <c r="B191" s="241"/>
      <c r="C191" s="241"/>
      <c r="D191" s="241"/>
      <c r="E191" s="241"/>
      <c r="F191" s="241"/>
      <c r="G191" s="241"/>
      <c r="H191" s="241"/>
    </row>
    <row r="192" spans="1:8">
      <c r="A192" s="241"/>
      <c r="B192" s="241"/>
      <c r="C192" s="241"/>
      <c r="D192" s="241"/>
      <c r="E192" s="241"/>
      <c r="F192" s="241"/>
      <c r="G192" s="241"/>
      <c r="H192" s="241"/>
    </row>
    <row r="193" spans="1:8">
      <c r="A193" s="241"/>
      <c r="B193" s="241"/>
      <c r="C193" s="241"/>
      <c r="D193" s="241"/>
      <c r="E193" s="241"/>
      <c r="F193" s="241"/>
      <c r="G193" s="241"/>
      <c r="H193" s="241"/>
    </row>
    <row r="194" spans="1:8">
      <c r="A194" s="241"/>
      <c r="B194" s="241"/>
      <c r="C194" s="241"/>
      <c r="D194" s="241"/>
      <c r="E194" s="241"/>
      <c r="F194" s="241"/>
      <c r="G194" s="241"/>
      <c r="H194" s="241"/>
    </row>
    <row r="195" spans="1:8">
      <c r="A195" s="241"/>
      <c r="B195" s="241"/>
      <c r="C195" s="241"/>
      <c r="D195" s="241"/>
      <c r="E195" s="241"/>
      <c r="F195" s="241"/>
      <c r="G195" s="241"/>
      <c r="H195" s="241"/>
    </row>
    <row r="196" spans="1:8">
      <c r="A196" s="241"/>
      <c r="B196" s="241"/>
      <c r="C196" s="241"/>
      <c r="D196" s="241"/>
      <c r="E196" s="241"/>
      <c r="F196" s="241"/>
      <c r="G196" s="241"/>
      <c r="H196" s="241"/>
    </row>
    <row r="197" spans="1:8">
      <c r="A197" s="241"/>
      <c r="B197" s="241"/>
      <c r="C197" s="241"/>
      <c r="D197" s="241"/>
      <c r="E197" s="241"/>
      <c r="F197" s="241"/>
      <c r="G197" s="241"/>
      <c r="H197" s="241"/>
    </row>
    <row r="198" spans="1:8">
      <c r="A198" s="241"/>
      <c r="B198" s="241"/>
      <c r="C198" s="241"/>
      <c r="D198" s="241"/>
      <c r="E198" s="241"/>
      <c r="F198" s="241"/>
      <c r="G198" s="241"/>
      <c r="H198" s="241"/>
    </row>
    <row r="199" spans="1:8">
      <c r="A199" s="241"/>
      <c r="B199" s="241"/>
      <c r="C199" s="241"/>
      <c r="D199" s="241"/>
      <c r="E199" s="241"/>
      <c r="F199" s="241"/>
      <c r="G199" s="241"/>
      <c r="H199" s="241"/>
    </row>
    <row r="200" spans="1:8">
      <c r="A200" s="241"/>
      <c r="B200" s="241"/>
      <c r="C200" s="241"/>
      <c r="D200" s="241"/>
      <c r="E200" s="241"/>
      <c r="F200" s="241"/>
      <c r="G200" s="241"/>
      <c r="H200" s="241"/>
    </row>
    <row r="201" spans="1:8">
      <c r="A201" s="241"/>
      <c r="B201" s="241"/>
      <c r="C201" s="241"/>
      <c r="D201" s="241"/>
      <c r="E201" s="241"/>
      <c r="F201" s="241"/>
      <c r="G201" s="241"/>
      <c r="H201" s="241"/>
    </row>
    <row r="202" spans="1:8">
      <c r="A202" s="241"/>
      <c r="B202" s="241"/>
      <c r="C202" s="241"/>
      <c r="D202" s="241"/>
      <c r="E202" s="241"/>
      <c r="F202" s="241"/>
      <c r="G202" s="241"/>
      <c r="H202" s="241"/>
    </row>
    <row r="203" spans="1:8">
      <c r="A203" s="241"/>
      <c r="B203" s="241"/>
      <c r="C203" s="241"/>
      <c r="D203" s="241"/>
      <c r="E203" s="241"/>
      <c r="F203" s="241"/>
      <c r="G203" s="241"/>
      <c r="H203" s="241"/>
    </row>
    <row r="204" spans="1:8">
      <c r="A204" s="241"/>
      <c r="B204" s="241"/>
      <c r="C204" s="241"/>
      <c r="D204" s="241"/>
      <c r="E204" s="241"/>
      <c r="F204" s="241"/>
      <c r="G204" s="241"/>
      <c r="H204" s="241"/>
    </row>
    <row r="205" spans="1:8">
      <c r="A205" s="241"/>
      <c r="B205" s="241"/>
      <c r="C205" s="241"/>
      <c r="D205" s="241"/>
      <c r="E205" s="241"/>
      <c r="F205" s="241"/>
      <c r="G205" s="241"/>
      <c r="H205" s="241"/>
    </row>
    <row r="206" spans="1:8">
      <c r="A206" s="241"/>
      <c r="B206" s="241"/>
      <c r="C206" s="241"/>
      <c r="D206" s="241"/>
      <c r="E206" s="241"/>
      <c r="F206" s="241"/>
      <c r="G206" s="241"/>
      <c r="H206" s="241"/>
    </row>
    <row r="207" spans="1:8">
      <c r="A207" s="241"/>
      <c r="B207" s="241"/>
      <c r="C207" s="241"/>
      <c r="D207" s="241"/>
      <c r="E207" s="241"/>
      <c r="F207" s="241"/>
      <c r="G207" s="241"/>
      <c r="H207" s="241"/>
    </row>
    <row r="208" spans="1:8">
      <c r="A208" s="241"/>
      <c r="B208" s="241"/>
      <c r="C208" s="241"/>
      <c r="D208" s="241"/>
      <c r="E208" s="241"/>
      <c r="F208" s="241"/>
      <c r="G208" s="241"/>
      <c r="H208" s="241"/>
    </row>
    <row r="209" spans="1:8">
      <c r="A209" s="241"/>
      <c r="B209" s="241"/>
      <c r="C209" s="241"/>
      <c r="D209" s="241"/>
      <c r="E209" s="241"/>
      <c r="F209" s="241"/>
      <c r="G209" s="241"/>
      <c r="H209" s="241"/>
    </row>
    <row r="210" spans="1:8">
      <c r="A210" s="241"/>
      <c r="B210" s="241"/>
      <c r="C210" s="241"/>
      <c r="D210" s="241"/>
      <c r="E210" s="241"/>
      <c r="F210" s="241"/>
      <c r="G210" s="241"/>
      <c r="H210" s="241"/>
    </row>
    <row r="211" spans="1:8">
      <c r="A211" s="241"/>
      <c r="B211" s="241"/>
      <c r="C211" s="241"/>
      <c r="D211" s="241"/>
      <c r="E211" s="241"/>
      <c r="F211" s="241"/>
      <c r="G211" s="241"/>
      <c r="H211" s="241"/>
    </row>
    <row r="212" spans="1:8">
      <c r="A212" s="241"/>
      <c r="B212" s="241"/>
      <c r="C212" s="241"/>
      <c r="D212" s="241"/>
      <c r="E212" s="241"/>
      <c r="F212" s="241"/>
      <c r="G212" s="241"/>
      <c r="H212" s="241"/>
    </row>
    <row r="213" spans="1:8">
      <c r="A213" s="241"/>
      <c r="B213" s="241"/>
      <c r="C213" s="241"/>
      <c r="D213" s="241"/>
      <c r="E213" s="241"/>
      <c r="F213" s="241"/>
      <c r="G213" s="241"/>
      <c r="H213" s="241"/>
    </row>
    <row r="214" spans="1:8">
      <c r="A214" s="241"/>
      <c r="B214" s="241"/>
      <c r="C214" s="241"/>
      <c r="D214" s="241"/>
      <c r="E214" s="241"/>
      <c r="F214" s="241"/>
      <c r="G214" s="241"/>
      <c r="H214" s="241"/>
    </row>
    <row r="215" spans="1:8">
      <c r="A215" s="241"/>
      <c r="B215" s="241"/>
      <c r="C215" s="241"/>
      <c r="D215" s="241"/>
      <c r="E215" s="241"/>
      <c r="F215" s="241"/>
      <c r="G215" s="241"/>
      <c r="H215" s="241"/>
    </row>
    <row r="216" spans="1:8">
      <c r="A216" s="241"/>
      <c r="B216" s="241"/>
      <c r="C216" s="241"/>
      <c r="D216" s="241"/>
      <c r="E216" s="241"/>
      <c r="F216" s="241"/>
      <c r="G216" s="241"/>
      <c r="H216" s="241"/>
    </row>
    <row r="217" spans="1:8">
      <c r="A217" s="241"/>
      <c r="B217" s="241"/>
      <c r="C217" s="241"/>
      <c r="D217" s="241"/>
      <c r="E217" s="241"/>
      <c r="F217" s="241"/>
      <c r="G217" s="241"/>
      <c r="H217" s="241"/>
    </row>
    <row r="218" spans="1:8">
      <c r="A218" s="241"/>
      <c r="B218" s="241"/>
      <c r="C218" s="241"/>
      <c r="D218" s="241"/>
      <c r="E218" s="241"/>
      <c r="F218" s="241"/>
      <c r="G218" s="241"/>
      <c r="H218" s="241"/>
    </row>
    <row r="219" spans="1:8">
      <c r="A219" s="241"/>
      <c r="B219" s="241"/>
      <c r="C219" s="241"/>
      <c r="D219" s="241"/>
      <c r="E219" s="241"/>
      <c r="F219" s="241"/>
      <c r="G219" s="241"/>
      <c r="H219" s="241"/>
    </row>
    <row r="220" spans="1:8">
      <c r="A220" s="241"/>
      <c r="B220" s="241"/>
      <c r="C220" s="241"/>
      <c r="D220" s="241"/>
      <c r="E220" s="241"/>
      <c r="F220" s="241"/>
      <c r="G220" s="241"/>
      <c r="H220" s="241"/>
    </row>
    <row r="221" spans="1:8">
      <c r="A221" s="241"/>
      <c r="B221" s="241"/>
      <c r="C221" s="241"/>
      <c r="D221" s="241"/>
      <c r="E221" s="241"/>
      <c r="F221" s="241"/>
      <c r="G221" s="241"/>
      <c r="H221" s="241"/>
    </row>
    <row r="222" spans="1:8">
      <c r="A222" s="241"/>
      <c r="B222" s="241"/>
      <c r="C222" s="241"/>
      <c r="D222" s="241"/>
      <c r="E222" s="241"/>
      <c r="F222" s="241"/>
      <c r="G222" s="241"/>
      <c r="H222" s="241"/>
    </row>
    <row r="223" spans="1:8">
      <c r="A223" s="241"/>
      <c r="B223" s="241"/>
      <c r="C223" s="241"/>
      <c r="D223" s="241"/>
      <c r="E223" s="241"/>
      <c r="F223" s="241"/>
      <c r="G223" s="241"/>
      <c r="H223" s="241"/>
    </row>
    <row r="224" spans="1:8">
      <c r="A224" s="241"/>
      <c r="B224" s="241"/>
      <c r="C224" s="241"/>
      <c r="D224" s="241"/>
      <c r="E224" s="241"/>
      <c r="F224" s="241"/>
      <c r="G224" s="241"/>
      <c r="H224" s="241"/>
    </row>
    <row r="225" spans="1:8">
      <c r="A225" s="241"/>
      <c r="B225" s="241"/>
      <c r="C225" s="241"/>
      <c r="D225" s="241"/>
      <c r="E225" s="241"/>
      <c r="F225" s="241"/>
      <c r="G225" s="241"/>
      <c r="H225" s="241"/>
    </row>
    <row r="226" spans="1:8">
      <c r="A226" s="241"/>
      <c r="B226" s="241"/>
      <c r="C226" s="241"/>
      <c r="D226" s="241"/>
      <c r="E226" s="241"/>
      <c r="F226" s="241"/>
      <c r="G226" s="241"/>
      <c r="H226" s="241"/>
    </row>
    <row r="227" spans="1:8">
      <c r="A227" s="241"/>
      <c r="B227" s="241"/>
      <c r="C227" s="241"/>
      <c r="D227" s="241"/>
      <c r="E227" s="241"/>
      <c r="F227" s="241"/>
      <c r="G227" s="241"/>
      <c r="H227" s="241"/>
    </row>
    <row r="228" spans="1:8">
      <c r="A228" s="241"/>
      <c r="B228" s="241"/>
      <c r="C228" s="241"/>
      <c r="D228" s="241"/>
      <c r="E228" s="241"/>
      <c r="F228" s="241"/>
      <c r="G228" s="241"/>
      <c r="H228" s="241"/>
    </row>
    <row r="229" spans="1:8">
      <c r="A229" s="241"/>
      <c r="B229" s="241"/>
      <c r="C229" s="241"/>
      <c r="D229" s="241"/>
      <c r="E229" s="241"/>
      <c r="F229" s="241"/>
      <c r="G229" s="241"/>
      <c r="H229" s="241"/>
    </row>
    <row r="230" spans="1:8">
      <c r="A230" s="241"/>
      <c r="B230" s="241"/>
      <c r="C230" s="241"/>
      <c r="D230" s="241"/>
      <c r="E230" s="241"/>
      <c r="F230" s="241"/>
      <c r="G230" s="241"/>
      <c r="H230" s="241"/>
    </row>
    <row r="231" spans="1:8">
      <c r="A231" s="241"/>
      <c r="B231" s="241"/>
      <c r="C231" s="241"/>
      <c r="D231" s="241"/>
      <c r="E231" s="241"/>
      <c r="F231" s="241"/>
      <c r="G231" s="241"/>
      <c r="H231" s="241"/>
    </row>
    <row r="232" spans="1:8">
      <c r="A232" s="241"/>
      <c r="B232" s="241"/>
      <c r="C232" s="241"/>
      <c r="D232" s="241"/>
      <c r="E232" s="241"/>
      <c r="F232" s="241"/>
      <c r="G232" s="241"/>
      <c r="H232" s="241"/>
    </row>
    <row r="233" spans="1:8">
      <c r="A233" s="241"/>
      <c r="B233" s="241"/>
      <c r="C233" s="241"/>
      <c r="D233" s="241"/>
      <c r="E233" s="241"/>
      <c r="F233" s="241"/>
      <c r="G233" s="241"/>
      <c r="H233" s="241"/>
    </row>
    <row r="234" spans="1:8">
      <c r="A234" s="241"/>
      <c r="B234" s="241"/>
      <c r="C234" s="241"/>
      <c r="D234" s="241"/>
      <c r="E234" s="241"/>
      <c r="F234" s="241"/>
      <c r="G234" s="241"/>
      <c r="H234" s="241"/>
    </row>
    <row r="235" spans="1:8">
      <c r="A235" s="241"/>
      <c r="B235" s="241"/>
      <c r="C235" s="241"/>
      <c r="D235" s="241"/>
      <c r="E235" s="241"/>
      <c r="F235" s="241"/>
      <c r="G235" s="241"/>
      <c r="H235" s="241"/>
    </row>
    <row r="236" spans="1:8">
      <c r="A236" s="241"/>
      <c r="B236" s="241"/>
      <c r="C236" s="241"/>
      <c r="D236" s="241"/>
      <c r="E236" s="241"/>
      <c r="F236" s="241"/>
      <c r="G236" s="241"/>
      <c r="H236" s="241"/>
    </row>
    <row r="237" spans="1:8">
      <c r="A237" s="241"/>
      <c r="B237" s="241"/>
      <c r="C237" s="241"/>
      <c r="D237" s="241"/>
      <c r="E237" s="241"/>
      <c r="F237" s="241"/>
      <c r="G237" s="241"/>
      <c r="H237" s="241"/>
    </row>
    <row r="238" spans="1:8">
      <c r="A238" s="241"/>
      <c r="B238" s="241"/>
      <c r="C238" s="241"/>
      <c r="D238" s="241"/>
      <c r="E238" s="241"/>
      <c r="F238" s="241"/>
      <c r="G238" s="241"/>
      <c r="H238" s="241"/>
    </row>
    <row r="239" spans="1:8">
      <c r="A239" s="241"/>
      <c r="B239" s="241"/>
      <c r="C239" s="241"/>
      <c r="D239" s="241"/>
      <c r="E239" s="241"/>
      <c r="F239" s="241"/>
      <c r="G239" s="241"/>
      <c r="H239" s="241"/>
    </row>
    <row r="240" spans="1:8">
      <c r="A240" s="241"/>
      <c r="B240" s="241"/>
      <c r="C240" s="241"/>
      <c r="D240" s="241"/>
      <c r="E240" s="241"/>
      <c r="F240" s="241"/>
      <c r="G240" s="241"/>
      <c r="H240" s="241"/>
    </row>
    <row r="241" spans="1:8">
      <c r="A241" s="241"/>
      <c r="B241" s="241"/>
      <c r="C241" s="241"/>
      <c r="D241" s="241"/>
      <c r="E241" s="241"/>
      <c r="F241" s="241"/>
      <c r="G241" s="241"/>
      <c r="H241" s="241"/>
    </row>
    <row r="242" spans="1:8">
      <c r="A242" s="241"/>
      <c r="B242" s="241"/>
      <c r="C242" s="241"/>
      <c r="D242" s="241"/>
      <c r="E242" s="241"/>
      <c r="F242" s="241"/>
      <c r="G242" s="241"/>
      <c r="H242" s="241"/>
    </row>
    <row r="243" spans="1:8">
      <c r="A243" s="241"/>
      <c r="B243" s="241"/>
      <c r="C243" s="241"/>
      <c r="D243" s="241"/>
      <c r="E243" s="241"/>
      <c r="F243" s="241"/>
      <c r="G243" s="241"/>
      <c r="H243" s="241"/>
    </row>
    <row r="244" spans="1:8">
      <c r="A244" s="241"/>
      <c r="B244" s="241"/>
      <c r="C244" s="241"/>
      <c r="D244" s="241"/>
      <c r="E244" s="241"/>
      <c r="F244" s="241"/>
      <c r="G244" s="241"/>
      <c r="H244" s="241"/>
    </row>
    <row r="245" spans="1:8">
      <c r="A245" s="241"/>
      <c r="B245" s="241"/>
      <c r="C245" s="241"/>
      <c r="D245" s="241"/>
      <c r="E245" s="241"/>
      <c r="F245" s="241"/>
      <c r="G245" s="241"/>
      <c r="H245" s="241"/>
    </row>
    <row r="246" spans="1:8">
      <c r="A246" s="241"/>
      <c r="B246" s="241"/>
      <c r="C246" s="241"/>
      <c r="D246" s="241"/>
      <c r="E246" s="241"/>
      <c r="F246" s="241"/>
      <c r="G246" s="241"/>
      <c r="H246" s="241"/>
    </row>
    <row r="247" spans="1:8">
      <c r="A247" s="241"/>
      <c r="B247" s="241"/>
      <c r="C247" s="241"/>
      <c r="D247" s="241"/>
      <c r="E247" s="241"/>
      <c r="F247" s="241"/>
      <c r="G247" s="241"/>
      <c r="H247" s="241"/>
    </row>
    <row r="248" spans="1:8">
      <c r="A248" s="241"/>
      <c r="B248" s="241"/>
      <c r="C248" s="241"/>
      <c r="D248" s="241"/>
      <c r="E248" s="241"/>
      <c r="F248" s="241"/>
      <c r="G248" s="241"/>
      <c r="H248" s="241"/>
    </row>
    <row r="249" spans="1:8">
      <c r="A249" s="241"/>
      <c r="B249" s="241"/>
      <c r="C249" s="241"/>
      <c r="D249" s="241"/>
      <c r="E249" s="241"/>
      <c r="F249" s="241"/>
      <c r="G249" s="241"/>
      <c r="H249" s="241"/>
    </row>
    <row r="250" spans="1:8">
      <c r="A250" s="241"/>
      <c r="B250" s="241"/>
      <c r="C250" s="241"/>
      <c r="D250" s="241"/>
      <c r="E250" s="241"/>
      <c r="F250" s="241"/>
      <c r="G250" s="241"/>
      <c r="H250" s="241"/>
    </row>
    <row r="251" spans="1:8">
      <c r="A251" s="241"/>
      <c r="B251" s="241"/>
      <c r="C251" s="241"/>
      <c r="D251" s="241"/>
      <c r="E251" s="241"/>
      <c r="F251" s="241"/>
      <c r="G251" s="241"/>
      <c r="H251" s="241"/>
    </row>
    <row r="252" spans="1:8">
      <c r="A252" s="241"/>
      <c r="B252" s="241"/>
      <c r="C252" s="241"/>
      <c r="D252" s="241"/>
      <c r="E252" s="241"/>
      <c r="F252" s="241"/>
      <c r="G252" s="241"/>
      <c r="H252" s="241"/>
    </row>
    <row r="253" spans="1:8">
      <c r="A253" s="241"/>
      <c r="B253" s="241"/>
      <c r="C253" s="241"/>
      <c r="D253" s="241"/>
      <c r="E253" s="241"/>
      <c r="F253" s="241"/>
      <c r="G253" s="241"/>
      <c r="H253" s="241"/>
    </row>
    <row r="254" spans="1:8">
      <c r="A254" s="241"/>
      <c r="B254" s="241"/>
      <c r="C254" s="241"/>
      <c r="D254" s="241"/>
      <c r="E254" s="241"/>
      <c r="F254" s="241"/>
      <c r="G254" s="241"/>
      <c r="H254" s="241"/>
    </row>
    <row r="255" spans="1:8">
      <c r="A255" s="241"/>
      <c r="B255" s="241"/>
      <c r="C255" s="241"/>
      <c r="D255" s="241"/>
      <c r="E255" s="241"/>
      <c r="F255" s="241"/>
      <c r="G255" s="241"/>
      <c r="H255" s="241"/>
    </row>
    <row r="256" spans="1:8">
      <c r="A256" s="241"/>
      <c r="B256" s="241"/>
      <c r="C256" s="241"/>
      <c r="D256" s="241"/>
      <c r="E256" s="241"/>
      <c r="F256" s="241"/>
      <c r="G256" s="241"/>
      <c r="H256" s="241"/>
    </row>
    <row r="257" spans="1:8">
      <c r="A257" s="241"/>
      <c r="B257" s="241"/>
      <c r="C257" s="241"/>
      <c r="D257" s="241"/>
      <c r="E257" s="241"/>
      <c r="F257" s="241"/>
      <c r="G257" s="241"/>
      <c r="H257" s="241"/>
    </row>
    <row r="258" spans="1:8">
      <c r="A258" s="241"/>
      <c r="B258" s="241"/>
      <c r="C258" s="241"/>
      <c r="D258" s="241"/>
      <c r="E258" s="241"/>
      <c r="F258" s="241"/>
      <c r="G258" s="241"/>
      <c r="H258" s="241"/>
    </row>
    <row r="259" spans="1:8">
      <c r="A259" s="241"/>
      <c r="B259" s="241"/>
      <c r="C259" s="241"/>
      <c r="D259" s="241"/>
      <c r="E259" s="241"/>
      <c r="F259" s="241"/>
      <c r="G259" s="241"/>
      <c r="H259" s="241"/>
    </row>
    <row r="260" spans="1:8">
      <c r="A260" s="241"/>
      <c r="B260" s="241"/>
      <c r="C260" s="241"/>
      <c r="D260" s="241"/>
      <c r="E260" s="241"/>
      <c r="F260" s="241"/>
      <c r="G260" s="241"/>
      <c r="H260" s="241"/>
    </row>
    <row r="261" spans="1:8">
      <c r="A261" s="241"/>
      <c r="B261" s="241"/>
      <c r="C261" s="241"/>
      <c r="D261" s="241"/>
      <c r="E261" s="241"/>
      <c r="F261" s="241"/>
      <c r="G261" s="241"/>
      <c r="H261" s="241"/>
    </row>
    <row r="262" spans="1:8">
      <c r="A262" s="241"/>
      <c r="B262" s="241"/>
      <c r="C262" s="241"/>
      <c r="D262" s="241"/>
      <c r="E262" s="241"/>
      <c r="F262" s="241"/>
      <c r="G262" s="241"/>
      <c r="H262" s="241"/>
    </row>
    <row r="263" spans="1:8">
      <c r="A263" s="241"/>
      <c r="B263" s="241"/>
      <c r="C263" s="241"/>
      <c r="D263" s="241"/>
      <c r="E263" s="241"/>
      <c r="F263" s="241"/>
      <c r="G263" s="241"/>
      <c r="H263" s="241"/>
    </row>
    <row r="264" spans="1:8">
      <c r="A264" s="241"/>
      <c r="B264" s="241"/>
      <c r="C264" s="241"/>
      <c r="D264" s="241"/>
      <c r="E264" s="241"/>
      <c r="F264" s="241"/>
      <c r="G264" s="241"/>
      <c r="H264" s="241"/>
    </row>
    <row r="265" spans="1:8">
      <c r="A265" s="241"/>
      <c r="B265" s="241"/>
      <c r="C265" s="241"/>
      <c r="D265" s="241"/>
      <c r="E265" s="241"/>
      <c r="F265" s="241"/>
      <c r="G265" s="241"/>
      <c r="H265" s="241"/>
    </row>
    <row r="266" spans="1:8">
      <c r="A266" s="241"/>
      <c r="B266" s="241"/>
      <c r="C266" s="241"/>
      <c r="D266" s="241"/>
      <c r="E266" s="241"/>
      <c r="F266" s="241"/>
      <c r="G266" s="241"/>
      <c r="H266" s="241"/>
    </row>
    <row r="267" spans="1:8">
      <c r="A267" s="241"/>
      <c r="B267" s="241"/>
      <c r="C267" s="241"/>
      <c r="D267" s="241"/>
      <c r="E267" s="241"/>
      <c r="F267" s="241"/>
      <c r="G267" s="241"/>
      <c r="H267" s="241"/>
    </row>
    <row r="268" spans="1:8">
      <c r="A268" s="241"/>
      <c r="B268" s="241"/>
      <c r="C268" s="241"/>
      <c r="D268" s="241"/>
      <c r="E268" s="241"/>
      <c r="F268" s="241"/>
      <c r="G268" s="241"/>
      <c r="H268" s="241"/>
    </row>
    <row r="269" spans="1:8">
      <c r="A269" s="241"/>
      <c r="B269" s="241"/>
      <c r="C269" s="241"/>
      <c r="D269" s="241"/>
      <c r="E269" s="241"/>
      <c r="F269" s="241"/>
      <c r="G269" s="241"/>
      <c r="H269" s="241"/>
    </row>
    <row r="270" spans="1:8">
      <c r="A270" s="241"/>
      <c r="B270" s="241"/>
      <c r="C270" s="241"/>
      <c r="D270" s="241"/>
      <c r="E270" s="241"/>
      <c r="F270" s="241"/>
      <c r="G270" s="241"/>
      <c r="H270" s="241"/>
    </row>
    <row r="271" spans="1:8">
      <c r="A271" s="241"/>
      <c r="B271" s="241"/>
      <c r="C271" s="241"/>
      <c r="D271" s="241"/>
      <c r="E271" s="241"/>
      <c r="F271" s="241"/>
      <c r="G271" s="241"/>
      <c r="H271" s="241"/>
    </row>
    <row r="272" spans="1:8">
      <c r="A272" s="241"/>
      <c r="B272" s="241"/>
      <c r="C272" s="241"/>
      <c r="D272" s="241"/>
      <c r="E272" s="241"/>
      <c r="F272" s="241"/>
      <c r="G272" s="241"/>
      <c r="H272" s="241"/>
    </row>
    <row r="273" spans="1:8">
      <c r="A273" s="241"/>
      <c r="B273" s="241"/>
      <c r="C273" s="241"/>
      <c r="D273" s="241"/>
      <c r="E273" s="241"/>
      <c r="F273" s="241"/>
      <c r="G273" s="241"/>
      <c r="H273" s="241"/>
    </row>
    <row r="274" spans="1:8">
      <c r="A274" s="241"/>
      <c r="B274" s="241"/>
      <c r="C274" s="241"/>
      <c r="D274" s="241"/>
      <c r="E274" s="241"/>
      <c r="F274" s="241"/>
      <c r="G274" s="241"/>
      <c r="H274" s="241"/>
    </row>
    <row r="275" spans="1:8">
      <c r="A275" s="241"/>
      <c r="B275" s="241"/>
      <c r="C275" s="241"/>
      <c r="D275" s="241"/>
      <c r="E275" s="241"/>
      <c r="F275" s="241"/>
      <c r="G275" s="241"/>
      <c r="H275" s="241"/>
    </row>
    <row r="276" spans="1:8">
      <c r="A276" s="241"/>
      <c r="B276" s="241"/>
      <c r="C276" s="241"/>
      <c r="D276" s="241"/>
      <c r="E276" s="241"/>
      <c r="F276" s="241"/>
      <c r="G276" s="241"/>
      <c r="H276" s="241"/>
    </row>
    <row r="277" spans="1:8">
      <c r="A277" s="241"/>
      <c r="B277" s="241"/>
      <c r="C277" s="241"/>
      <c r="D277" s="241"/>
      <c r="E277" s="241"/>
      <c r="F277" s="241"/>
      <c r="G277" s="241"/>
      <c r="H277" s="241"/>
    </row>
    <row r="278" spans="1:8">
      <c r="A278" s="241"/>
      <c r="B278" s="241"/>
      <c r="C278" s="241"/>
      <c r="D278" s="241"/>
      <c r="E278" s="241"/>
      <c r="F278" s="241"/>
      <c r="G278" s="241"/>
      <c r="H278" s="241"/>
    </row>
    <row r="279" spans="1:8">
      <c r="A279" s="241"/>
      <c r="B279" s="241"/>
      <c r="C279" s="241"/>
      <c r="D279" s="241"/>
      <c r="E279" s="241"/>
      <c r="F279" s="241"/>
      <c r="G279" s="241"/>
      <c r="H279" s="241"/>
    </row>
    <row r="280" spans="1:8">
      <c r="A280" s="241"/>
      <c r="B280" s="241"/>
      <c r="C280" s="241"/>
      <c r="D280" s="241"/>
      <c r="E280" s="241"/>
      <c r="F280" s="241"/>
      <c r="G280" s="241"/>
      <c r="H280" s="241"/>
    </row>
    <row r="281" spans="1:8">
      <c r="A281" s="241"/>
      <c r="B281" s="241"/>
      <c r="C281" s="241"/>
      <c r="D281" s="241"/>
      <c r="E281" s="241"/>
      <c r="F281" s="241"/>
      <c r="G281" s="241"/>
      <c r="H281" s="241"/>
    </row>
    <row r="282" spans="1:8">
      <c r="A282" s="241"/>
      <c r="B282" s="241"/>
      <c r="C282" s="241"/>
      <c r="D282" s="241"/>
      <c r="E282" s="241"/>
      <c r="F282" s="241"/>
      <c r="G282" s="241"/>
      <c r="H282" s="241"/>
    </row>
    <row r="283" spans="1:8">
      <c r="A283" s="241"/>
      <c r="B283" s="241"/>
      <c r="C283" s="241"/>
      <c r="D283" s="241"/>
      <c r="E283" s="241"/>
      <c r="F283" s="241"/>
      <c r="G283" s="241"/>
      <c r="H283" s="241"/>
    </row>
    <row r="284" spans="1:8">
      <c r="A284" s="241"/>
      <c r="B284" s="241"/>
      <c r="C284" s="241"/>
      <c r="D284" s="241"/>
      <c r="E284" s="241"/>
      <c r="F284" s="241"/>
      <c r="G284" s="241"/>
      <c r="H284" s="241"/>
    </row>
    <row r="285" spans="1:8">
      <c r="A285" s="241"/>
      <c r="B285" s="241"/>
      <c r="C285" s="241"/>
      <c r="D285" s="241"/>
      <c r="E285" s="241"/>
      <c r="F285" s="241"/>
      <c r="G285" s="241"/>
      <c r="H285" s="241"/>
    </row>
    <row r="286" spans="1:8">
      <c r="A286" s="241"/>
      <c r="B286" s="241"/>
      <c r="C286" s="241"/>
      <c r="D286" s="241"/>
      <c r="E286" s="241"/>
      <c r="F286" s="241"/>
      <c r="G286" s="241"/>
      <c r="H286" s="241"/>
    </row>
    <row r="287" spans="1:8">
      <c r="A287" s="241"/>
      <c r="B287" s="241"/>
      <c r="C287" s="241"/>
      <c r="D287" s="241"/>
      <c r="E287" s="241"/>
      <c r="F287" s="241"/>
      <c r="G287" s="241"/>
      <c r="H287" s="241"/>
    </row>
    <row r="288" spans="1:8">
      <c r="A288" s="241"/>
      <c r="B288" s="241"/>
      <c r="C288" s="241"/>
      <c r="D288" s="241"/>
      <c r="E288" s="241"/>
      <c r="F288" s="241"/>
      <c r="G288" s="241"/>
      <c r="H288" s="241"/>
    </row>
    <row r="289" spans="1:8">
      <c r="A289" s="241"/>
      <c r="B289" s="241"/>
      <c r="C289" s="241"/>
      <c r="D289" s="241"/>
      <c r="E289" s="241"/>
      <c r="F289" s="241"/>
      <c r="G289" s="241"/>
      <c r="H289" s="241"/>
    </row>
    <row r="290" spans="1:8">
      <c r="A290" s="241"/>
      <c r="B290" s="241"/>
      <c r="C290" s="241"/>
      <c r="D290" s="241"/>
      <c r="E290" s="241"/>
      <c r="F290" s="241"/>
      <c r="G290" s="241"/>
      <c r="H290" s="241"/>
    </row>
    <row r="291" spans="1:8">
      <c r="A291" s="241"/>
      <c r="B291" s="241"/>
      <c r="C291" s="241"/>
      <c r="D291" s="241"/>
      <c r="E291" s="241"/>
      <c r="F291" s="241"/>
      <c r="G291" s="241"/>
      <c r="H291" s="241"/>
    </row>
    <row r="292" spans="1:8">
      <c r="A292" s="241"/>
      <c r="B292" s="241"/>
      <c r="C292" s="241"/>
      <c r="D292" s="241"/>
      <c r="E292" s="241"/>
      <c r="F292" s="241"/>
      <c r="G292" s="241"/>
      <c r="H292" s="241"/>
    </row>
    <row r="293" spans="1:8">
      <c r="A293" s="241"/>
      <c r="B293" s="241"/>
      <c r="C293" s="241"/>
      <c r="D293" s="241"/>
      <c r="E293" s="241"/>
      <c r="F293" s="241"/>
      <c r="G293" s="241"/>
      <c r="H293" s="241"/>
    </row>
    <row r="294" spans="1:8">
      <c r="A294" s="241"/>
      <c r="B294" s="241"/>
      <c r="C294" s="241"/>
      <c r="D294" s="241"/>
      <c r="E294" s="241"/>
      <c r="F294" s="241"/>
      <c r="G294" s="241"/>
      <c r="H294" s="241"/>
    </row>
    <row r="295" spans="1:8">
      <c r="A295" s="241"/>
      <c r="B295" s="241"/>
      <c r="C295" s="241"/>
      <c r="D295" s="241"/>
      <c r="E295" s="241"/>
      <c r="F295" s="241"/>
      <c r="G295" s="241"/>
      <c r="H295" s="241"/>
    </row>
    <row r="296" spans="1:8">
      <c r="A296" s="241"/>
      <c r="B296" s="241"/>
      <c r="C296" s="241"/>
      <c r="D296" s="241"/>
      <c r="E296" s="241"/>
      <c r="F296" s="241"/>
      <c r="G296" s="241"/>
      <c r="H296" s="241"/>
    </row>
    <row r="297" spans="1:8">
      <c r="A297" s="241"/>
      <c r="B297" s="241"/>
      <c r="C297" s="241"/>
      <c r="D297" s="241"/>
      <c r="E297" s="241"/>
      <c r="F297" s="241"/>
      <c r="G297" s="241"/>
      <c r="H297" s="241"/>
    </row>
    <row r="298" spans="1:8">
      <c r="A298" s="241"/>
      <c r="B298" s="241"/>
      <c r="C298" s="241"/>
      <c r="D298" s="241"/>
      <c r="E298" s="241"/>
      <c r="F298" s="241"/>
      <c r="G298" s="241"/>
      <c r="H298" s="241"/>
    </row>
    <row r="299" spans="1:8">
      <c r="A299" s="241"/>
      <c r="B299" s="241"/>
      <c r="C299" s="241"/>
      <c r="D299" s="241"/>
      <c r="E299" s="241"/>
      <c r="F299" s="241"/>
      <c r="G299" s="241"/>
      <c r="H299" s="241"/>
    </row>
    <row r="300" spans="1:8">
      <c r="A300" s="241"/>
      <c r="B300" s="241"/>
      <c r="C300" s="241"/>
      <c r="D300" s="241"/>
      <c r="E300" s="241"/>
      <c r="F300" s="241"/>
      <c r="G300" s="241"/>
      <c r="H300" s="241"/>
    </row>
    <row r="301" spans="1:8">
      <c r="A301" s="241"/>
      <c r="B301" s="241"/>
      <c r="C301" s="241"/>
      <c r="D301" s="241"/>
      <c r="E301" s="241"/>
      <c r="F301" s="241"/>
      <c r="G301" s="241"/>
      <c r="H301" s="241"/>
    </row>
    <row r="302" spans="1:8">
      <c r="A302" s="241"/>
      <c r="B302" s="241"/>
      <c r="C302" s="241"/>
      <c r="D302" s="241"/>
      <c r="E302" s="241"/>
      <c r="F302" s="241"/>
      <c r="G302" s="241"/>
      <c r="H302" s="241"/>
    </row>
    <row r="303" spans="1:8">
      <c r="A303" s="241"/>
      <c r="B303" s="241"/>
      <c r="C303" s="241"/>
      <c r="D303" s="241"/>
      <c r="E303" s="241"/>
      <c r="F303" s="241"/>
      <c r="G303" s="241"/>
      <c r="H303" s="241"/>
    </row>
    <row r="304" spans="1:8">
      <c r="A304" s="241"/>
      <c r="B304" s="241"/>
      <c r="C304" s="241"/>
      <c r="D304" s="241"/>
      <c r="E304" s="241"/>
      <c r="F304" s="241"/>
      <c r="G304" s="241"/>
      <c r="H304" s="241"/>
    </row>
    <row r="305" spans="1:8">
      <c r="A305" s="241"/>
      <c r="B305" s="241"/>
      <c r="C305" s="241"/>
      <c r="D305" s="241"/>
      <c r="E305" s="241"/>
      <c r="F305" s="241"/>
      <c r="G305" s="241"/>
      <c r="H305" s="241"/>
    </row>
    <row r="306" spans="1:8">
      <c r="A306" s="241"/>
      <c r="B306" s="241"/>
      <c r="C306" s="241"/>
      <c r="D306" s="241"/>
      <c r="E306" s="241"/>
      <c r="F306" s="241"/>
      <c r="G306" s="241"/>
      <c r="H306" s="241"/>
    </row>
    <row r="307" spans="1:8">
      <c r="A307" s="241"/>
      <c r="B307" s="241"/>
      <c r="C307" s="241"/>
      <c r="D307" s="241"/>
      <c r="E307" s="241"/>
      <c r="F307" s="241"/>
      <c r="G307" s="241"/>
      <c r="H307" s="241"/>
    </row>
    <row r="308" spans="1:8">
      <c r="A308" s="241"/>
      <c r="B308" s="241"/>
      <c r="C308" s="241"/>
      <c r="D308" s="241"/>
      <c r="E308" s="241"/>
      <c r="F308" s="241"/>
      <c r="G308" s="241"/>
      <c r="H308" s="241"/>
    </row>
    <row r="309" spans="1:8">
      <c r="A309" s="241"/>
      <c r="B309" s="241"/>
      <c r="C309" s="241"/>
      <c r="D309" s="241"/>
      <c r="E309" s="241"/>
      <c r="F309" s="241"/>
      <c r="G309" s="241"/>
      <c r="H309" s="241"/>
    </row>
    <row r="310" spans="1:8">
      <c r="A310" s="241"/>
      <c r="B310" s="241"/>
      <c r="C310" s="241"/>
      <c r="D310" s="241"/>
      <c r="E310" s="241"/>
      <c r="F310" s="241"/>
      <c r="G310" s="241"/>
      <c r="H310" s="241"/>
    </row>
    <row r="311" spans="1:8">
      <c r="A311" s="241"/>
      <c r="B311" s="241"/>
      <c r="C311" s="241"/>
      <c r="D311" s="241"/>
      <c r="E311" s="241"/>
      <c r="F311" s="241"/>
      <c r="G311" s="241"/>
      <c r="H311" s="241"/>
    </row>
    <row r="312" spans="1:8">
      <c r="A312" s="241"/>
      <c r="B312" s="241"/>
      <c r="C312" s="241"/>
      <c r="D312" s="241"/>
      <c r="E312" s="241"/>
      <c r="F312" s="241"/>
      <c r="G312" s="241"/>
      <c r="H312" s="241"/>
    </row>
    <row r="313" spans="1:8">
      <c r="A313" s="241"/>
      <c r="B313" s="241"/>
      <c r="C313" s="241"/>
      <c r="D313" s="241"/>
      <c r="E313" s="241"/>
      <c r="F313" s="241"/>
      <c r="G313" s="241"/>
      <c r="H313" s="241"/>
    </row>
    <row r="314" spans="1:8">
      <c r="A314" s="241"/>
      <c r="B314" s="241"/>
      <c r="C314" s="241"/>
      <c r="D314" s="241"/>
      <c r="E314" s="241"/>
      <c r="F314" s="241"/>
      <c r="G314" s="241"/>
      <c r="H314" s="241"/>
    </row>
    <row r="315" spans="1:8">
      <c r="A315" s="241"/>
      <c r="B315" s="241"/>
      <c r="C315" s="241"/>
      <c r="D315" s="241"/>
      <c r="E315" s="241"/>
      <c r="F315" s="241"/>
      <c r="G315" s="241"/>
      <c r="H315" s="241"/>
    </row>
    <row r="316" spans="1:8">
      <c r="A316" s="241"/>
      <c r="B316" s="241"/>
      <c r="C316" s="241"/>
      <c r="D316" s="241"/>
      <c r="E316" s="241"/>
      <c r="F316" s="241"/>
      <c r="G316" s="241"/>
      <c r="H316" s="241"/>
    </row>
    <row r="317" spans="1:8">
      <c r="A317" s="241"/>
      <c r="B317" s="241"/>
      <c r="C317" s="241"/>
      <c r="D317" s="241"/>
      <c r="E317" s="241"/>
      <c r="F317" s="241"/>
      <c r="G317" s="241"/>
      <c r="H317" s="241"/>
    </row>
    <row r="318" spans="1:8">
      <c r="A318" s="241"/>
      <c r="B318" s="241"/>
      <c r="C318" s="241"/>
      <c r="D318" s="241"/>
      <c r="E318" s="241"/>
      <c r="F318" s="241"/>
      <c r="G318" s="241"/>
      <c r="H318" s="241"/>
    </row>
    <row r="319" spans="1:8">
      <c r="A319" s="241"/>
      <c r="B319" s="241"/>
      <c r="C319" s="241"/>
      <c r="D319" s="241"/>
      <c r="E319" s="241"/>
      <c r="F319" s="241"/>
      <c r="G319" s="241"/>
      <c r="H319" s="241"/>
    </row>
    <row r="320" spans="1:8">
      <c r="A320" s="241"/>
      <c r="B320" s="241"/>
      <c r="C320" s="241"/>
      <c r="D320" s="241"/>
      <c r="E320" s="241"/>
      <c r="F320" s="241"/>
      <c r="G320" s="241"/>
      <c r="H320" s="241"/>
    </row>
    <row r="321" spans="1:8">
      <c r="A321" s="241"/>
      <c r="B321" s="241"/>
      <c r="C321" s="241"/>
      <c r="D321" s="241"/>
      <c r="E321" s="241"/>
      <c r="F321" s="241"/>
      <c r="G321" s="241"/>
      <c r="H321" s="241"/>
    </row>
    <row r="322" spans="1:8">
      <c r="A322" s="241"/>
      <c r="B322" s="241"/>
      <c r="C322" s="241"/>
      <c r="D322" s="241"/>
      <c r="E322" s="241"/>
      <c r="F322" s="241"/>
      <c r="G322" s="241"/>
      <c r="H322" s="241"/>
    </row>
    <row r="323" spans="1:8">
      <c r="A323" s="241"/>
      <c r="B323" s="241"/>
      <c r="C323" s="241"/>
      <c r="D323" s="241"/>
      <c r="E323" s="241"/>
      <c r="F323" s="241"/>
      <c r="G323" s="241"/>
      <c r="H323" s="241"/>
    </row>
    <row r="324" spans="1:8">
      <c r="A324" s="241"/>
      <c r="B324" s="241"/>
      <c r="C324" s="241"/>
      <c r="D324" s="241"/>
      <c r="E324" s="241"/>
      <c r="F324" s="241"/>
      <c r="G324" s="241"/>
      <c r="H324" s="241"/>
    </row>
    <row r="325" spans="1:8">
      <c r="A325" s="241"/>
      <c r="B325" s="241"/>
      <c r="C325" s="241"/>
      <c r="D325" s="241"/>
      <c r="E325" s="241"/>
      <c r="F325" s="241"/>
      <c r="G325" s="241"/>
      <c r="H325" s="241"/>
    </row>
    <row r="326" spans="1:8">
      <c r="A326" s="241"/>
      <c r="B326" s="241"/>
      <c r="C326" s="241"/>
      <c r="D326" s="241"/>
      <c r="E326" s="241"/>
      <c r="F326" s="241"/>
      <c r="G326" s="241"/>
      <c r="H326" s="241"/>
    </row>
    <row r="327" spans="1:8">
      <c r="A327" s="241"/>
      <c r="B327" s="241"/>
      <c r="C327" s="241"/>
      <c r="D327" s="241"/>
      <c r="E327" s="241"/>
      <c r="F327" s="241"/>
      <c r="G327" s="241"/>
      <c r="H327" s="241"/>
    </row>
    <row r="328" spans="1:8">
      <c r="A328" s="241"/>
      <c r="B328" s="241"/>
      <c r="C328" s="241"/>
      <c r="D328" s="241"/>
      <c r="E328" s="241"/>
      <c r="F328" s="241"/>
      <c r="G328" s="241"/>
      <c r="H328" s="241"/>
    </row>
    <row r="329" spans="1:8">
      <c r="A329" s="241"/>
      <c r="B329" s="241"/>
      <c r="C329" s="241"/>
      <c r="D329" s="241"/>
      <c r="E329" s="241"/>
      <c r="F329" s="241"/>
      <c r="G329" s="241"/>
      <c r="H329" s="241"/>
    </row>
    <row r="330" spans="1:8">
      <c r="A330" s="241"/>
      <c r="B330" s="241"/>
      <c r="C330" s="241"/>
      <c r="D330" s="241"/>
      <c r="E330" s="241"/>
      <c r="F330" s="241"/>
      <c r="G330" s="241"/>
      <c r="H330" s="241"/>
    </row>
    <row r="331" spans="1:8">
      <c r="A331" s="241"/>
      <c r="B331" s="241"/>
      <c r="C331" s="241"/>
      <c r="D331" s="241"/>
      <c r="E331" s="241"/>
      <c r="F331" s="241"/>
      <c r="G331" s="241"/>
      <c r="H331" s="241"/>
    </row>
    <row r="332" spans="1:8">
      <c r="A332" s="241"/>
      <c r="B332" s="241"/>
      <c r="C332" s="241"/>
      <c r="D332" s="241"/>
      <c r="E332" s="241"/>
      <c r="F332" s="241"/>
      <c r="G332" s="241"/>
      <c r="H332" s="241"/>
    </row>
    <row r="333" spans="1:8">
      <c r="A333" s="241"/>
      <c r="B333" s="241"/>
      <c r="C333" s="241"/>
      <c r="D333" s="241"/>
      <c r="E333" s="241"/>
      <c r="F333" s="241"/>
      <c r="G333" s="241"/>
      <c r="H333" s="241"/>
    </row>
    <row r="334" spans="1:8">
      <c r="A334" s="241"/>
      <c r="B334" s="241"/>
      <c r="C334" s="241"/>
      <c r="D334" s="241"/>
      <c r="E334" s="241"/>
      <c r="F334" s="241"/>
      <c r="G334" s="241"/>
      <c r="H334" s="241"/>
    </row>
    <row r="335" spans="1:8">
      <c r="A335" s="241"/>
      <c r="B335" s="241"/>
      <c r="C335" s="241"/>
      <c r="D335" s="241"/>
      <c r="E335" s="241"/>
      <c r="F335" s="241"/>
      <c r="G335" s="241"/>
      <c r="H335" s="241"/>
    </row>
    <row r="336" spans="1:8">
      <c r="A336" s="241"/>
      <c r="B336" s="241"/>
      <c r="C336" s="241"/>
      <c r="D336" s="241"/>
      <c r="E336" s="241"/>
      <c r="F336" s="241"/>
      <c r="G336" s="241"/>
      <c r="H336" s="241"/>
    </row>
    <row r="337" spans="1:8">
      <c r="A337" s="241"/>
      <c r="B337" s="241"/>
      <c r="C337" s="241"/>
      <c r="D337" s="241"/>
      <c r="E337" s="241"/>
      <c r="F337" s="241"/>
      <c r="G337" s="241"/>
      <c r="H337" s="241"/>
    </row>
    <row r="338" spans="1:8">
      <c r="A338" s="241"/>
      <c r="B338" s="241"/>
      <c r="C338" s="241"/>
      <c r="D338" s="241"/>
      <c r="E338" s="241"/>
      <c r="F338" s="241"/>
      <c r="G338" s="241"/>
      <c r="H338" s="241"/>
    </row>
    <row r="339" spans="1:8">
      <c r="A339" s="241"/>
      <c r="B339" s="241"/>
      <c r="C339" s="241"/>
      <c r="D339" s="241"/>
      <c r="E339" s="241"/>
      <c r="F339" s="241"/>
      <c r="G339" s="241"/>
      <c r="H339" s="241"/>
    </row>
    <row r="340" spans="1:8">
      <c r="A340" s="241"/>
      <c r="B340" s="241"/>
      <c r="C340" s="241"/>
      <c r="D340" s="241"/>
      <c r="E340" s="241"/>
      <c r="F340" s="241"/>
      <c r="G340" s="241"/>
      <c r="H340" s="241"/>
    </row>
    <row r="341" spans="1:8">
      <c r="A341" s="241"/>
      <c r="B341" s="241"/>
      <c r="C341" s="241"/>
      <c r="D341" s="241"/>
      <c r="E341" s="241"/>
      <c r="F341" s="241"/>
      <c r="G341" s="241"/>
      <c r="H341" s="241"/>
    </row>
    <row r="342" spans="1:8">
      <c r="A342" s="241"/>
      <c r="B342" s="241"/>
      <c r="C342" s="241"/>
      <c r="D342" s="241"/>
      <c r="E342" s="241"/>
      <c r="F342" s="241"/>
      <c r="G342" s="241"/>
      <c r="H342" s="241"/>
    </row>
    <row r="343" spans="1:8">
      <c r="A343" s="241"/>
      <c r="B343" s="241"/>
      <c r="C343" s="241"/>
      <c r="D343" s="241"/>
      <c r="E343" s="241"/>
      <c r="F343" s="241"/>
      <c r="G343" s="241"/>
      <c r="H343" s="241"/>
    </row>
    <row r="344" spans="1:8">
      <c r="A344" s="241"/>
      <c r="B344" s="241"/>
      <c r="C344" s="241"/>
      <c r="D344" s="241"/>
      <c r="E344" s="241"/>
      <c r="F344" s="241"/>
      <c r="G344" s="241"/>
      <c r="H344" s="241"/>
    </row>
    <row r="345" spans="1:8">
      <c r="A345" s="241"/>
      <c r="B345" s="241"/>
      <c r="C345" s="241"/>
      <c r="D345" s="241"/>
      <c r="E345" s="241"/>
      <c r="F345" s="241"/>
      <c r="G345" s="241"/>
      <c r="H345" s="241"/>
    </row>
    <row r="346" spans="1:8">
      <c r="A346" s="241"/>
      <c r="B346" s="241"/>
      <c r="C346" s="241"/>
      <c r="D346" s="241"/>
      <c r="E346" s="241"/>
      <c r="F346" s="241"/>
      <c r="G346" s="241"/>
      <c r="H346" s="241"/>
    </row>
    <row r="347" spans="1:8">
      <c r="A347" s="241"/>
      <c r="B347" s="241"/>
      <c r="C347" s="241"/>
      <c r="D347" s="241"/>
      <c r="E347" s="241"/>
      <c r="F347" s="241"/>
      <c r="G347" s="241"/>
      <c r="H347" s="241"/>
    </row>
    <row r="348" spans="1:8">
      <c r="A348" s="241"/>
      <c r="B348" s="241"/>
      <c r="C348" s="241"/>
      <c r="D348" s="241"/>
      <c r="E348" s="241"/>
      <c r="F348" s="241"/>
      <c r="G348" s="241"/>
      <c r="H348" s="241"/>
    </row>
    <row r="349" spans="1:8">
      <c r="A349" s="241"/>
      <c r="B349" s="241"/>
      <c r="C349" s="241"/>
      <c r="D349" s="241"/>
      <c r="E349" s="241"/>
      <c r="F349" s="241"/>
      <c r="G349" s="241"/>
      <c r="H349" s="241"/>
    </row>
    <row r="350" spans="1:8">
      <c r="A350" s="241"/>
      <c r="B350" s="241"/>
      <c r="C350" s="241"/>
      <c r="D350" s="241"/>
      <c r="E350" s="241"/>
      <c r="F350" s="241"/>
      <c r="G350" s="241"/>
      <c r="H350" s="241"/>
    </row>
    <row r="351" spans="1:8">
      <c r="A351" s="241"/>
      <c r="B351" s="241"/>
      <c r="C351" s="241"/>
      <c r="D351" s="241"/>
      <c r="E351" s="241"/>
      <c r="F351" s="241"/>
      <c r="G351" s="241"/>
      <c r="H351" s="241"/>
    </row>
    <row r="352" spans="1:8">
      <c r="A352" s="241"/>
      <c r="B352" s="241"/>
      <c r="C352" s="241"/>
      <c r="D352" s="241"/>
      <c r="E352" s="241"/>
      <c r="F352" s="241"/>
      <c r="G352" s="241"/>
      <c r="H352" s="241"/>
    </row>
    <row r="353" spans="1:8">
      <c r="A353" s="241"/>
      <c r="B353" s="241"/>
      <c r="C353" s="241"/>
      <c r="D353" s="241"/>
      <c r="E353" s="241"/>
      <c r="F353" s="241"/>
      <c r="G353" s="241"/>
      <c r="H353" s="241"/>
    </row>
    <row r="354" spans="1:8">
      <c r="A354" s="241"/>
      <c r="B354" s="241"/>
      <c r="C354" s="241"/>
      <c r="D354" s="241"/>
      <c r="E354" s="241"/>
      <c r="F354" s="241"/>
      <c r="G354" s="241"/>
      <c r="H354" s="241"/>
    </row>
    <row r="355" spans="1:8">
      <c r="A355" s="241"/>
      <c r="B355" s="241"/>
      <c r="C355" s="241"/>
      <c r="D355" s="241"/>
      <c r="E355" s="241"/>
      <c r="F355" s="241"/>
      <c r="G355" s="241"/>
      <c r="H355" s="241"/>
    </row>
    <row r="356" spans="1:8">
      <c r="A356" s="241"/>
      <c r="B356" s="241"/>
      <c r="C356" s="241"/>
      <c r="D356" s="241"/>
      <c r="E356" s="241"/>
      <c r="F356" s="241"/>
      <c r="G356" s="241"/>
      <c r="H356" s="241"/>
    </row>
    <row r="357" spans="1:8">
      <c r="A357" s="241"/>
      <c r="B357" s="241"/>
      <c r="C357" s="241"/>
      <c r="D357" s="241"/>
      <c r="E357" s="241"/>
      <c r="F357" s="241"/>
      <c r="G357" s="241"/>
      <c r="H357" s="241"/>
    </row>
    <row r="358" spans="1:8">
      <c r="A358" s="241"/>
      <c r="B358" s="241"/>
      <c r="C358" s="241"/>
      <c r="D358" s="241"/>
      <c r="E358" s="241"/>
      <c r="F358" s="241"/>
      <c r="G358" s="241"/>
      <c r="H358" s="241"/>
    </row>
    <row r="359" spans="1:8">
      <c r="A359" s="241"/>
      <c r="B359" s="241"/>
      <c r="C359" s="241"/>
      <c r="D359" s="241"/>
      <c r="E359" s="241"/>
      <c r="F359" s="241"/>
      <c r="G359" s="241"/>
      <c r="H359" s="241"/>
    </row>
    <row r="360" spans="1:8">
      <c r="A360" s="241"/>
      <c r="B360" s="241"/>
      <c r="C360" s="241"/>
      <c r="D360" s="241"/>
      <c r="E360" s="241"/>
      <c r="F360" s="241"/>
      <c r="G360" s="241"/>
      <c r="H360" s="241"/>
    </row>
    <row r="361" spans="1:8">
      <c r="A361" s="241"/>
      <c r="B361" s="241"/>
      <c r="C361" s="241"/>
      <c r="D361" s="241"/>
      <c r="E361" s="241"/>
      <c r="F361" s="241"/>
      <c r="G361" s="241"/>
      <c r="H361" s="241"/>
    </row>
    <row r="362" spans="1:8">
      <c r="A362" s="241"/>
      <c r="B362" s="241"/>
      <c r="C362" s="241"/>
      <c r="D362" s="241"/>
      <c r="E362" s="241"/>
      <c r="F362" s="241"/>
      <c r="G362" s="241"/>
      <c r="H362" s="241"/>
    </row>
    <row r="363" spans="1:8">
      <c r="A363" s="241"/>
      <c r="B363" s="241"/>
      <c r="C363" s="241"/>
      <c r="D363" s="241"/>
      <c r="E363" s="241"/>
      <c r="F363" s="241"/>
      <c r="G363" s="241"/>
      <c r="H363" s="241"/>
    </row>
    <row r="364" spans="1:8">
      <c r="A364" s="241"/>
      <c r="B364" s="241"/>
      <c r="C364" s="241"/>
      <c r="D364" s="241"/>
      <c r="E364" s="241"/>
      <c r="F364" s="241"/>
      <c r="G364" s="241"/>
      <c r="H364" s="241"/>
    </row>
    <row r="365" spans="1:8">
      <c r="A365" s="241"/>
      <c r="B365" s="241"/>
      <c r="C365" s="241"/>
      <c r="D365" s="241"/>
      <c r="E365" s="241"/>
      <c r="F365" s="241"/>
      <c r="G365" s="241"/>
      <c r="H365" s="241"/>
    </row>
    <row r="366" spans="1:8">
      <c r="A366" s="241"/>
      <c r="B366" s="241"/>
      <c r="C366" s="241"/>
      <c r="D366" s="241"/>
      <c r="E366" s="241"/>
      <c r="F366" s="241"/>
      <c r="G366" s="241"/>
      <c r="H366" s="241"/>
    </row>
    <row r="367" spans="1:8">
      <c r="A367" s="241"/>
      <c r="B367" s="241"/>
      <c r="C367" s="241"/>
      <c r="D367" s="241"/>
      <c r="E367" s="241"/>
      <c r="F367" s="241"/>
      <c r="G367" s="241"/>
      <c r="H367" s="241"/>
    </row>
    <row r="368" spans="1:8">
      <c r="A368" s="241"/>
      <c r="B368" s="241"/>
      <c r="C368" s="241"/>
      <c r="D368" s="241"/>
      <c r="E368" s="241"/>
      <c r="F368" s="241"/>
      <c r="G368" s="241"/>
      <c r="H368" s="241"/>
    </row>
    <row r="369" spans="1:8">
      <c r="A369" s="241"/>
      <c r="B369" s="241"/>
      <c r="C369" s="241"/>
      <c r="D369" s="241"/>
      <c r="E369" s="241"/>
      <c r="F369" s="241"/>
      <c r="G369" s="241"/>
      <c r="H369" s="241"/>
    </row>
    <row r="370" spans="1:8">
      <c r="A370" s="241"/>
      <c r="B370" s="241"/>
      <c r="C370" s="241"/>
      <c r="D370" s="241"/>
      <c r="E370" s="241"/>
      <c r="F370" s="241"/>
      <c r="G370" s="241"/>
      <c r="H370" s="241"/>
    </row>
    <row r="371" spans="1:8">
      <c r="A371" s="241"/>
      <c r="B371" s="241"/>
      <c r="C371" s="241"/>
      <c r="D371" s="241"/>
      <c r="E371" s="241"/>
      <c r="F371" s="241"/>
      <c r="G371" s="241"/>
      <c r="H371" s="241"/>
    </row>
    <row r="372" spans="1:8">
      <c r="A372" s="241"/>
      <c r="B372" s="241"/>
      <c r="C372" s="241"/>
      <c r="D372" s="241"/>
      <c r="E372" s="241"/>
      <c r="F372" s="241"/>
      <c r="G372" s="241"/>
      <c r="H372" s="241"/>
    </row>
    <row r="373" spans="1:8">
      <c r="A373" s="241"/>
      <c r="B373" s="241"/>
      <c r="C373" s="241"/>
      <c r="D373" s="241"/>
      <c r="E373" s="241"/>
      <c r="F373" s="241"/>
      <c r="G373" s="241"/>
      <c r="H373" s="241"/>
    </row>
    <row r="374" spans="1:8">
      <c r="A374" s="241"/>
      <c r="B374" s="241"/>
      <c r="C374" s="241"/>
      <c r="D374" s="241"/>
      <c r="E374" s="241"/>
      <c r="F374" s="241"/>
      <c r="G374" s="241"/>
      <c r="H374" s="241"/>
    </row>
    <row r="375" spans="1:8">
      <c r="A375" s="241"/>
      <c r="B375" s="241"/>
      <c r="C375" s="241"/>
      <c r="D375" s="241"/>
      <c r="E375" s="241"/>
      <c r="F375" s="241"/>
      <c r="G375" s="241"/>
      <c r="H375" s="241"/>
    </row>
    <row r="376" spans="1:8">
      <c r="A376" s="241"/>
      <c r="B376" s="241"/>
      <c r="C376" s="241"/>
      <c r="D376" s="241"/>
      <c r="E376" s="241"/>
      <c r="F376" s="241"/>
      <c r="G376" s="241"/>
      <c r="H376" s="241"/>
    </row>
    <row r="377" spans="1:8">
      <c r="A377" s="241"/>
      <c r="B377" s="241"/>
      <c r="C377" s="241"/>
      <c r="D377" s="241"/>
      <c r="E377" s="241"/>
      <c r="F377" s="241"/>
      <c r="G377" s="241"/>
      <c r="H377" s="241"/>
    </row>
    <row r="378" spans="1:8">
      <c r="A378" s="241"/>
      <c r="B378" s="241"/>
      <c r="C378" s="241"/>
      <c r="D378" s="241"/>
      <c r="E378" s="241"/>
      <c r="F378" s="241"/>
      <c r="G378" s="241"/>
      <c r="H378" s="241"/>
    </row>
    <row r="379" spans="1:8">
      <c r="A379" s="241"/>
      <c r="B379" s="241"/>
      <c r="C379" s="241"/>
      <c r="D379" s="241"/>
      <c r="E379" s="241"/>
      <c r="F379" s="241"/>
      <c r="G379" s="241"/>
      <c r="H379" s="241"/>
    </row>
    <row r="380" spans="1:8">
      <c r="A380" s="241"/>
      <c r="B380" s="241"/>
      <c r="C380" s="241"/>
      <c r="D380" s="241"/>
      <c r="E380" s="241"/>
      <c r="F380" s="241"/>
      <c r="G380" s="241"/>
      <c r="H380" s="241"/>
    </row>
    <row r="381" spans="1:8">
      <c r="A381" s="241"/>
      <c r="B381" s="241"/>
      <c r="C381" s="241"/>
      <c r="D381" s="241"/>
      <c r="E381" s="241"/>
      <c r="F381" s="241"/>
      <c r="G381" s="241"/>
      <c r="H381" s="241"/>
    </row>
    <row r="382" spans="1:8">
      <c r="A382" s="241"/>
      <c r="B382" s="241"/>
      <c r="C382" s="241"/>
      <c r="D382" s="241"/>
      <c r="E382" s="241"/>
      <c r="F382" s="241"/>
      <c r="G382" s="241"/>
      <c r="H382" s="241"/>
    </row>
    <row r="383" spans="1:8">
      <c r="A383" s="241"/>
      <c r="B383" s="241"/>
      <c r="C383" s="241"/>
      <c r="D383" s="241"/>
      <c r="E383" s="241"/>
      <c r="F383" s="241"/>
      <c r="G383" s="241"/>
      <c r="H383" s="241"/>
    </row>
    <row r="384" spans="1:8">
      <c r="A384" s="241"/>
      <c r="B384" s="241"/>
      <c r="C384" s="241"/>
      <c r="D384" s="241"/>
      <c r="E384" s="241"/>
      <c r="F384" s="241"/>
      <c r="G384" s="241"/>
      <c r="H384" s="241"/>
    </row>
    <row r="385" spans="1:8">
      <c r="A385" s="241"/>
      <c r="B385" s="241"/>
      <c r="C385" s="241"/>
      <c r="D385" s="241"/>
      <c r="E385" s="241"/>
      <c r="F385" s="241"/>
      <c r="G385" s="241"/>
      <c r="H385" s="241"/>
    </row>
    <row r="386" spans="1:8">
      <c r="A386" s="241"/>
      <c r="B386" s="241"/>
      <c r="C386" s="241"/>
      <c r="D386" s="241"/>
      <c r="E386" s="241"/>
      <c r="F386" s="241"/>
      <c r="G386" s="241"/>
      <c r="H386" s="241"/>
    </row>
    <row r="387" spans="1:8">
      <c r="A387" s="241"/>
      <c r="B387" s="241"/>
      <c r="C387" s="241"/>
      <c r="D387" s="241"/>
      <c r="E387" s="241"/>
      <c r="F387" s="241"/>
      <c r="G387" s="241"/>
      <c r="H387" s="241"/>
    </row>
    <row r="388" spans="1:8">
      <c r="A388" s="241"/>
      <c r="B388" s="241"/>
      <c r="C388" s="241"/>
      <c r="D388" s="241"/>
      <c r="E388" s="241"/>
      <c r="F388" s="241"/>
      <c r="G388" s="241"/>
      <c r="H388" s="241"/>
    </row>
    <row r="389" spans="1:8">
      <c r="A389" s="241"/>
      <c r="B389" s="241"/>
      <c r="C389" s="241"/>
      <c r="D389" s="241"/>
      <c r="E389" s="241"/>
      <c r="F389" s="241"/>
      <c r="G389" s="241"/>
      <c r="H389" s="241"/>
    </row>
    <row r="390" spans="1:8">
      <c r="A390" s="241"/>
      <c r="B390" s="241"/>
      <c r="C390" s="241"/>
      <c r="D390" s="241"/>
      <c r="E390" s="241"/>
      <c r="F390" s="241"/>
      <c r="G390" s="241"/>
      <c r="H390" s="241"/>
    </row>
    <row r="391" spans="1:8">
      <c r="A391" s="241"/>
      <c r="B391" s="241"/>
      <c r="C391" s="241"/>
      <c r="D391" s="241"/>
      <c r="E391" s="241"/>
      <c r="F391" s="241"/>
      <c r="G391" s="241"/>
      <c r="H391" s="241"/>
    </row>
    <row r="392" spans="1:8">
      <c r="A392" s="241"/>
      <c r="B392" s="241"/>
      <c r="C392" s="241"/>
      <c r="D392" s="241"/>
      <c r="E392" s="241"/>
      <c r="F392" s="241"/>
      <c r="G392" s="241"/>
      <c r="H392" s="241"/>
    </row>
    <row r="393" spans="1:8">
      <c r="A393" s="241"/>
      <c r="B393" s="241"/>
      <c r="C393" s="241"/>
      <c r="D393" s="241"/>
      <c r="E393" s="241"/>
      <c r="F393" s="241"/>
      <c r="G393" s="241"/>
      <c r="H393" s="241"/>
    </row>
    <row r="394" spans="1:8">
      <c r="A394" s="241"/>
      <c r="B394" s="241"/>
      <c r="C394" s="241"/>
      <c r="D394" s="241"/>
      <c r="E394" s="241"/>
      <c r="F394" s="241"/>
      <c r="G394" s="241"/>
      <c r="H394" s="241"/>
    </row>
    <row r="395" spans="1:8">
      <c r="A395" s="241"/>
      <c r="B395" s="241"/>
      <c r="C395" s="241"/>
      <c r="D395" s="241"/>
      <c r="E395" s="241"/>
      <c r="F395" s="241"/>
      <c r="G395" s="241"/>
      <c r="H395" s="241"/>
    </row>
    <row r="396" spans="1:8">
      <c r="A396" s="241"/>
      <c r="B396" s="241"/>
      <c r="C396" s="241"/>
      <c r="D396" s="241"/>
      <c r="E396" s="241"/>
      <c r="F396" s="241"/>
      <c r="G396" s="241"/>
      <c r="H396" s="241"/>
    </row>
    <row r="397" spans="1:8">
      <c r="A397" s="241"/>
      <c r="B397" s="241"/>
      <c r="C397" s="241"/>
      <c r="D397" s="241"/>
      <c r="E397" s="241"/>
      <c r="F397" s="241"/>
      <c r="G397" s="241"/>
      <c r="H397" s="241"/>
    </row>
    <row r="398" spans="1:8">
      <c r="A398" s="241"/>
      <c r="B398" s="241"/>
      <c r="C398" s="241"/>
      <c r="D398" s="241"/>
      <c r="E398" s="241"/>
      <c r="F398" s="241"/>
      <c r="G398" s="241"/>
      <c r="H398" s="241"/>
    </row>
    <row r="399" spans="1:8">
      <c r="A399" s="241"/>
      <c r="B399" s="241"/>
      <c r="C399" s="241"/>
      <c r="D399" s="241"/>
      <c r="E399" s="241"/>
      <c r="F399" s="241"/>
      <c r="G399" s="241"/>
      <c r="H399" s="241"/>
    </row>
    <row r="400" spans="1:8">
      <c r="A400" s="241"/>
      <c r="B400" s="241"/>
      <c r="C400" s="241"/>
      <c r="D400" s="241"/>
      <c r="E400" s="241"/>
      <c r="F400" s="241"/>
      <c r="G400" s="241"/>
      <c r="H400" s="241"/>
    </row>
    <row r="401" spans="1:8">
      <c r="A401" s="241"/>
      <c r="B401" s="241"/>
      <c r="C401" s="241"/>
      <c r="D401" s="241"/>
      <c r="E401" s="241"/>
      <c r="F401" s="241"/>
      <c r="G401" s="241"/>
      <c r="H401" s="241"/>
    </row>
    <row r="402" spans="1:8">
      <c r="A402" s="241"/>
      <c r="B402" s="241"/>
      <c r="C402" s="241"/>
      <c r="D402" s="241"/>
      <c r="E402" s="241"/>
      <c r="F402" s="241"/>
      <c r="G402" s="241"/>
      <c r="H402" s="241"/>
    </row>
    <row r="403" spans="1:8">
      <c r="A403" s="241"/>
      <c r="B403" s="241"/>
      <c r="C403" s="241"/>
      <c r="D403" s="241"/>
      <c r="E403" s="241"/>
      <c r="F403" s="241"/>
      <c r="G403" s="241"/>
      <c r="H403" s="241"/>
    </row>
    <row r="404" spans="1:8">
      <c r="A404" s="241"/>
      <c r="B404" s="241"/>
      <c r="C404" s="241"/>
      <c r="D404" s="241"/>
      <c r="E404" s="241"/>
      <c r="F404" s="241"/>
      <c r="G404" s="241"/>
      <c r="H404" s="241"/>
    </row>
    <row r="405" spans="1:8">
      <c r="A405" s="241"/>
      <c r="B405" s="241"/>
      <c r="C405" s="241"/>
      <c r="D405" s="241"/>
      <c r="E405" s="241"/>
      <c r="F405" s="241"/>
      <c r="G405" s="241"/>
      <c r="H405" s="241"/>
    </row>
    <row r="406" spans="1:8">
      <c r="A406" s="241"/>
      <c r="B406" s="241"/>
      <c r="C406" s="241"/>
      <c r="D406" s="241"/>
      <c r="E406" s="241"/>
      <c r="F406" s="241"/>
      <c r="G406" s="241"/>
      <c r="H406" s="241"/>
    </row>
    <row r="407" spans="1:8">
      <c r="A407" s="241"/>
      <c r="B407" s="241"/>
      <c r="C407" s="241"/>
      <c r="D407" s="241"/>
      <c r="E407" s="241"/>
      <c r="F407" s="241"/>
      <c r="G407" s="241"/>
      <c r="H407" s="241"/>
    </row>
    <row r="408" spans="1:8">
      <c r="A408" s="241"/>
      <c r="B408" s="241"/>
      <c r="C408" s="241"/>
      <c r="D408" s="241"/>
      <c r="E408" s="241"/>
      <c r="F408" s="241"/>
      <c r="G408" s="241"/>
      <c r="H408" s="241"/>
    </row>
    <row r="409" spans="1:8">
      <c r="A409" s="241"/>
      <c r="B409" s="241"/>
      <c r="C409" s="241"/>
      <c r="D409" s="241"/>
      <c r="E409" s="241"/>
      <c r="F409" s="241"/>
      <c r="G409" s="241"/>
      <c r="H409" s="241"/>
    </row>
    <row r="410" spans="1:8">
      <c r="A410" s="241"/>
      <c r="B410" s="241"/>
      <c r="C410" s="241"/>
      <c r="D410" s="241"/>
      <c r="E410" s="241"/>
      <c r="F410" s="241"/>
      <c r="G410" s="241"/>
      <c r="H410" s="241"/>
    </row>
    <row r="411" spans="1:8">
      <c r="A411" s="241"/>
      <c r="B411" s="241"/>
      <c r="C411" s="241"/>
      <c r="D411" s="241"/>
      <c r="E411" s="241"/>
      <c r="F411" s="241"/>
      <c r="G411" s="241"/>
      <c r="H411" s="241"/>
    </row>
    <row r="412" spans="1:8">
      <c r="A412" s="241"/>
      <c r="B412" s="241"/>
      <c r="C412" s="241"/>
      <c r="D412" s="241"/>
      <c r="E412" s="241"/>
      <c r="F412" s="241"/>
      <c r="G412" s="241"/>
      <c r="H412" s="241"/>
    </row>
    <row r="413" spans="1:8">
      <c r="A413" s="241"/>
      <c r="B413" s="241"/>
      <c r="C413" s="241"/>
      <c r="D413" s="241"/>
      <c r="E413" s="241"/>
      <c r="F413" s="241"/>
      <c r="G413" s="241"/>
      <c r="H413" s="241"/>
    </row>
    <row r="414" spans="1:8">
      <c r="A414" s="241"/>
      <c r="B414" s="241"/>
      <c r="C414" s="241"/>
      <c r="D414" s="241"/>
      <c r="E414" s="241"/>
      <c r="F414" s="241"/>
      <c r="G414" s="241"/>
      <c r="H414" s="241"/>
    </row>
    <row r="415" spans="1:8">
      <c r="A415" s="241"/>
      <c r="B415" s="241"/>
      <c r="C415" s="241"/>
      <c r="D415" s="241"/>
      <c r="E415" s="241"/>
      <c r="F415" s="241"/>
      <c r="G415" s="241"/>
      <c r="H415" s="241"/>
    </row>
    <row r="416" spans="1:8">
      <c r="A416" s="241"/>
      <c r="B416" s="241"/>
      <c r="C416" s="241"/>
      <c r="D416" s="241"/>
      <c r="E416" s="241"/>
      <c r="F416" s="241"/>
      <c r="G416" s="241"/>
      <c r="H416" s="241"/>
    </row>
    <row r="417" spans="1:8">
      <c r="A417" s="241"/>
      <c r="B417" s="241"/>
      <c r="C417" s="241"/>
      <c r="D417" s="241"/>
      <c r="E417" s="241"/>
      <c r="F417" s="241"/>
      <c r="G417" s="241"/>
      <c r="H417" s="241"/>
    </row>
    <row r="418" spans="1:8">
      <c r="A418" s="241"/>
      <c r="B418" s="241"/>
      <c r="C418" s="241"/>
      <c r="D418" s="241"/>
      <c r="E418" s="241"/>
      <c r="F418" s="241"/>
      <c r="G418" s="241"/>
      <c r="H418" s="241"/>
    </row>
    <row r="419" spans="1:8">
      <c r="A419" s="241"/>
      <c r="B419" s="241"/>
      <c r="C419" s="241"/>
      <c r="D419" s="241"/>
      <c r="E419" s="241"/>
      <c r="F419" s="241"/>
      <c r="G419" s="241"/>
      <c r="H419" s="241"/>
    </row>
    <row r="420" spans="1:8">
      <c r="A420" s="241"/>
      <c r="B420" s="241"/>
      <c r="C420" s="241"/>
      <c r="D420" s="241"/>
      <c r="E420" s="241"/>
      <c r="F420" s="241"/>
      <c r="G420" s="241"/>
      <c r="H420" s="241"/>
    </row>
    <row r="421" spans="1:8">
      <c r="A421" s="241"/>
      <c r="B421" s="241"/>
      <c r="C421" s="241"/>
      <c r="D421" s="241"/>
      <c r="E421" s="241"/>
      <c r="F421" s="241"/>
      <c r="G421" s="241"/>
      <c r="H421" s="241"/>
    </row>
    <row r="422" spans="1:8">
      <c r="A422" s="241"/>
      <c r="B422" s="241"/>
      <c r="C422" s="241"/>
      <c r="D422" s="241"/>
      <c r="E422" s="241"/>
      <c r="F422" s="241"/>
      <c r="G422" s="241"/>
      <c r="H422" s="241"/>
    </row>
    <row r="423" spans="1:8">
      <c r="A423" s="241"/>
      <c r="B423" s="241"/>
      <c r="C423" s="241"/>
      <c r="D423" s="241"/>
      <c r="E423" s="241"/>
      <c r="F423" s="241"/>
      <c r="G423" s="241"/>
      <c r="H423" s="241"/>
    </row>
    <row r="424" spans="1:8">
      <c r="A424" s="241"/>
      <c r="B424" s="241"/>
      <c r="C424" s="241"/>
      <c r="D424" s="241"/>
      <c r="E424" s="241"/>
      <c r="F424" s="241"/>
      <c r="G424" s="241"/>
      <c r="H424" s="241"/>
    </row>
    <row r="425" spans="1:8">
      <c r="A425" s="241"/>
      <c r="B425" s="241"/>
      <c r="C425" s="241"/>
      <c r="D425" s="241"/>
      <c r="E425" s="241"/>
      <c r="F425" s="241"/>
      <c r="G425" s="241"/>
      <c r="H425" s="241"/>
    </row>
    <row r="426" spans="1:8">
      <c r="A426" s="241"/>
      <c r="B426" s="241"/>
      <c r="C426" s="241"/>
      <c r="D426" s="241"/>
      <c r="E426" s="241"/>
      <c r="F426" s="241"/>
      <c r="G426" s="241"/>
      <c r="H426" s="241"/>
    </row>
    <row r="427" spans="1:8">
      <c r="A427" s="241"/>
      <c r="B427" s="241"/>
      <c r="C427" s="241"/>
      <c r="D427" s="241"/>
      <c r="E427" s="241"/>
      <c r="F427" s="241"/>
      <c r="G427" s="241"/>
      <c r="H427" s="241"/>
    </row>
    <row r="428" spans="1:8">
      <c r="A428" s="241"/>
      <c r="B428" s="241"/>
      <c r="C428" s="241"/>
      <c r="D428" s="241"/>
      <c r="E428" s="241"/>
      <c r="F428" s="241"/>
      <c r="G428" s="241"/>
      <c r="H428" s="241"/>
    </row>
    <row r="429" spans="1:8">
      <c r="A429" s="241"/>
      <c r="B429" s="241"/>
      <c r="C429" s="241"/>
      <c r="D429" s="241"/>
      <c r="E429" s="241"/>
      <c r="F429" s="241"/>
      <c r="G429" s="241"/>
      <c r="H429" s="241"/>
    </row>
    <row r="430" spans="1:8">
      <c r="A430" s="241"/>
      <c r="B430" s="241"/>
      <c r="C430" s="241"/>
      <c r="D430" s="241"/>
      <c r="E430" s="241"/>
      <c r="F430" s="241"/>
      <c r="G430" s="241"/>
      <c r="H430" s="241"/>
    </row>
    <row r="431" spans="1:8">
      <c r="A431" s="241"/>
      <c r="B431" s="241"/>
      <c r="C431" s="241"/>
      <c r="D431" s="241"/>
      <c r="E431" s="241"/>
      <c r="F431" s="241"/>
      <c r="G431" s="241"/>
      <c r="H431" s="241"/>
    </row>
    <row r="432" spans="1:8">
      <c r="A432" s="241"/>
      <c r="B432" s="241"/>
      <c r="C432" s="241"/>
      <c r="D432" s="241"/>
      <c r="E432" s="241"/>
      <c r="F432" s="241"/>
      <c r="G432" s="241"/>
      <c r="H432" s="241"/>
    </row>
    <row r="433" spans="1:8">
      <c r="A433" s="241"/>
      <c r="B433" s="241"/>
      <c r="C433" s="241"/>
      <c r="D433" s="241"/>
      <c r="E433" s="241"/>
      <c r="F433" s="241"/>
      <c r="G433" s="241"/>
      <c r="H433" s="241"/>
    </row>
    <row r="434" spans="1:8">
      <c r="A434" s="241"/>
      <c r="B434" s="241"/>
      <c r="C434" s="241"/>
      <c r="D434" s="241"/>
      <c r="E434" s="241"/>
      <c r="F434" s="241"/>
      <c r="G434" s="241"/>
      <c r="H434" s="241"/>
    </row>
    <row r="435" spans="1:8">
      <c r="A435" s="241"/>
      <c r="B435" s="241"/>
      <c r="C435" s="241"/>
      <c r="D435" s="241"/>
      <c r="E435" s="241"/>
      <c r="F435" s="241"/>
      <c r="G435" s="241"/>
      <c r="H435" s="241"/>
    </row>
    <row r="436" spans="1:8">
      <c r="A436" s="241"/>
      <c r="B436" s="241"/>
      <c r="C436" s="241"/>
      <c r="D436" s="241"/>
      <c r="E436" s="241"/>
      <c r="F436" s="241"/>
      <c r="G436" s="241"/>
      <c r="H436" s="241"/>
    </row>
    <row r="437" spans="1:8">
      <c r="A437" s="241"/>
      <c r="B437" s="241"/>
      <c r="C437" s="241"/>
      <c r="D437" s="241"/>
      <c r="E437" s="241"/>
      <c r="F437" s="241"/>
      <c r="G437" s="241"/>
      <c r="H437" s="241"/>
    </row>
    <row r="438" spans="1:8">
      <c r="A438" s="241"/>
      <c r="B438" s="241"/>
      <c r="C438" s="241"/>
      <c r="D438" s="241"/>
      <c r="E438" s="241"/>
      <c r="F438" s="241"/>
      <c r="G438" s="241"/>
      <c r="H438" s="241"/>
    </row>
    <row r="439" spans="1:8">
      <c r="A439" s="241"/>
      <c r="B439" s="241"/>
      <c r="C439" s="241"/>
      <c r="D439" s="241"/>
      <c r="E439" s="241"/>
      <c r="F439" s="241"/>
      <c r="G439" s="241"/>
      <c r="H439" s="241"/>
    </row>
    <row r="440" spans="1:8">
      <c r="A440" s="241"/>
      <c r="B440" s="241"/>
      <c r="C440" s="241"/>
      <c r="D440" s="241"/>
      <c r="E440" s="241"/>
      <c r="F440" s="241"/>
      <c r="G440" s="241"/>
      <c r="H440" s="241"/>
    </row>
    <row r="441" spans="1:8">
      <c r="A441" s="241"/>
      <c r="B441" s="241"/>
      <c r="C441" s="241"/>
      <c r="D441" s="241"/>
      <c r="E441" s="241"/>
      <c r="F441" s="241"/>
      <c r="G441" s="241"/>
      <c r="H441" s="241"/>
    </row>
    <row r="442" spans="1:8">
      <c r="A442" s="241"/>
      <c r="B442" s="241"/>
      <c r="C442" s="241"/>
      <c r="D442" s="241"/>
      <c r="E442" s="241"/>
      <c r="F442" s="241"/>
      <c r="G442" s="241"/>
      <c r="H442" s="241"/>
    </row>
    <row r="443" spans="1:8">
      <c r="A443" s="241"/>
      <c r="B443" s="241"/>
      <c r="C443" s="241"/>
      <c r="D443" s="241"/>
      <c r="E443" s="241"/>
      <c r="F443" s="241"/>
      <c r="G443" s="241"/>
      <c r="H443" s="241"/>
    </row>
    <row r="444" spans="1:8">
      <c r="A444" s="241"/>
      <c r="B444" s="241"/>
      <c r="C444" s="241"/>
      <c r="D444" s="241"/>
      <c r="E444" s="241"/>
      <c r="F444" s="241"/>
      <c r="G444" s="241"/>
      <c r="H444" s="241"/>
    </row>
    <row r="445" spans="1:8">
      <c r="A445" s="241"/>
      <c r="B445" s="241"/>
      <c r="C445" s="241"/>
      <c r="D445" s="241"/>
      <c r="E445" s="241"/>
      <c r="F445" s="241"/>
      <c r="G445" s="241"/>
      <c r="H445" s="241"/>
    </row>
    <row r="446" spans="1:8">
      <c r="A446" s="241"/>
      <c r="B446" s="241"/>
      <c r="C446" s="241"/>
      <c r="D446" s="241"/>
      <c r="E446" s="241"/>
      <c r="F446" s="241"/>
      <c r="G446" s="241"/>
      <c r="H446" s="241"/>
    </row>
    <row r="447" spans="1:8">
      <c r="A447" s="241"/>
      <c r="B447" s="241"/>
      <c r="C447" s="241"/>
      <c r="D447" s="241"/>
      <c r="E447" s="241"/>
      <c r="F447" s="241"/>
      <c r="G447" s="241"/>
      <c r="H447" s="241"/>
    </row>
    <row r="448" spans="1:8">
      <c r="A448" s="241"/>
      <c r="B448" s="241"/>
      <c r="C448" s="241"/>
      <c r="D448" s="241"/>
      <c r="E448" s="241"/>
      <c r="F448" s="241"/>
      <c r="G448" s="241"/>
      <c r="H448" s="241"/>
    </row>
    <row r="449" spans="1:8">
      <c r="A449" s="241"/>
      <c r="B449" s="241"/>
      <c r="C449" s="241"/>
      <c r="D449" s="241"/>
      <c r="E449" s="241"/>
      <c r="F449" s="241"/>
      <c r="G449" s="241"/>
      <c r="H449" s="241"/>
    </row>
    <row r="450" spans="1:8">
      <c r="A450" s="241"/>
      <c r="B450" s="241"/>
      <c r="C450" s="241"/>
      <c r="D450" s="241"/>
      <c r="E450" s="241"/>
      <c r="F450" s="241"/>
      <c r="G450" s="241"/>
      <c r="H450" s="241"/>
    </row>
    <row r="451" spans="1:8">
      <c r="A451" s="241"/>
      <c r="B451" s="241"/>
      <c r="C451" s="241"/>
      <c r="D451" s="241"/>
      <c r="E451" s="241"/>
      <c r="F451" s="241"/>
      <c r="G451" s="241"/>
      <c r="H451" s="241"/>
    </row>
    <row r="452" spans="1:8">
      <c r="A452" s="241"/>
      <c r="B452" s="241"/>
      <c r="C452" s="241"/>
      <c r="D452" s="241"/>
      <c r="E452" s="241"/>
      <c r="F452" s="241"/>
      <c r="G452" s="241"/>
      <c r="H452" s="241"/>
    </row>
    <row r="453" spans="1:8">
      <c r="A453" s="241"/>
      <c r="B453" s="241"/>
      <c r="C453" s="241"/>
      <c r="D453" s="241"/>
      <c r="E453" s="241"/>
      <c r="F453" s="241"/>
      <c r="G453" s="241"/>
      <c r="H453" s="241"/>
    </row>
    <row r="454" spans="1:8">
      <c r="A454" s="241"/>
      <c r="B454" s="241"/>
      <c r="C454" s="241"/>
      <c r="D454" s="241"/>
      <c r="E454" s="241"/>
      <c r="F454" s="241"/>
      <c r="G454" s="241"/>
      <c r="H454" s="241"/>
    </row>
    <row r="455" spans="1:8">
      <c r="A455" s="241"/>
      <c r="B455" s="241"/>
      <c r="C455" s="241"/>
      <c r="D455" s="241"/>
      <c r="E455" s="241"/>
      <c r="F455" s="241"/>
      <c r="G455" s="241"/>
      <c r="H455" s="241"/>
    </row>
    <row r="456" spans="1:8">
      <c r="A456" s="241"/>
      <c r="B456" s="241"/>
      <c r="C456" s="241"/>
      <c r="D456" s="241"/>
      <c r="E456" s="241"/>
      <c r="F456" s="241"/>
      <c r="G456" s="241"/>
      <c r="H456" s="241"/>
    </row>
    <row r="457" spans="1:8">
      <c r="A457" s="241"/>
      <c r="B457" s="241"/>
      <c r="C457" s="241"/>
      <c r="D457" s="241"/>
      <c r="E457" s="241"/>
      <c r="F457" s="241"/>
      <c r="G457" s="241"/>
      <c r="H457" s="241"/>
    </row>
    <row r="458" spans="1:8">
      <c r="A458" s="241"/>
      <c r="B458" s="241"/>
      <c r="C458" s="241"/>
      <c r="D458" s="241"/>
      <c r="E458" s="241"/>
      <c r="F458" s="241"/>
      <c r="G458" s="241"/>
      <c r="H458" s="241"/>
    </row>
    <row r="459" spans="1:8">
      <c r="A459" s="241"/>
      <c r="B459" s="241"/>
      <c r="C459" s="241"/>
      <c r="D459" s="241"/>
      <c r="E459" s="241"/>
      <c r="F459" s="241"/>
      <c r="G459" s="241"/>
      <c r="H459" s="241"/>
    </row>
    <row r="460" spans="1:8">
      <c r="A460" s="241"/>
      <c r="B460" s="241"/>
      <c r="C460" s="241"/>
      <c r="D460" s="241"/>
      <c r="E460" s="241"/>
      <c r="F460" s="241"/>
      <c r="G460" s="241"/>
      <c r="H460" s="241"/>
    </row>
    <row r="461" spans="1:8">
      <c r="A461" s="241"/>
      <c r="B461" s="241"/>
      <c r="C461" s="241"/>
      <c r="D461" s="241"/>
      <c r="E461" s="241"/>
      <c r="F461" s="241"/>
      <c r="G461" s="241"/>
      <c r="H461" s="241"/>
    </row>
    <row r="462" spans="1:8">
      <c r="A462" s="241"/>
      <c r="B462" s="241"/>
      <c r="C462" s="241"/>
      <c r="D462" s="241"/>
      <c r="E462" s="241"/>
      <c r="F462" s="241"/>
      <c r="G462" s="241"/>
      <c r="H462" s="241"/>
    </row>
    <row r="463" spans="1:8">
      <c r="A463" s="241"/>
      <c r="B463" s="241"/>
      <c r="C463" s="241"/>
      <c r="D463" s="241"/>
      <c r="E463" s="241"/>
      <c r="F463" s="241"/>
      <c r="G463" s="241"/>
      <c r="H463" s="241"/>
    </row>
    <row r="464" spans="1:8">
      <c r="A464" s="241"/>
      <c r="B464" s="241"/>
      <c r="C464" s="241"/>
      <c r="D464" s="241"/>
      <c r="E464" s="241"/>
      <c r="F464" s="241"/>
      <c r="G464" s="241"/>
      <c r="H464" s="241"/>
    </row>
    <row r="465" spans="1:8">
      <c r="A465" s="241"/>
      <c r="B465" s="241"/>
      <c r="C465" s="241"/>
      <c r="D465" s="241"/>
      <c r="E465" s="241"/>
      <c r="F465" s="241"/>
      <c r="G465" s="241"/>
      <c r="H465" s="241"/>
    </row>
    <row r="466" spans="1:8">
      <c r="A466" s="241"/>
      <c r="B466" s="241"/>
      <c r="C466" s="241"/>
      <c r="D466" s="241"/>
      <c r="E466" s="241"/>
      <c r="F466" s="241"/>
      <c r="G466" s="241"/>
      <c r="H466" s="241"/>
    </row>
    <row r="467" spans="1:8">
      <c r="A467" s="241"/>
      <c r="B467" s="241"/>
      <c r="C467" s="241"/>
      <c r="D467" s="241"/>
      <c r="E467" s="241"/>
      <c r="F467" s="241"/>
      <c r="G467" s="241"/>
      <c r="H467" s="241"/>
    </row>
    <row r="468" spans="1:8">
      <c r="A468" s="241"/>
      <c r="B468" s="241"/>
      <c r="C468" s="241"/>
      <c r="D468" s="241"/>
      <c r="E468" s="241"/>
      <c r="F468" s="241"/>
      <c r="G468" s="241"/>
      <c r="H468" s="241"/>
    </row>
    <row r="469" spans="1:8">
      <c r="A469" s="241"/>
      <c r="B469" s="241"/>
      <c r="C469" s="241"/>
      <c r="D469" s="241"/>
      <c r="E469" s="241"/>
      <c r="F469" s="241"/>
      <c r="G469" s="241"/>
      <c r="H469" s="241"/>
    </row>
    <row r="470" spans="1:8">
      <c r="A470" s="241"/>
      <c r="B470" s="241"/>
      <c r="C470" s="241"/>
      <c r="D470" s="241"/>
      <c r="E470" s="241"/>
      <c r="F470" s="241"/>
      <c r="G470" s="241"/>
      <c r="H470" s="241"/>
    </row>
    <row r="471" spans="1:8">
      <c r="A471" s="241"/>
      <c r="B471" s="241"/>
      <c r="C471" s="241"/>
      <c r="D471" s="241"/>
      <c r="E471" s="241"/>
      <c r="F471" s="241"/>
      <c r="G471" s="241"/>
      <c r="H471" s="241"/>
    </row>
    <row r="472" spans="1:8">
      <c r="A472" s="241"/>
      <c r="B472" s="241"/>
      <c r="C472" s="241"/>
      <c r="D472" s="241"/>
      <c r="E472" s="241"/>
      <c r="F472" s="241"/>
      <c r="G472" s="241"/>
      <c r="H472" s="241"/>
    </row>
    <row r="473" spans="1:8">
      <c r="A473" s="241"/>
      <c r="B473" s="241"/>
      <c r="C473" s="241"/>
      <c r="D473" s="241"/>
      <c r="E473" s="241"/>
      <c r="F473" s="241"/>
      <c r="G473" s="241"/>
      <c r="H473" s="241"/>
    </row>
    <row r="474" spans="1:8">
      <c r="A474" s="241"/>
      <c r="B474" s="241"/>
      <c r="C474" s="241"/>
      <c r="D474" s="241"/>
      <c r="E474" s="241"/>
      <c r="F474" s="241"/>
      <c r="G474" s="241"/>
      <c r="H474" s="241"/>
    </row>
    <row r="475" spans="1:8">
      <c r="A475" s="241"/>
      <c r="B475" s="241"/>
      <c r="C475" s="241"/>
      <c r="D475" s="241"/>
      <c r="E475" s="241"/>
      <c r="F475" s="241"/>
      <c r="G475" s="241"/>
      <c r="H475" s="241"/>
    </row>
    <row r="476" spans="1:8">
      <c r="A476" s="241"/>
      <c r="B476" s="241"/>
      <c r="C476" s="241"/>
      <c r="D476" s="241"/>
      <c r="E476" s="241"/>
      <c r="F476" s="241"/>
      <c r="G476" s="241"/>
      <c r="H476" s="24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76"/>
  <sheetViews>
    <sheetView topLeftCell="A114" workbookViewId="0">
      <selection activeCell="J46" sqref="J46"/>
    </sheetView>
  </sheetViews>
  <sheetFormatPr baseColWidth="10" defaultRowHeight="14.4"/>
  <sheetData>
    <row r="1" spans="1:8">
      <c r="A1" s="241"/>
      <c r="B1" s="241"/>
      <c r="C1" s="241"/>
      <c r="D1" s="241"/>
      <c r="E1" s="241"/>
      <c r="F1" s="241"/>
      <c r="G1" s="241"/>
      <c r="H1" s="241"/>
    </row>
    <row r="2" spans="1:8">
      <c r="A2" s="241"/>
      <c r="B2" s="241"/>
      <c r="C2" s="241"/>
      <c r="D2" s="241"/>
      <c r="E2" s="241"/>
      <c r="F2" s="241"/>
      <c r="G2" s="241"/>
      <c r="H2" s="241"/>
    </row>
    <row r="3" spans="1:8">
      <c r="A3" s="241"/>
      <c r="B3" s="241"/>
      <c r="C3" s="241"/>
      <c r="D3" s="241"/>
      <c r="E3" s="241"/>
      <c r="F3" s="241"/>
      <c r="G3" s="241"/>
      <c r="H3" s="241"/>
    </row>
    <row r="4" spans="1:8">
      <c r="A4" s="241"/>
      <c r="B4" s="241"/>
      <c r="C4" s="241"/>
      <c r="D4" s="241"/>
      <c r="E4" s="241"/>
      <c r="F4" s="241"/>
      <c r="G4" s="241"/>
      <c r="H4" s="241"/>
    </row>
    <row r="5" spans="1:8">
      <c r="A5" s="241"/>
      <c r="B5" s="241"/>
      <c r="C5" s="241"/>
      <c r="D5" s="241"/>
      <c r="E5" s="241"/>
      <c r="F5" s="241"/>
      <c r="G5" s="241"/>
      <c r="H5" s="241"/>
    </row>
    <row r="6" spans="1:8">
      <c r="A6" s="241"/>
      <c r="B6" s="241"/>
      <c r="C6" s="241"/>
      <c r="D6" s="241"/>
      <c r="E6" s="241"/>
      <c r="F6" s="241"/>
      <c r="G6" s="241"/>
      <c r="H6" s="241"/>
    </row>
    <row r="7" spans="1:8">
      <c r="A7" s="241"/>
      <c r="B7" s="241"/>
      <c r="C7" s="241"/>
      <c r="D7" s="241"/>
      <c r="E7" s="241"/>
      <c r="F7" s="241"/>
      <c r="G7" s="241"/>
      <c r="H7" s="241"/>
    </row>
    <row r="8" spans="1:8">
      <c r="A8" s="241"/>
      <c r="B8" s="241"/>
      <c r="C8" s="241"/>
      <c r="D8" s="241"/>
      <c r="E8" s="241"/>
      <c r="F8" s="241"/>
      <c r="G8" s="241"/>
      <c r="H8" s="241"/>
    </row>
    <row r="9" spans="1:8">
      <c r="A9" s="241"/>
      <c r="B9" s="241"/>
      <c r="C9" s="241"/>
      <c r="D9" s="241"/>
      <c r="E9" s="241"/>
      <c r="F9" s="241"/>
      <c r="G9" s="241"/>
      <c r="H9" s="241"/>
    </row>
    <row r="10" spans="1:8">
      <c r="A10" s="241"/>
      <c r="B10" s="241"/>
      <c r="C10" s="241"/>
      <c r="D10" s="241"/>
      <c r="E10" s="241"/>
      <c r="F10" s="241"/>
      <c r="G10" s="241"/>
      <c r="H10" s="241"/>
    </row>
    <row r="11" spans="1:8">
      <c r="A11" s="241"/>
      <c r="B11" s="241"/>
      <c r="C11" s="241"/>
      <c r="D11" s="241"/>
      <c r="E11" s="241"/>
      <c r="F11" s="241"/>
      <c r="G11" s="241"/>
      <c r="H11" s="241"/>
    </row>
    <row r="12" spans="1:8">
      <c r="A12" s="241"/>
      <c r="B12" s="241"/>
      <c r="C12" s="241"/>
      <c r="D12" s="241"/>
      <c r="E12" s="241"/>
      <c r="F12" s="241"/>
      <c r="G12" s="241"/>
      <c r="H12" s="241"/>
    </row>
    <row r="13" spans="1:8">
      <c r="A13" s="241"/>
      <c r="B13" s="241"/>
      <c r="C13" s="241"/>
      <c r="D13" s="241"/>
      <c r="E13" s="241"/>
      <c r="F13" s="241"/>
      <c r="G13" s="241"/>
      <c r="H13" s="241"/>
    </row>
    <row r="14" spans="1:8">
      <c r="A14" s="241"/>
      <c r="B14" s="241"/>
      <c r="C14" s="241"/>
      <c r="D14" s="241"/>
      <c r="E14" s="241"/>
      <c r="F14" s="241"/>
      <c r="G14" s="241"/>
      <c r="H14" s="241"/>
    </row>
    <row r="15" spans="1:8">
      <c r="A15" s="241"/>
      <c r="B15" s="241"/>
      <c r="C15" s="241"/>
      <c r="D15" s="241"/>
      <c r="E15" s="241"/>
      <c r="F15" s="241"/>
      <c r="G15" s="241"/>
      <c r="H15" s="241"/>
    </row>
    <row r="16" spans="1:8">
      <c r="A16" s="241"/>
      <c r="B16" s="241"/>
      <c r="C16" s="241"/>
      <c r="D16" s="241"/>
      <c r="E16" s="241"/>
      <c r="F16" s="241"/>
      <c r="G16" s="241"/>
      <c r="H16" s="241"/>
    </row>
    <row r="17" spans="1:8">
      <c r="A17" s="241"/>
      <c r="B17" s="241"/>
      <c r="C17" s="241"/>
      <c r="D17" s="241"/>
      <c r="E17" s="241"/>
      <c r="F17" s="241"/>
      <c r="G17" s="241"/>
      <c r="H17" s="241"/>
    </row>
    <row r="18" spans="1:8">
      <c r="A18" s="241"/>
      <c r="B18" s="241"/>
      <c r="C18" s="241"/>
      <c r="D18" s="241"/>
      <c r="E18" s="241"/>
      <c r="F18" s="241"/>
      <c r="G18" s="241"/>
      <c r="H18" s="241"/>
    </row>
    <row r="19" spans="1:8">
      <c r="A19" s="241"/>
      <c r="B19" s="241"/>
      <c r="C19" s="241"/>
      <c r="D19" s="241"/>
      <c r="E19" s="241"/>
      <c r="F19" s="241"/>
      <c r="G19" s="241"/>
      <c r="H19" s="241"/>
    </row>
    <row r="20" spans="1:8">
      <c r="A20" s="241"/>
      <c r="B20" s="241"/>
      <c r="C20" s="241"/>
      <c r="D20" s="241"/>
      <c r="E20" s="241"/>
      <c r="F20" s="241"/>
      <c r="G20" s="241"/>
      <c r="H20" s="241"/>
    </row>
    <row r="21" spans="1:8">
      <c r="A21" s="241"/>
      <c r="B21" s="241"/>
      <c r="C21" s="241"/>
      <c r="D21" s="241"/>
      <c r="E21" s="241"/>
      <c r="F21" s="241"/>
      <c r="G21" s="241"/>
      <c r="H21" s="241"/>
    </row>
    <row r="22" spans="1:8">
      <c r="A22" s="241"/>
      <c r="B22" s="241"/>
      <c r="C22" s="241"/>
      <c r="D22" s="241"/>
      <c r="E22" s="241"/>
      <c r="F22" s="241"/>
      <c r="G22" s="241"/>
      <c r="H22" s="241"/>
    </row>
    <row r="23" spans="1:8">
      <c r="A23" s="241"/>
      <c r="B23" s="241"/>
      <c r="C23" s="241"/>
      <c r="D23" s="241"/>
      <c r="E23" s="241"/>
      <c r="F23" s="241"/>
      <c r="G23" s="241"/>
      <c r="H23" s="241"/>
    </row>
    <row r="24" spans="1:8">
      <c r="A24" s="241"/>
      <c r="B24" s="241"/>
      <c r="C24" s="241"/>
      <c r="D24" s="241"/>
      <c r="E24" s="241"/>
      <c r="F24" s="241"/>
      <c r="G24" s="241"/>
      <c r="H24" s="241"/>
    </row>
    <row r="25" spans="1:8">
      <c r="A25" s="241"/>
      <c r="B25" s="241"/>
      <c r="C25" s="241"/>
      <c r="D25" s="241"/>
      <c r="E25" s="241"/>
      <c r="F25" s="241"/>
      <c r="G25" s="241"/>
      <c r="H25" s="241"/>
    </row>
    <row r="26" spans="1:8">
      <c r="A26" s="241"/>
      <c r="B26" s="241"/>
      <c r="C26" s="241"/>
      <c r="D26" s="241"/>
      <c r="E26" s="241"/>
      <c r="F26" s="241"/>
      <c r="G26" s="241"/>
      <c r="H26" s="241"/>
    </row>
    <row r="27" spans="1:8">
      <c r="A27" s="241"/>
      <c r="B27" s="241"/>
      <c r="C27" s="241"/>
      <c r="D27" s="241"/>
      <c r="E27" s="241"/>
      <c r="F27" s="241"/>
      <c r="G27" s="241"/>
      <c r="H27" s="241"/>
    </row>
    <row r="28" spans="1:8">
      <c r="A28" s="241"/>
      <c r="B28" s="241"/>
      <c r="C28" s="241"/>
      <c r="D28" s="241"/>
      <c r="E28" s="241"/>
      <c r="F28" s="241"/>
      <c r="G28" s="241"/>
      <c r="H28" s="241"/>
    </row>
    <row r="29" spans="1:8">
      <c r="A29" s="241"/>
      <c r="B29" s="241"/>
      <c r="C29" s="241"/>
      <c r="D29" s="241"/>
      <c r="E29" s="241"/>
      <c r="F29" s="241"/>
      <c r="G29" s="241"/>
      <c r="H29" s="241"/>
    </row>
    <row r="30" spans="1:8">
      <c r="A30" s="241"/>
      <c r="B30" s="241"/>
      <c r="C30" s="241"/>
      <c r="D30" s="241"/>
      <c r="E30" s="241"/>
      <c r="F30" s="241"/>
      <c r="G30" s="241"/>
      <c r="H30" s="241"/>
    </row>
    <row r="31" spans="1:8">
      <c r="A31" s="241"/>
      <c r="B31" s="241"/>
      <c r="C31" s="241"/>
      <c r="D31" s="241"/>
      <c r="E31" s="241"/>
      <c r="F31" s="241"/>
      <c r="G31" s="241"/>
      <c r="H31" s="241"/>
    </row>
    <row r="32" spans="1:8">
      <c r="A32" s="241"/>
      <c r="B32" s="241"/>
      <c r="C32" s="241"/>
      <c r="D32" s="241"/>
      <c r="E32" s="241"/>
      <c r="F32" s="241"/>
      <c r="G32" s="241"/>
      <c r="H32" s="241"/>
    </row>
    <row r="33" spans="1:8">
      <c r="A33" s="241"/>
      <c r="B33" s="241"/>
      <c r="C33" s="241"/>
      <c r="D33" s="241"/>
      <c r="E33" s="241"/>
      <c r="F33" s="241"/>
      <c r="G33" s="241"/>
      <c r="H33" s="241"/>
    </row>
    <row r="34" spans="1:8">
      <c r="A34" s="241"/>
      <c r="B34" s="241"/>
      <c r="C34" s="241"/>
      <c r="D34" s="241"/>
      <c r="E34" s="241"/>
      <c r="F34" s="241"/>
      <c r="G34" s="241"/>
      <c r="H34" s="241"/>
    </row>
    <row r="35" spans="1:8">
      <c r="A35" s="241"/>
      <c r="B35" s="241"/>
      <c r="C35" s="241"/>
      <c r="D35" s="241"/>
      <c r="E35" s="241"/>
      <c r="F35" s="241"/>
      <c r="G35" s="241"/>
      <c r="H35" s="241"/>
    </row>
    <row r="36" spans="1:8">
      <c r="A36" s="241"/>
      <c r="B36" s="241"/>
      <c r="C36" s="241"/>
      <c r="D36" s="241"/>
      <c r="E36" s="241"/>
      <c r="F36" s="241"/>
      <c r="G36" s="241"/>
      <c r="H36" s="241"/>
    </row>
    <row r="37" spans="1:8">
      <c r="A37" s="241"/>
      <c r="B37" s="241"/>
      <c r="C37" s="241"/>
      <c r="D37" s="241"/>
      <c r="E37" s="241"/>
      <c r="F37" s="241"/>
      <c r="G37" s="241"/>
      <c r="H37" s="241"/>
    </row>
    <row r="38" spans="1:8">
      <c r="A38" s="241"/>
      <c r="B38" s="241"/>
      <c r="C38" s="241"/>
      <c r="D38" s="241"/>
      <c r="E38" s="241"/>
      <c r="F38" s="241"/>
      <c r="G38" s="241"/>
      <c r="H38" s="241"/>
    </row>
    <row r="39" spans="1:8">
      <c r="A39" s="241"/>
      <c r="B39" s="241"/>
      <c r="C39" s="241"/>
      <c r="D39" s="241"/>
      <c r="E39" s="241"/>
      <c r="F39" s="241"/>
      <c r="G39" s="241"/>
      <c r="H39" s="241"/>
    </row>
    <row r="40" spans="1:8">
      <c r="A40" s="241"/>
      <c r="B40" s="241"/>
      <c r="C40" s="241"/>
      <c r="D40" s="241"/>
      <c r="E40" s="241"/>
      <c r="F40" s="241"/>
      <c r="G40" s="241"/>
      <c r="H40" s="241"/>
    </row>
    <row r="41" spans="1:8">
      <c r="A41" s="241"/>
      <c r="B41" s="241"/>
      <c r="C41" s="241"/>
      <c r="D41" s="241"/>
      <c r="E41" s="241"/>
      <c r="F41" s="241"/>
      <c r="G41" s="241"/>
      <c r="H41" s="241"/>
    </row>
    <row r="42" spans="1:8">
      <c r="A42" s="241"/>
      <c r="B42" s="241"/>
      <c r="C42" s="241"/>
      <c r="D42" s="241"/>
      <c r="E42" s="241"/>
      <c r="F42" s="241"/>
      <c r="G42" s="241"/>
      <c r="H42" s="241"/>
    </row>
    <row r="43" spans="1:8">
      <c r="A43" s="241"/>
      <c r="B43" s="241"/>
      <c r="C43" s="241"/>
      <c r="D43" s="241"/>
      <c r="E43" s="241"/>
      <c r="F43" s="241"/>
      <c r="G43" s="241"/>
      <c r="H43" s="241"/>
    </row>
    <row r="44" spans="1:8">
      <c r="A44" s="241"/>
      <c r="B44" s="241"/>
      <c r="C44" s="241"/>
      <c r="D44" s="241"/>
      <c r="E44" s="241"/>
      <c r="F44" s="241"/>
      <c r="G44" s="241"/>
      <c r="H44" s="241"/>
    </row>
    <row r="45" spans="1:8">
      <c r="A45" s="241"/>
      <c r="B45" s="241"/>
      <c r="C45" s="241"/>
      <c r="D45" s="241"/>
      <c r="E45" s="241"/>
      <c r="F45" s="241"/>
      <c r="G45" s="241"/>
      <c r="H45" s="241"/>
    </row>
    <row r="46" spans="1:8">
      <c r="A46" s="241"/>
      <c r="B46" s="241"/>
      <c r="C46" s="241"/>
      <c r="D46" s="241"/>
      <c r="E46" s="241"/>
      <c r="F46" s="241"/>
      <c r="G46" s="241"/>
      <c r="H46" s="241"/>
    </row>
    <row r="47" spans="1:8">
      <c r="A47" s="241"/>
      <c r="B47" s="241"/>
      <c r="C47" s="241"/>
      <c r="D47" s="241"/>
      <c r="E47" s="241"/>
      <c r="F47" s="241"/>
      <c r="G47" s="241"/>
      <c r="H47" s="241"/>
    </row>
    <row r="48" spans="1:8">
      <c r="A48" s="241"/>
      <c r="B48" s="241"/>
      <c r="C48" s="241"/>
      <c r="D48" s="241"/>
      <c r="E48" s="241"/>
      <c r="F48" s="241"/>
      <c r="G48" s="241"/>
      <c r="H48" s="241"/>
    </row>
    <row r="49" spans="1:8">
      <c r="A49" s="241"/>
      <c r="B49" s="241"/>
      <c r="C49" s="241"/>
      <c r="D49" s="241"/>
      <c r="E49" s="241"/>
      <c r="F49" s="241"/>
      <c r="G49" s="241"/>
      <c r="H49" s="241"/>
    </row>
    <row r="50" spans="1:8">
      <c r="A50" s="241"/>
      <c r="B50" s="241"/>
      <c r="C50" s="241"/>
      <c r="D50" s="241"/>
      <c r="E50" s="241"/>
      <c r="F50" s="241"/>
      <c r="G50" s="241"/>
      <c r="H50" s="241"/>
    </row>
    <row r="51" spans="1:8">
      <c r="A51" s="241"/>
      <c r="B51" s="241"/>
      <c r="C51" s="241"/>
      <c r="D51" s="241"/>
      <c r="E51" s="241"/>
      <c r="F51" s="241"/>
      <c r="G51" s="241"/>
      <c r="H51" s="241"/>
    </row>
    <row r="52" spans="1:8">
      <c r="A52" s="241"/>
      <c r="B52" s="241"/>
      <c r="C52" s="241"/>
      <c r="D52" s="241"/>
      <c r="E52" s="241"/>
      <c r="F52" s="241"/>
      <c r="G52" s="241"/>
      <c r="H52" s="241"/>
    </row>
    <row r="53" spans="1:8">
      <c r="A53" s="241"/>
      <c r="B53" s="241"/>
      <c r="C53" s="241"/>
      <c r="D53" s="241"/>
      <c r="E53" s="241"/>
      <c r="F53" s="241"/>
      <c r="G53" s="241"/>
      <c r="H53" s="241"/>
    </row>
    <row r="54" spans="1:8">
      <c r="A54" s="241"/>
      <c r="B54" s="241"/>
      <c r="C54" s="241"/>
      <c r="D54" s="241"/>
      <c r="E54" s="241"/>
      <c r="F54" s="241"/>
      <c r="G54" s="241"/>
      <c r="H54" s="241"/>
    </row>
    <row r="55" spans="1:8">
      <c r="A55" s="241"/>
      <c r="B55" s="241"/>
      <c r="C55" s="241"/>
      <c r="D55" s="241"/>
      <c r="E55" s="241"/>
      <c r="F55" s="241"/>
      <c r="G55" s="241"/>
      <c r="H55" s="241"/>
    </row>
    <row r="56" spans="1:8">
      <c r="A56" s="241"/>
      <c r="B56" s="241"/>
      <c r="C56" s="241"/>
      <c r="D56" s="241"/>
      <c r="E56" s="241"/>
      <c r="F56" s="241"/>
      <c r="G56" s="241"/>
      <c r="H56" s="241"/>
    </row>
    <row r="57" spans="1:8">
      <c r="A57" s="241"/>
      <c r="B57" s="241"/>
      <c r="C57" s="241"/>
      <c r="D57" s="241"/>
      <c r="E57" s="241"/>
      <c r="F57" s="241"/>
      <c r="G57" s="241"/>
      <c r="H57" s="241"/>
    </row>
    <row r="58" spans="1:8">
      <c r="A58" s="241"/>
      <c r="B58" s="241"/>
      <c r="C58" s="241"/>
      <c r="D58" s="241"/>
      <c r="E58" s="241"/>
      <c r="F58" s="241"/>
      <c r="G58" s="241"/>
      <c r="H58" s="241"/>
    </row>
    <row r="59" spans="1:8">
      <c r="A59" s="241"/>
      <c r="B59" s="241"/>
      <c r="C59" s="241"/>
      <c r="D59" s="241"/>
      <c r="E59" s="241"/>
      <c r="F59" s="241"/>
      <c r="G59" s="241"/>
      <c r="H59" s="241"/>
    </row>
    <row r="60" spans="1:8">
      <c r="A60" s="241"/>
      <c r="B60" s="241"/>
      <c r="C60" s="241"/>
      <c r="D60" s="241"/>
      <c r="E60" s="241"/>
      <c r="F60" s="241"/>
      <c r="G60" s="241"/>
      <c r="H60" s="241"/>
    </row>
    <row r="61" spans="1:8">
      <c r="A61" s="241"/>
      <c r="B61" s="241"/>
      <c r="C61" s="241"/>
      <c r="D61" s="241"/>
      <c r="E61" s="241"/>
      <c r="F61" s="241"/>
      <c r="G61" s="241"/>
      <c r="H61" s="241"/>
    </row>
    <row r="62" spans="1:8">
      <c r="A62" s="241"/>
      <c r="B62" s="241"/>
      <c r="C62" s="241"/>
      <c r="D62" s="241"/>
      <c r="E62" s="241"/>
      <c r="F62" s="241"/>
      <c r="G62" s="241"/>
      <c r="H62" s="241"/>
    </row>
    <row r="63" spans="1:8">
      <c r="A63" s="241"/>
      <c r="B63" s="241"/>
      <c r="C63" s="241"/>
      <c r="D63" s="241"/>
      <c r="E63" s="241"/>
      <c r="F63" s="241"/>
      <c r="G63" s="241"/>
      <c r="H63" s="241"/>
    </row>
    <row r="64" spans="1:8">
      <c r="A64" s="241"/>
      <c r="B64" s="241"/>
      <c r="C64" s="241"/>
      <c r="D64" s="241"/>
      <c r="E64" s="241"/>
      <c r="F64" s="241"/>
      <c r="G64" s="241"/>
      <c r="H64" s="241"/>
    </row>
    <row r="65" spans="1:8">
      <c r="A65" s="241"/>
      <c r="B65" s="241"/>
      <c r="C65" s="241"/>
      <c r="D65" s="241"/>
      <c r="E65" s="241"/>
      <c r="F65" s="241"/>
      <c r="G65" s="241"/>
      <c r="H65" s="241"/>
    </row>
    <row r="66" spans="1:8">
      <c r="A66" s="241"/>
      <c r="B66" s="241"/>
      <c r="C66" s="241"/>
      <c r="D66" s="241"/>
      <c r="E66" s="241"/>
      <c r="F66" s="241"/>
      <c r="G66" s="241"/>
      <c r="H66" s="241"/>
    </row>
    <row r="67" spans="1:8">
      <c r="A67" s="241"/>
      <c r="B67" s="241"/>
      <c r="C67" s="241"/>
      <c r="D67" s="241"/>
      <c r="E67" s="241"/>
      <c r="F67" s="241"/>
      <c r="G67" s="241"/>
      <c r="H67" s="241"/>
    </row>
    <row r="68" spans="1:8">
      <c r="A68" s="241"/>
      <c r="B68" s="241"/>
      <c r="C68" s="241"/>
      <c r="D68" s="241"/>
      <c r="E68" s="241"/>
      <c r="F68" s="241"/>
      <c r="G68" s="241"/>
      <c r="H68" s="241"/>
    </row>
    <row r="69" spans="1:8">
      <c r="A69" s="241"/>
      <c r="B69" s="241"/>
      <c r="C69" s="241"/>
      <c r="D69" s="241"/>
      <c r="E69" s="241"/>
      <c r="F69" s="241"/>
      <c r="G69" s="241"/>
      <c r="H69" s="241"/>
    </row>
    <row r="70" spans="1:8">
      <c r="A70" s="241"/>
      <c r="B70" s="241"/>
      <c r="C70" s="241"/>
      <c r="D70" s="241"/>
      <c r="E70" s="241"/>
      <c r="F70" s="241"/>
      <c r="G70" s="241"/>
      <c r="H70" s="241"/>
    </row>
    <row r="71" spans="1:8">
      <c r="A71" s="241"/>
      <c r="B71" s="241"/>
      <c r="C71" s="241"/>
      <c r="D71" s="241"/>
      <c r="E71" s="241"/>
      <c r="F71" s="241"/>
      <c r="G71" s="241"/>
      <c r="H71" s="241"/>
    </row>
    <row r="72" spans="1:8">
      <c r="A72" s="241"/>
      <c r="B72" s="241"/>
      <c r="C72" s="241"/>
      <c r="D72" s="241"/>
      <c r="E72" s="241"/>
      <c r="F72" s="241"/>
      <c r="G72" s="241"/>
      <c r="H72" s="241"/>
    </row>
    <row r="73" spans="1:8">
      <c r="A73" s="241"/>
      <c r="B73" s="241"/>
      <c r="C73" s="241"/>
      <c r="D73" s="241"/>
      <c r="E73" s="241"/>
      <c r="F73" s="241"/>
      <c r="G73" s="241"/>
      <c r="H73" s="241"/>
    </row>
    <row r="74" spans="1:8">
      <c r="A74" s="241"/>
      <c r="B74" s="241"/>
      <c r="C74" s="241"/>
      <c r="D74" s="241"/>
      <c r="E74" s="241"/>
      <c r="F74" s="241"/>
      <c r="G74" s="241"/>
      <c r="H74" s="241"/>
    </row>
    <row r="75" spans="1:8">
      <c r="A75" s="241"/>
      <c r="B75" s="241"/>
      <c r="C75" s="241"/>
      <c r="D75" s="241"/>
      <c r="E75" s="241"/>
      <c r="F75" s="241"/>
      <c r="G75" s="241"/>
      <c r="H75" s="241"/>
    </row>
    <row r="76" spans="1:8">
      <c r="A76" s="241"/>
      <c r="B76" s="241"/>
      <c r="C76" s="241"/>
      <c r="D76" s="241"/>
      <c r="E76" s="241"/>
      <c r="F76" s="241"/>
      <c r="G76" s="241"/>
      <c r="H76" s="241"/>
    </row>
    <row r="77" spans="1:8">
      <c r="A77" s="241"/>
      <c r="B77" s="241"/>
      <c r="C77" s="241"/>
      <c r="D77" s="241"/>
      <c r="E77" s="241"/>
      <c r="F77" s="241"/>
      <c r="G77" s="241"/>
      <c r="H77" s="241"/>
    </row>
    <row r="78" spans="1:8">
      <c r="A78" s="241"/>
      <c r="B78" s="241"/>
      <c r="C78" s="241"/>
      <c r="D78" s="241"/>
      <c r="E78" s="241"/>
      <c r="F78" s="241"/>
      <c r="G78" s="241"/>
      <c r="H78" s="241"/>
    </row>
    <row r="79" spans="1:8">
      <c r="A79" s="241"/>
      <c r="B79" s="241"/>
      <c r="C79" s="241"/>
      <c r="D79" s="241"/>
      <c r="E79" s="241"/>
      <c r="F79" s="241"/>
      <c r="G79" s="241"/>
      <c r="H79" s="241"/>
    </row>
    <row r="80" spans="1:8">
      <c r="A80" s="241"/>
      <c r="B80" s="241"/>
      <c r="C80" s="241"/>
      <c r="D80" s="241"/>
      <c r="E80" s="241"/>
      <c r="F80" s="241"/>
      <c r="G80" s="241"/>
      <c r="H80" s="241"/>
    </row>
    <row r="81" spans="1:8">
      <c r="A81" s="241"/>
      <c r="B81" s="241"/>
      <c r="C81" s="241"/>
      <c r="D81" s="241"/>
      <c r="E81" s="241"/>
      <c r="F81" s="241"/>
      <c r="G81" s="241"/>
      <c r="H81" s="241"/>
    </row>
    <row r="82" spans="1:8">
      <c r="A82" s="241"/>
      <c r="B82" s="241"/>
      <c r="C82" s="241"/>
      <c r="D82" s="241"/>
      <c r="E82" s="241"/>
      <c r="F82" s="241"/>
      <c r="G82" s="241"/>
      <c r="H82" s="241"/>
    </row>
    <row r="83" spans="1:8">
      <c r="A83" s="241"/>
      <c r="B83" s="241"/>
      <c r="C83" s="241"/>
      <c r="D83" s="241"/>
      <c r="E83" s="241"/>
      <c r="F83" s="241"/>
      <c r="G83" s="241"/>
      <c r="H83" s="241"/>
    </row>
    <row r="84" spans="1:8">
      <c r="A84" s="241"/>
      <c r="B84" s="241"/>
      <c r="C84" s="241"/>
      <c r="D84" s="241"/>
      <c r="E84" s="241"/>
      <c r="F84" s="241"/>
      <c r="G84" s="241"/>
      <c r="H84" s="241"/>
    </row>
    <row r="85" spans="1:8">
      <c r="A85" s="241"/>
      <c r="B85" s="241"/>
      <c r="C85" s="241"/>
      <c r="D85" s="241"/>
      <c r="E85" s="241"/>
      <c r="F85" s="241"/>
      <c r="G85" s="241"/>
      <c r="H85" s="241"/>
    </row>
    <row r="86" spans="1:8">
      <c r="A86" s="241"/>
      <c r="B86" s="241"/>
      <c r="C86" s="241"/>
      <c r="D86" s="241"/>
      <c r="E86" s="241"/>
      <c r="F86" s="241"/>
      <c r="G86" s="241"/>
      <c r="H86" s="241"/>
    </row>
    <row r="87" spans="1:8">
      <c r="A87" s="241"/>
      <c r="B87" s="241"/>
      <c r="C87" s="241"/>
      <c r="D87" s="241"/>
      <c r="E87" s="241"/>
      <c r="F87" s="241"/>
      <c r="G87" s="241"/>
      <c r="H87" s="241"/>
    </row>
    <row r="88" spans="1:8">
      <c r="A88" s="241"/>
      <c r="B88" s="241"/>
      <c r="C88" s="241"/>
      <c r="D88" s="241"/>
      <c r="E88" s="241"/>
      <c r="F88" s="241"/>
      <c r="G88" s="241"/>
      <c r="H88" s="241"/>
    </row>
    <row r="89" spans="1:8">
      <c r="A89" s="241"/>
      <c r="B89" s="241"/>
      <c r="C89" s="241"/>
      <c r="D89" s="241"/>
      <c r="E89" s="241"/>
      <c r="F89" s="241"/>
      <c r="G89" s="241"/>
      <c r="H89" s="241"/>
    </row>
    <row r="90" spans="1:8">
      <c r="A90" s="241"/>
      <c r="B90" s="241"/>
      <c r="C90" s="241"/>
      <c r="D90" s="241"/>
      <c r="E90" s="241"/>
      <c r="F90" s="241"/>
      <c r="G90" s="241"/>
      <c r="H90" s="241"/>
    </row>
    <row r="91" spans="1:8">
      <c r="A91" s="241"/>
      <c r="B91" s="241"/>
      <c r="C91" s="241"/>
      <c r="D91" s="241"/>
      <c r="E91" s="241"/>
      <c r="F91" s="241"/>
      <c r="G91" s="241"/>
      <c r="H91" s="241"/>
    </row>
    <row r="92" spans="1:8">
      <c r="A92" s="241"/>
      <c r="B92" s="241"/>
      <c r="C92" s="241"/>
      <c r="D92" s="241"/>
      <c r="E92" s="241"/>
      <c r="F92" s="241"/>
      <c r="G92" s="241"/>
      <c r="H92" s="241"/>
    </row>
    <row r="93" spans="1:8">
      <c r="A93" s="241"/>
      <c r="B93" s="241"/>
      <c r="C93" s="241"/>
      <c r="D93" s="241"/>
      <c r="E93" s="241"/>
      <c r="F93" s="241"/>
      <c r="G93" s="241"/>
      <c r="H93" s="241"/>
    </row>
    <row r="94" spans="1:8">
      <c r="A94" s="241"/>
      <c r="B94" s="241"/>
      <c r="C94" s="241"/>
      <c r="D94" s="241"/>
      <c r="E94" s="241"/>
      <c r="F94" s="241"/>
      <c r="G94" s="241"/>
      <c r="H94" s="241"/>
    </row>
    <row r="95" spans="1:8">
      <c r="A95" s="241"/>
      <c r="B95" s="241"/>
      <c r="C95" s="241"/>
      <c r="D95" s="241"/>
      <c r="E95" s="241"/>
      <c r="F95" s="241"/>
      <c r="G95" s="241"/>
      <c r="H95" s="241"/>
    </row>
    <row r="96" spans="1:8">
      <c r="A96" s="241"/>
      <c r="B96" s="241"/>
      <c r="C96" s="241"/>
      <c r="D96" s="241"/>
      <c r="E96" s="241"/>
      <c r="F96" s="241"/>
      <c r="G96" s="241"/>
      <c r="H96" s="241"/>
    </row>
    <row r="97" spans="1:8">
      <c r="A97" s="241"/>
      <c r="B97" s="241"/>
      <c r="C97" s="241"/>
      <c r="D97" s="241"/>
      <c r="E97" s="241"/>
      <c r="F97" s="241"/>
      <c r="G97" s="241"/>
      <c r="H97" s="241"/>
    </row>
    <row r="98" spans="1:8">
      <c r="A98" s="241"/>
      <c r="B98" s="241"/>
      <c r="C98" s="241"/>
      <c r="D98" s="241"/>
      <c r="E98" s="241"/>
      <c r="F98" s="241"/>
      <c r="G98" s="241"/>
      <c r="H98" s="241"/>
    </row>
    <row r="99" spans="1:8">
      <c r="A99" s="241"/>
      <c r="B99" s="241"/>
      <c r="C99" s="241"/>
      <c r="D99" s="241"/>
      <c r="E99" s="241"/>
      <c r="F99" s="241"/>
      <c r="G99" s="241"/>
      <c r="H99" s="241"/>
    </row>
    <row r="100" spans="1:8">
      <c r="A100" s="241"/>
      <c r="B100" s="241"/>
      <c r="C100" s="241"/>
      <c r="D100" s="241"/>
      <c r="E100" s="241"/>
      <c r="F100" s="241"/>
      <c r="G100" s="241"/>
      <c r="H100" s="241"/>
    </row>
    <row r="101" spans="1:8">
      <c r="A101" s="241"/>
      <c r="B101" s="241"/>
      <c r="C101" s="241"/>
      <c r="D101" s="241"/>
      <c r="E101" s="241"/>
      <c r="F101" s="241"/>
      <c r="G101" s="241"/>
      <c r="H101" s="241"/>
    </row>
    <row r="102" spans="1:8">
      <c r="A102" s="241"/>
      <c r="B102" s="241"/>
      <c r="C102" s="241"/>
      <c r="D102" s="241"/>
      <c r="E102" s="241"/>
      <c r="F102" s="241"/>
      <c r="G102" s="241"/>
      <c r="H102" s="241"/>
    </row>
    <row r="103" spans="1:8">
      <c r="A103" s="241"/>
      <c r="B103" s="241"/>
      <c r="C103" s="241"/>
      <c r="D103" s="241"/>
      <c r="E103" s="241"/>
      <c r="F103" s="241"/>
      <c r="G103" s="241"/>
      <c r="H103" s="241"/>
    </row>
    <row r="104" spans="1:8">
      <c r="A104" s="241"/>
      <c r="B104" s="241"/>
      <c r="C104" s="241"/>
      <c r="D104" s="241"/>
      <c r="E104" s="241"/>
      <c r="F104" s="241"/>
      <c r="G104" s="241"/>
      <c r="H104" s="241"/>
    </row>
    <row r="105" spans="1:8">
      <c r="A105" s="241"/>
      <c r="B105" s="241"/>
      <c r="C105" s="241"/>
      <c r="D105" s="241"/>
      <c r="E105" s="241"/>
      <c r="F105" s="241"/>
      <c r="G105" s="241"/>
      <c r="H105" s="241"/>
    </row>
    <row r="106" spans="1:8">
      <c r="A106" s="241"/>
      <c r="B106" s="241"/>
      <c r="C106" s="241"/>
      <c r="D106" s="241"/>
      <c r="E106" s="241"/>
      <c r="F106" s="241"/>
      <c r="G106" s="241"/>
      <c r="H106" s="241"/>
    </row>
    <row r="107" spans="1:8">
      <c r="A107" s="241"/>
      <c r="B107" s="241"/>
      <c r="C107" s="241"/>
      <c r="D107" s="241"/>
      <c r="E107" s="241"/>
      <c r="F107" s="241"/>
      <c r="G107" s="241"/>
      <c r="H107" s="241"/>
    </row>
    <row r="108" spans="1:8">
      <c r="A108" s="241"/>
      <c r="B108" s="241"/>
      <c r="C108" s="241"/>
      <c r="D108" s="241"/>
      <c r="E108" s="241"/>
      <c r="F108" s="241"/>
      <c r="G108" s="241"/>
      <c r="H108" s="241"/>
    </row>
    <row r="109" spans="1:8">
      <c r="A109" s="241"/>
      <c r="B109" s="241"/>
      <c r="C109" s="241"/>
      <c r="D109" s="241"/>
      <c r="E109" s="241"/>
      <c r="F109" s="241"/>
      <c r="G109" s="241"/>
      <c r="H109" s="241"/>
    </row>
    <row r="110" spans="1:8">
      <c r="A110" s="241"/>
      <c r="B110" s="241"/>
      <c r="C110" s="241"/>
      <c r="D110" s="241"/>
      <c r="E110" s="241"/>
      <c r="F110" s="241"/>
      <c r="G110" s="241"/>
      <c r="H110" s="241"/>
    </row>
    <row r="111" spans="1:8">
      <c r="A111" s="241"/>
      <c r="B111" s="241"/>
      <c r="C111" s="241"/>
      <c r="D111" s="241"/>
      <c r="E111" s="241"/>
      <c r="F111" s="241"/>
      <c r="G111" s="241"/>
      <c r="H111" s="241"/>
    </row>
    <row r="112" spans="1:8">
      <c r="A112" s="241"/>
      <c r="B112" s="241"/>
      <c r="C112" s="241"/>
      <c r="D112" s="241"/>
      <c r="E112" s="241"/>
      <c r="F112" s="241"/>
      <c r="G112" s="241"/>
      <c r="H112" s="241"/>
    </row>
    <row r="113" spans="1:8">
      <c r="A113" s="241"/>
      <c r="B113" s="241"/>
      <c r="C113" s="241"/>
      <c r="D113" s="241"/>
      <c r="E113" s="241"/>
      <c r="F113" s="241"/>
      <c r="G113" s="241"/>
      <c r="H113" s="241"/>
    </row>
    <row r="114" spans="1:8">
      <c r="A114" s="241"/>
      <c r="B114" s="241"/>
      <c r="C114" s="241"/>
      <c r="D114" s="241"/>
      <c r="E114" s="241"/>
      <c r="F114" s="241"/>
      <c r="G114" s="241"/>
      <c r="H114" s="241"/>
    </row>
    <row r="115" spans="1:8">
      <c r="A115" s="241"/>
      <c r="B115" s="241"/>
      <c r="C115" s="241"/>
      <c r="D115" s="241"/>
      <c r="E115" s="241"/>
      <c r="F115" s="241"/>
      <c r="G115" s="241"/>
      <c r="H115" s="241"/>
    </row>
    <row r="116" spans="1:8">
      <c r="A116" s="241"/>
      <c r="B116" s="241"/>
      <c r="C116" s="241"/>
      <c r="D116" s="241"/>
      <c r="E116" s="241"/>
      <c r="F116" s="241"/>
      <c r="G116" s="241"/>
      <c r="H116" s="241"/>
    </row>
    <row r="117" spans="1:8">
      <c r="A117" s="241"/>
      <c r="B117" s="241"/>
      <c r="C117" s="241"/>
      <c r="D117" s="241"/>
      <c r="E117" s="241"/>
      <c r="F117" s="241"/>
      <c r="G117" s="241"/>
      <c r="H117" s="241"/>
    </row>
    <row r="118" spans="1:8">
      <c r="A118" s="241"/>
      <c r="B118" s="241"/>
      <c r="C118" s="241"/>
      <c r="D118" s="241"/>
      <c r="E118" s="241"/>
      <c r="F118" s="241"/>
      <c r="G118" s="241"/>
      <c r="H118" s="241"/>
    </row>
    <row r="119" spans="1:8">
      <c r="A119" s="241"/>
      <c r="B119" s="241"/>
      <c r="C119" s="241"/>
      <c r="D119" s="241"/>
      <c r="E119" s="241"/>
      <c r="F119" s="241"/>
      <c r="G119" s="241"/>
      <c r="H119" s="241"/>
    </row>
    <row r="120" spans="1:8">
      <c r="A120" s="241"/>
      <c r="B120" s="241"/>
      <c r="C120" s="241"/>
      <c r="D120" s="241"/>
      <c r="E120" s="241"/>
      <c r="F120" s="241"/>
      <c r="G120" s="241"/>
      <c r="H120" s="241"/>
    </row>
    <row r="121" spans="1:8">
      <c r="A121" s="241"/>
      <c r="B121" s="241"/>
      <c r="C121" s="241"/>
      <c r="D121" s="241"/>
      <c r="E121" s="241"/>
      <c r="F121" s="241"/>
      <c r="G121" s="241"/>
      <c r="H121" s="241"/>
    </row>
    <row r="122" spans="1:8">
      <c r="A122" s="241"/>
      <c r="B122" s="241"/>
      <c r="C122" s="241"/>
      <c r="D122" s="241"/>
      <c r="E122" s="241"/>
      <c r="F122" s="241"/>
      <c r="G122" s="241"/>
      <c r="H122" s="241"/>
    </row>
    <row r="123" spans="1:8">
      <c r="A123" s="241"/>
      <c r="B123" s="241"/>
      <c r="C123" s="241"/>
      <c r="D123" s="241"/>
      <c r="E123" s="241"/>
      <c r="F123" s="241"/>
      <c r="G123" s="241"/>
      <c r="H123" s="241"/>
    </row>
    <row r="124" spans="1:8">
      <c r="A124" s="241"/>
      <c r="B124" s="241"/>
      <c r="C124" s="241"/>
      <c r="D124" s="241"/>
      <c r="E124" s="241"/>
      <c r="F124" s="241"/>
      <c r="G124" s="241"/>
      <c r="H124" s="241"/>
    </row>
    <row r="125" spans="1:8">
      <c r="A125" s="241"/>
      <c r="B125" s="241"/>
      <c r="C125" s="241"/>
      <c r="D125" s="241"/>
      <c r="E125" s="241"/>
      <c r="F125" s="241"/>
      <c r="G125" s="241"/>
      <c r="H125" s="241"/>
    </row>
    <row r="126" spans="1:8">
      <c r="A126" s="241"/>
      <c r="B126" s="241"/>
      <c r="C126" s="241"/>
      <c r="D126" s="241"/>
      <c r="E126" s="241"/>
      <c r="F126" s="241"/>
      <c r="G126" s="241"/>
      <c r="H126" s="241"/>
    </row>
    <row r="127" spans="1:8">
      <c r="A127" s="241"/>
      <c r="B127" s="241"/>
      <c r="C127" s="241"/>
      <c r="D127" s="241"/>
      <c r="E127" s="241"/>
      <c r="F127" s="241"/>
      <c r="G127" s="241"/>
      <c r="H127" s="241"/>
    </row>
    <row r="128" spans="1:8">
      <c r="A128" s="241"/>
      <c r="B128" s="241"/>
      <c r="C128" s="241"/>
      <c r="D128" s="241"/>
      <c r="E128" s="241"/>
      <c r="F128" s="241"/>
      <c r="G128" s="241"/>
      <c r="H128" s="241"/>
    </row>
    <row r="129" spans="1:8">
      <c r="A129" s="241"/>
      <c r="B129" s="241"/>
      <c r="C129" s="241"/>
      <c r="D129" s="241"/>
      <c r="E129" s="241"/>
      <c r="F129" s="241"/>
      <c r="G129" s="241"/>
      <c r="H129" s="241"/>
    </row>
    <row r="130" spans="1:8">
      <c r="A130" s="241"/>
      <c r="B130" s="241"/>
      <c r="C130" s="241"/>
      <c r="D130" s="241"/>
      <c r="E130" s="241"/>
      <c r="F130" s="241"/>
      <c r="G130" s="241"/>
      <c r="H130" s="241"/>
    </row>
    <row r="131" spans="1:8">
      <c r="A131" s="241"/>
      <c r="B131" s="241"/>
      <c r="C131" s="241"/>
      <c r="D131" s="241"/>
      <c r="E131" s="241"/>
      <c r="F131" s="241"/>
      <c r="G131" s="241"/>
      <c r="H131" s="241"/>
    </row>
    <row r="132" spans="1:8">
      <c r="A132" s="241"/>
      <c r="B132" s="241"/>
      <c r="C132" s="241"/>
      <c r="D132" s="241"/>
      <c r="E132" s="241"/>
      <c r="F132" s="241"/>
      <c r="G132" s="241"/>
      <c r="H132" s="241"/>
    </row>
    <row r="133" spans="1:8">
      <c r="A133" s="241"/>
      <c r="B133" s="241"/>
      <c r="C133" s="241"/>
      <c r="D133" s="241"/>
      <c r="E133" s="241"/>
      <c r="F133" s="241"/>
      <c r="G133" s="241"/>
      <c r="H133" s="241"/>
    </row>
    <row r="134" spans="1:8">
      <c r="A134" s="241"/>
      <c r="B134" s="241"/>
      <c r="C134" s="241"/>
      <c r="D134" s="241"/>
      <c r="E134" s="241"/>
      <c r="F134" s="241"/>
      <c r="G134" s="241"/>
      <c r="H134" s="241"/>
    </row>
    <row r="135" spans="1:8">
      <c r="A135" s="241"/>
      <c r="B135" s="241"/>
      <c r="C135" s="241"/>
      <c r="D135" s="241"/>
      <c r="E135" s="241"/>
      <c r="F135" s="241"/>
      <c r="G135" s="241"/>
      <c r="H135" s="241"/>
    </row>
    <row r="136" spans="1:8">
      <c r="A136" s="241"/>
      <c r="B136" s="241"/>
      <c r="C136" s="241"/>
      <c r="D136" s="241"/>
      <c r="E136" s="241"/>
      <c r="F136" s="241"/>
      <c r="G136" s="241"/>
      <c r="H136" s="241"/>
    </row>
    <row r="137" spans="1:8">
      <c r="A137" s="241"/>
      <c r="B137" s="241"/>
      <c r="C137" s="241"/>
      <c r="D137" s="241"/>
      <c r="E137" s="241"/>
      <c r="F137" s="241"/>
      <c r="G137" s="241"/>
      <c r="H137" s="241"/>
    </row>
    <row r="138" spans="1:8">
      <c r="A138" s="241"/>
      <c r="B138" s="241"/>
      <c r="C138" s="241"/>
      <c r="D138" s="241"/>
      <c r="E138" s="241"/>
      <c r="F138" s="241"/>
      <c r="G138" s="241"/>
      <c r="H138" s="241"/>
    </row>
    <row r="139" spans="1:8">
      <c r="A139" s="241"/>
      <c r="B139" s="241"/>
      <c r="C139" s="241"/>
      <c r="D139" s="241"/>
      <c r="E139" s="241"/>
      <c r="F139" s="241"/>
      <c r="G139" s="241"/>
      <c r="H139" s="241"/>
    </row>
    <row r="140" spans="1:8">
      <c r="A140" s="241"/>
      <c r="B140" s="241"/>
      <c r="C140" s="241"/>
      <c r="D140" s="241"/>
      <c r="E140" s="241"/>
      <c r="F140" s="241"/>
      <c r="G140" s="241"/>
      <c r="H140" s="241"/>
    </row>
    <row r="141" spans="1:8">
      <c r="A141" s="241"/>
      <c r="B141" s="241"/>
      <c r="C141" s="241"/>
      <c r="D141" s="241"/>
      <c r="E141" s="241"/>
      <c r="F141" s="241"/>
      <c r="G141" s="241"/>
      <c r="H141" s="241"/>
    </row>
    <row r="142" spans="1:8">
      <c r="A142" s="241"/>
      <c r="B142" s="241"/>
      <c r="C142" s="241"/>
      <c r="D142" s="241"/>
      <c r="E142" s="241"/>
      <c r="F142" s="241"/>
      <c r="G142" s="241"/>
      <c r="H142" s="241"/>
    </row>
    <row r="143" spans="1:8">
      <c r="A143" s="241"/>
      <c r="B143" s="241"/>
      <c r="C143" s="241"/>
      <c r="D143" s="241"/>
      <c r="E143" s="241"/>
      <c r="F143" s="241"/>
      <c r="G143" s="241"/>
      <c r="H143" s="241"/>
    </row>
    <row r="144" spans="1:8">
      <c r="A144" s="241"/>
      <c r="B144" s="241"/>
      <c r="C144" s="241"/>
      <c r="D144" s="241"/>
      <c r="E144" s="241"/>
      <c r="F144" s="241"/>
      <c r="G144" s="241"/>
      <c r="H144" s="241"/>
    </row>
    <row r="145" spans="1:8">
      <c r="A145" s="241"/>
      <c r="B145" s="241"/>
      <c r="C145" s="241"/>
      <c r="D145" s="241"/>
      <c r="E145" s="241"/>
      <c r="F145" s="241"/>
      <c r="G145" s="241"/>
      <c r="H145" s="241"/>
    </row>
    <row r="146" spans="1:8">
      <c r="A146" s="241"/>
      <c r="B146" s="241"/>
      <c r="C146" s="241"/>
      <c r="D146" s="241"/>
      <c r="E146" s="241"/>
      <c r="F146" s="241"/>
      <c r="G146" s="241"/>
      <c r="H146" s="241"/>
    </row>
    <row r="147" spans="1:8">
      <c r="A147" s="241"/>
      <c r="B147" s="241"/>
      <c r="C147" s="241"/>
      <c r="D147" s="241"/>
      <c r="E147" s="241"/>
      <c r="F147" s="241"/>
      <c r="G147" s="241"/>
      <c r="H147" s="241"/>
    </row>
    <row r="148" spans="1:8">
      <c r="A148" s="241"/>
      <c r="B148" s="241"/>
      <c r="C148" s="241"/>
      <c r="D148" s="241"/>
      <c r="E148" s="241"/>
      <c r="F148" s="241"/>
      <c r="G148" s="241"/>
      <c r="H148" s="241"/>
    </row>
    <row r="149" spans="1:8">
      <c r="A149" s="241"/>
      <c r="B149" s="241"/>
      <c r="C149" s="241"/>
      <c r="D149" s="241"/>
      <c r="E149" s="241"/>
      <c r="F149" s="241"/>
      <c r="G149" s="241"/>
      <c r="H149" s="241"/>
    </row>
    <row r="150" spans="1:8">
      <c r="A150" s="241"/>
      <c r="B150" s="241"/>
      <c r="C150" s="241"/>
      <c r="D150" s="241"/>
      <c r="E150" s="241"/>
      <c r="F150" s="241"/>
      <c r="G150" s="241"/>
      <c r="H150" s="241"/>
    </row>
    <row r="151" spans="1:8">
      <c r="A151" s="241"/>
      <c r="B151" s="241"/>
      <c r="C151" s="241"/>
      <c r="D151" s="241"/>
      <c r="E151" s="241"/>
      <c r="F151" s="241"/>
      <c r="G151" s="241"/>
      <c r="H151" s="241"/>
    </row>
    <row r="152" spans="1:8">
      <c r="A152" s="241"/>
      <c r="B152" s="241"/>
      <c r="C152" s="241"/>
      <c r="D152" s="241"/>
      <c r="E152" s="241"/>
      <c r="F152" s="241"/>
      <c r="G152" s="241"/>
      <c r="H152" s="241"/>
    </row>
    <row r="153" spans="1:8">
      <c r="A153" s="241"/>
      <c r="B153" s="241"/>
      <c r="C153" s="241"/>
      <c r="D153" s="241"/>
      <c r="E153" s="241"/>
      <c r="F153" s="241"/>
      <c r="G153" s="241"/>
      <c r="H153" s="241"/>
    </row>
    <row r="154" spans="1:8">
      <c r="A154" s="241"/>
      <c r="B154" s="241"/>
      <c r="C154" s="241"/>
      <c r="D154" s="241"/>
      <c r="E154" s="241"/>
      <c r="F154" s="241"/>
      <c r="G154" s="241"/>
      <c r="H154" s="241"/>
    </row>
    <row r="155" spans="1:8">
      <c r="A155" s="241"/>
      <c r="B155" s="241"/>
      <c r="C155" s="241"/>
      <c r="D155" s="241"/>
      <c r="E155" s="241"/>
      <c r="F155" s="241"/>
      <c r="G155" s="241"/>
      <c r="H155" s="241"/>
    </row>
    <row r="156" spans="1:8">
      <c r="A156" s="241"/>
      <c r="B156" s="241"/>
      <c r="C156" s="241"/>
      <c r="D156" s="241"/>
      <c r="E156" s="241"/>
      <c r="F156" s="241"/>
      <c r="G156" s="241"/>
      <c r="H156" s="241"/>
    </row>
    <row r="157" spans="1:8">
      <c r="A157" s="241"/>
      <c r="B157" s="241"/>
      <c r="C157" s="241"/>
      <c r="D157" s="241"/>
      <c r="E157" s="241"/>
      <c r="F157" s="241"/>
      <c r="G157" s="241"/>
      <c r="H157" s="241"/>
    </row>
    <row r="158" spans="1:8">
      <c r="A158" s="241"/>
      <c r="B158" s="241"/>
      <c r="C158" s="241"/>
      <c r="D158" s="241"/>
      <c r="E158" s="241"/>
      <c r="F158" s="241"/>
      <c r="G158" s="241"/>
      <c r="H158" s="241"/>
    </row>
    <row r="159" spans="1:8">
      <c r="A159" s="241"/>
      <c r="B159" s="241"/>
      <c r="C159" s="241"/>
      <c r="D159" s="241"/>
      <c r="E159" s="241"/>
      <c r="F159" s="241"/>
      <c r="G159" s="241"/>
      <c r="H159" s="241"/>
    </row>
    <row r="160" spans="1:8">
      <c r="A160" s="241"/>
      <c r="B160" s="241"/>
      <c r="C160" s="241"/>
      <c r="D160" s="241"/>
      <c r="E160" s="241"/>
      <c r="F160" s="241"/>
      <c r="G160" s="241"/>
      <c r="H160" s="241"/>
    </row>
    <row r="161" spans="1:8">
      <c r="A161" s="241"/>
      <c r="B161" s="241"/>
      <c r="C161" s="241"/>
      <c r="D161" s="241"/>
      <c r="E161" s="241"/>
      <c r="F161" s="241"/>
      <c r="G161" s="241"/>
      <c r="H161" s="241"/>
    </row>
    <row r="162" spans="1:8">
      <c r="A162" s="241"/>
      <c r="B162" s="241"/>
      <c r="C162" s="241"/>
      <c r="D162" s="241"/>
      <c r="E162" s="241"/>
      <c r="F162" s="241"/>
      <c r="G162" s="241"/>
      <c r="H162" s="241"/>
    </row>
    <row r="163" spans="1:8">
      <c r="A163" s="241"/>
      <c r="B163" s="241"/>
      <c r="C163" s="241"/>
      <c r="D163" s="241"/>
      <c r="E163" s="241"/>
      <c r="F163" s="241"/>
      <c r="G163" s="241"/>
      <c r="H163" s="241"/>
    </row>
    <row r="164" spans="1:8">
      <c r="A164" s="241"/>
      <c r="B164" s="241"/>
      <c r="C164" s="241"/>
      <c r="D164" s="241"/>
      <c r="E164" s="241"/>
      <c r="F164" s="241"/>
      <c r="G164" s="241"/>
      <c r="H164" s="241"/>
    </row>
    <row r="165" spans="1:8">
      <c r="A165" s="241"/>
      <c r="B165" s="241"/>
      <c r="C165" s="241"/>
      <c r="D165" s="241"/>
      <c r="E165" s="241"/>
      <c r="F165" s="241"/>
      <c r="G165" s="241"/>
      <c r="H165" s="241"/>
    </row>
    <row r="166" spans="1:8">
      <c r="A166" s="241"/>
      <c r="B166" s="241"/>
      <c r="C166" s="241"/>
      <c r="D166" s="241"/>
      <c r="E166" s="241"/>
      <c r="F166" s="241"/>
      <c r="G166" s="241"/>
      <c r="H166" s="241"/>
    </row>
    <row r="167" spans="1:8">
      <c r="A167" s="241"/>
      <c r="B167" s="241"/>
      <c r="C167" s="241"/>
      <c r="D167" s="241"/>
      <c r="E167" s="241"/>
      <c r="F167" s="241"/>
      <c r="G167" s="241"/>
      <c r="H167" s="241"/>
    </row>
    <row r="168" spans="1:8">
      <c r="A168" s="241"/>
      <c r="B168" s="241"/>
      <c r="C168" s="241"/>
      <c r="D168" s="241"/>
      <c r="E168" s="241"/>
      <c r="F168" s="241"/>
      <c r="G168" s="241"/>
      <c r="H168" s="241"/>
    </row>
    <row r="169" spans="1:8">
      <c r="A169" s="241"/>
      <c r="B169" s="241"/>
      <c r="C169" s="241"/>
      <c r="D169" s="241"/>
      <c r="E169" s="241"/>
      <c r="F169" s="241"/>
      <c r="G169" s="241"/>
      <c r="H169" s="241"/>
    </row>
    <row r="170" spans="1:8">
      <c r="A170" s="241"/>
      <c r="B170" s="241"/>
      <c r="C170" s="241"/>
      <c r="D170" s="241"/>
      <c r="E170" s="241"/>
      <c r="F170" s="241"/>
      <c r="G170" s="241"/>
      <c r="H170" s="241"/>
    </row>
    <row r="171" spans="1:8">
      <c r="A171" s="241"/>
      <c r="B171" s="241"/>
      <c r="C171" s="241"/>
      <c r="D171" s="241"/>
      <c r="E171" s="241"/>
      <c r="F171" s="241"/>
      <c r="G171" s="241"/>
      <c r="H171" s="241"/>
    </row>
    <row r="172" spans="1:8">
      <c r="A172" s="241"/>
      <c r="B172" s="241"/>
      <c r="C172" s="241"/>
      <c r="D172" s="241"/>
      <c r="E172" s="241"/>
      <c r="F172" s="241"/>
      <c r="G172" s="241"/>
      <c r="H172" s="241"/>
    </row>
    <row r="173" spans="1:8">
      <c r="A173" s="241"/>
      <c r="B173" s="241"/>
      <c r="C173" s="241"/>
      <c r="D173" s="241"/>
      <c r="E173" s="241"/>
      <c r="F173" s="241"/>
      <c r="G173" s="241"/>
      <c r="H173" s="241"/>
    </row>
    <row r="174" spans="1:8">
      <c r="A174" s="241"/>
      <c r="B174" s="241"/>
      <c r="C174" s="241"/>
      <c r="D174" s="241"/>
      <c r="E174" s="241"/>
      <c r="F174" s="241"/>
      <c r="G174" s="241"/>
      <c r="H174" s="241"/>
    </row>
    <row r="175" spans="1:8">
      <c r="A175" s="241"/>
      <c r="B175" s="241"/>
      <c r="C175" s="241"/>
      <c r="D175" s="241"/>
      <c r="E175" s="241"/>
      <c r="F175" s="241"/>
      <c r="G175" s="241"/>
      <c r="H175" s="241"/>
    </row>
    <row r="176" spans="1:8">
      <c r="A176" s="241"/>
      <c r="B176" s="241"/>
      <c r="C176" s="241"/>
      <c r="D176" s="241"/>
      <c r="E176" s="241"/>
      <c r="F176" s="241"/>
      <c r="G176" s="241"/>
      <c r="H176" s="241"/>
    </row>
    <row r="177" spans="1:8">
      <c r="A177" s="241"/>
      <c r="B177" s="241"/>
      <c r="C177" s="241"/>
      <c r="D177" s="241"/>
      <c r="E177" s="241"/>
      <c r="F177" s="241"/>
      <c r="G177" s="241"/>
      <c r="H177" s="241"/>
    </row>
    <row r="178" spans="1:8">
      <c r="A178" s="241"/>
      <c r="B178" s="241"/>
      <c r="C178" s="241"/>
      <c r="D178" s="241"/>
      <c r="E178" s="241"/>
      <c r="F178" s="241"/>
      <c r="G178" s="241"/>
      <c r="H178" s="241"/>
    </row>
    <row r="179" spans="1:8">
      <c r="A179" s="241"/>
      <c r="B179" s="241"/>
      <c r="C179" s="241"/>
      <c r="D179" s="241"/>
      <c r="E179" s="241"/>
      <c r="F179" s="241"/>
      <c r="G179" s="241"/>
      <c r="H179" s="241"/>
    </row>
    <row r="180" spans="1:8">
      <c r="A180" s="241"/>
      <c r="B180" s="241"/>
      <c r="C180" s="241"/>
      <c r="D180" s="241"/>
      <c r="E180" s="241"/>
      <c r="F180" s="241"/>
      <c r="G180" s="241"/>
      <c r="H180" s="241"/>
    </row>
    <row r="181" spans="1:8">
      <c r="A181" s="241"/>
      <c r="B181" s="241"/>
      <c r="C181" s="241"/>
      <c r="D181" s="241"/>
      <c r="E181" s="241"/>
      <c r="F181" s="241"/>
      <c r="G181" s="241"/>
      <c r="H181" s="241"/>
    </row>
    <row r="182" spans="1:8">
      <c r="A182" s="241"/>
      <c r="B182" s="241"/>
      <c r="C182" s="241"/>
      <c r="D182" s="241"/>
      <c r="E182" s="241"/>
      <c r="F182" s="241"/>
      <c r="G182" s="241"/>
      <c r="H182" s="241"/>
    </row>
    <row r="183" spans="1:8">
      <c r="A183" s="241"/>
      <c r="B183" s="241"/>
      <c r="C183" s="241"/>
      <c r="D183" s="241"/>
      <c r="E183" s="241"/>
      <c r="F183" s="241"/>
      <c r="G183" s="241"/>
      <c r="H183" s="241"/>
    </row>
    <row r="184" spans="1:8">
      <c r="A184" s="241"/>
      <c r="B184" s="241"/>
      <c r="C184" s="241"/>
      <c r="D184" s="241"/>
      <c r="E184" s="241"/>
      <c r="F184" s="241"/>
      <c r="G184" s="241"/>
      <c r="H184" s="241"/>
    </row>
    <row r="185" spans="1:8">
      <c r="A185" s="241"/>
      <c r="B185" s="241"/>
      <c r="C185" s="241"/>
      <c r="D185" s="241"/>
      <c r="E185" s="241"/>
      <c r="F185" s="241"/>
      <c r="G185" s="241"/>
      <c r="H185" s="241"/>
    </row>
    <row r="186" spans="1:8">
      <c r="A186" s="241"/>
      <c r="B186" s="241"/>
      <c r="C186" s="241"/>
      <c r="D186" s="241"/>
      <c r="E186" s="241"/>
      <c r="F186" s="241"/>
      <c r="G186" s="241"/>
      <c r="H186" s="241"/>
    </row>
    <row r="187" spans="1:8">
      <c r="A187" s="241"/>
      <c r="B187" s="241"/>
      <c r="C187" s="241"/>
      <c r="D187" s="241"/>
      <c r="E187" s="241"/>
      <c r="F187" s="241"/>
      <c r="G187" s="241"/>
      <c r="H187" s="241"/>
    </row>
    <row r="188" spans="1:8">
      <c r="A188" s="241"/>
      <c r="B188" s="241"/>
      <c r="C188" s="241"/>
      <c r="D188" s="241"/>
      <c r="E188" s="241"/>
      <c r="F188" s="241"/>
      <c r="G188" s="241"/>
      <c r="H188" s="241"/>
    </row>
    <row r="189" spans="1:8">
      <c r="A189" s="241"/>
      <c r="B189" s="241"/>
      <c r="C189" s="241"/>
      <c r="D189" s="241"/>
      <c r="E189" s="241"/>
      <c r="F189" s="241"/>
      <c r="G189" s="241"/>
      <c r="H189" s="241"/>
    </row>
    <row r="190" spans="1:8">
      <c r="A190" s="241"/>
      <c r="B190" s="241"/>
      <c r="C190" s="241"/>
      <c r="D190" s="241"/>
      <c r="E190" s="241"/>
      <c r="F190" s="241"/>
      <c r="G190" s="241"/>
      <c r="H190" s="241"/>
    </row>
    <row r="191" spans="1:8">
      <c r="A191" s="241"/>
      <c r="B191" s="241"/>
      <c r="C191" s="241"/>
      <c r="D191" s="241"/>
      <c r="E191" s="241"/>
      <c r="F191" s="241"/>
      <c r="G191" s="241"/>
      <c r="H191" s="241"/>
    </row>
    <row r="192" spans="1:8">
      <c r="A192" s="241"/>
      <c r="B192" s="241"/>
      <c r="C192" s="241"/>
      <c r="D192" s="241"/>
      <c r="E192" s="241"/>
      <c r="F192" s="241"/>
      <c r="G192" s="241"/>
      <c r="H192" s="241"/>
    </row>
    <row r="193" spans="1:8">
      <c r="A193" s="241"/>
      <c r="B193" s="241"/>
      <c r="C193" s="241"/>
      <c r="D193" s="241"/>
      <c r="E193" s="241"/>
      <c r="F193" s="241"/>
      <c r="G193" s="241"/>
      <c r="H193" s="241"/>
    </row>
    <row r="194" spans="1:8">
      <c r="A194" s="241"/>
      <c r="B194" s="241"/>
      <c r="C194" s="241"/>
      <c r="D194" s="241"/>
      <c r="E194" s="241"/>
      <c r="F194" s="241"/>
      <c r="G194" s="241"/>
      <c r="H194" s="241"/>
    </row>
    <row r="195" spans="1:8">
      <c r="A195" s="241"/>
      <c r="B195" s="241"/>
      <c r="C195" s="241"/>
      <c r="D195" s="241"/>
      <c r="E195" s="241"/>
      <c r="F195" s="241"/>
      <c r="G195" s="241"/>
      <c r="H195" s="241"/>
    </row>
    <row r="196" spans="1:8">
      <c r="A196" s="241"/>
      <c r="B196" s="241"/>
      <c r="C196" s="241"/>
      <c r="D196" s="241"/>
      <c r="E196" s="241"/>
      <c r="F196" s="241"/>
      <c r="G196" s="241"/>
      <c r="H196" s="241"/>
    </row>
    <row r="197" spans="1:8">
      <c r="A197" s="241"/>
      <c r="B197" s="241"/>
      <c r="C197" s="241"/>
      <c r="D197" s="241"/>
      <c r="E197" s="241"/>
      <c r="F197" s="241"/>
      <c r="G197" s="241"/>
      <c r="H197" s="241"/>
    </row>
    <row r="198" spans="1:8">
      <c r="A198" s="241"/>
      <c r="B198" s="241"/>
      <c r="C198" s="241"/>
      <c r="D198" s="241"/>
      <c r="E198" s="241"/>
      <c r="F198" s="241"/>
      <c r="G198" s="241"/>
      <c r="H198" s="241"/>
    </row>
    <row r="199" spans="1:8">
      <c r="A199" s="241"/>
      <c r="B199" s="241"/>
      <c r="C199" s="241"/>
      <c r="D199" s="241"/>
      <c r="E199" s="241"/>
      <c r="F199" s="241"/>
      <c r="G199" s="241"/>
      <c r="H199" s="241"/>
    </row>
    <row r="200" spans="1:8">
      <c r="A200" s="241"/>
      <c r="B200" s="241"/>
      <c r="C200" s="241"/>
      <c r="D200" s="241"/>
      <c r="E200" s="241"/>
      <c r="F200" s="241"/>
      <c r="G200" s="241"/>
      <c r="H200" s="241"/>
    </row>
    <row r="201" spans="1:8">
      <c r="A201" s="241"/>
      <c r="B201" s="241"/>
      <c r="C201" s="241"/>
      <c r="D201" s="241"/>
      <c r="E201" s="241"/>
      <c r="F201" s="241"/>
      <c r="G201" s="241"/>
      <c r="H201" s="241"/>
    </row>
    <row r="202" spans="1:8">
      <c r="A202" s="241"/>
      <c r="B202" s="241"/>
      <c r="C202" s="241"/>
      <c r="D202" s="241"/>
      <c r="E202" s="241"/>
      <c r="F202" s="241"/>
      <c r="G202" s="241"/>
      <c r="H202" s="241"/>
    </row>
    <row r="203" spans="1:8">
      <c r="A203" s="241"/>
      <c r="B203" s="241"/>
      <c r="C203" s="241"/>
      <c r="D203" s="241"/>
      <c r="E203" s="241"/>
      <c r="F203" s="241"/>
      <c r="G203" s="241"/>
      <c r="H203" s="241"/>
    </row>
    <row r="204" spans="1:8">
      <c r="A204" s="241"/>
      <c r="B204" s="241"/>
      <c r="C204" s="241"/>
      <c r="D204" s="241"/>
      <c r="E204" s="241"/>
      <c r="F204" s="241"/>
      <c r="G204" s="241"/>
      <c r="H204" s="241"/>
    </row>
    <row r="205" spans="1:8">
      <c r="A205" s="241"/>
      <c r="B205" s="241"/>
      <c r="C205" s="241"/>
      <c r="D205" s="241"/>
      <c r="E205" s="241"/>
      <c r="F205" s="241"/>
      <c r="G205" s="241"/>
      <c r="H205" s="241"/>
    </row>
    <row r="206" spans="1:8">
      <c r="A206" s="241"/>
      <c r="B206" s="241"/>
      <c r="C206" s="241"/>
      <c r="D206" s="241"/>
      <c r="E206" s="241"/>
      <c r="F206" s="241"/>
      <c r="G206" s="241"/>
      <c r="H206" s="241"/>
    </row>
    <row r="207" spans="1:8">
      <c r="A207" s="241"/>
      <c r="B207" s="241"/>
      <c r="C207" s="241"/>
      <c r="D207" s="241"/>
      <c r="E207" s="241"/>
      <c r="F207" s="241"/>
      <c r="G207" s="241"/>
      <c r="H207" s="241"/>
    </row>
    <row r="208" spans="1:8">
      <c r="A208" s="241"/>
      <c r="B208" s="241"/>
      <c r="C208" s="241"/>
      <c r="D208" s="241"/>
      <c r="E208" s="241"/>
      <c r="F208" s="241"/>
      <c r="G208" s="241"/>
      <c r="H208" s="241"/>
    </row>
    <row r="209" spans="1:8">
      <c r="A209" s="241"/>
      <c r="B209" s="241"/>
      <c r="C209" s="241"/>
      <c r="D209" s="241"/>
      <c r="E209" s="241"/>
      <c r="F209" s="241"/>
      <c r="G209" s="241"/>
      <c r="H209" s="241"/>
    </row>
    <row r="210" spans="1:8">
      <c r="A210" s="241"/>
      <c r="B210" s="241"/>
      <c r="C210" s="241"/>
      <c r="D210" s="241"/>
      <c r="E210" s="241"/>
      <c r="F210" s="241"/>
      <c r="G210" s="241"/>
      <c r="H210" s="241"/>
    </row>
    <row r="211" spans="1:8">
      <c r="A211" s="241"/>
      <c r="B211" s="241"/>
      <c r="C211" s="241"/>
      <c r="D211" s="241"/>
      <c r="E211" s="241"/>
      <c r="F211" s="241"/>
      <c r="G211" s="241"/>
      <c r="H211" s="241"/>
    </row>
    <row r="212" spans="1:8">
      <c r="A212" s="241"/>
      <c r="B212" s="241"/>
      <c r="C212" s="241"/>
      <c r="D212" s="241"/>
      <c r="E212" s="241"/>
      <c r="F212" s="241"/>
      <c r="G212" s="241"/>
      <c r="H212" s="241"/>
    </row>
    <row r="213" spans="1:8">
      <c r="A213" s="241"/>
      <c r="B213" s="241"/>
      <c r="C213" s="241"/>
      <c r="D213" s="241"/>
      <c r="E213" s="241"/>
      <c r="F213" s="241"/>
      <c r="G213" s="241"/>
      <c r="H213" s="241"/>
    </row>
    <row r="214" spans="1:8">
      <c r="A214" s="241"/>
      <c r="B214" s="241"/>
      <c r="C214" s="241"/>
      <c r="D214" s="241"/>
      <c r="E214" s="241"/>
      <c r="F214" s="241"/>
      <c r="G214" s="241"/>
      <c r="H214" s="241"/>
    </row>
    <row r="215" spans="1:8">
      <c r="A215" s="241"/>
      <c r="B215" s="241"/>
      <c r="C215" s="241"/>
      <c r="D215" s="241"/>
      <c r="E215" s="241"/>
      <c r="F215" s="241"/>
      <c r="G215" s="241"/>
      <c r="H215" s="241"/>
    </row>
    <row r="216" spans="1:8">
      <c r="A216" s="241"/>
      <c r="B216" s="241"/>
      <c r="C216" s="241"/>
      <c r="D216" s="241"/>
      <c r="E216" s="241"/>
      <c r="F216" s="241"/>
      <c r="G216" s="241"/>
      <c r="H216" s="241"/>
    </row>
    <row r="217" spans="1:8">
      <c r="A217" s="241"/>
      <c r="B217" s="241"/>
      <c r="C217" s="241"/>
      <c r="D217" s="241"/>
      <c r="E217" s="241"/>
      <c r="F217" s="241"/>
      <c r="G217" s="241"/>
      <c r="H217" s="241"/>
    </row>
    <row r="218" spans="1:8">
      <c r="A218" s="241"/>
      <c r="B218" s="241"/>
      <c r="C218" s="241"/>
      <c r="D218" s="241"/>
      <c r="E218" s="241"/>
      <c r="F218" s="241"/>
      <c r="G218" s="241"/>
      <c r="H218" s="241"/>
    </row>
    <row r="219" spans="1:8">
      <c r="A219" s="241"/>
      <c r="B219" s="241"/>
      <c r="C219" s="241"/>
      <c r="D219" s="241"/>
      <c r="E219" s="241"/>
      <c r="F219" s="241"/>
      <c r="G219" s="241"/>
      <c r="H219" s="241"/>
    </row>
    <row r="220" spans="1:8">
      <c r="A220" s="241"/>
      <c r="B220" s="241"/>
      <c r="C220" s="241"/>
      <c r="D220" s="241"/>
      <c r="E220" s="241"/>
      <c r="F220" s="241"/>
      <c r="G220" s="241"/>
      <c r="H220" s="241"/>
    </row>
    <row r="221" spans="1:8">
      <c r="A221" s="241"/>
      <c r="B221" s="241"/>
      <c r="C221" s="241"/>
      <c r="D221" s="241"/>
      <c r="E221" s="241"/>
      <c r="F221" s="241"/>
      <c r="G221" s="241"/>
      <c r="H221" s="241"/>
    </row>
    <row r="222" spans="1:8">
      <c r="A222" s="241"/>
      <c r="B222" s="241"/>
      <c r="C222" s="241"/>
      <c r="D222" s="241"/>
      <c r="E222" s="241"/>
      <c r="F222" s="241"/>
      <c r="G222" s="241"/>
      <c r="H222" s="241"/>
    </row>
    <row r="223" spans="1:8">
      <c r="A223" s="241"/>
      <c r="B223" s="241"/>
      <c r="C223" s="241"/>
      <c r="D223" s="241"/>
      <c r="E223" s="241"/>
      <c r="F223" s="241"/>
      <c r="G223" s="241"/>
      <c r="H223" s="241"/>
    </row>
    <row r="224" spans="1:8">
      <c r="A224" s="241"/>
      <c r="B224" s="241"/>
      <c r="C224" s="241"/>
      <c r="D224" s="241"/>
      <c r="E224" s="241"/>
      <c r="F224" s="241"/>
      <c r="G224" s="241"/>
      <c r="H224" s="241"/>
    </row>
    <row r="225" spans="1:8">
      <c r="A225" s="241"/>
      <c r="B225" s="241"/>
      <c r="C225" s="241"/>
      <c r="D225" s="241"/>
      <c r="E225" s="241"/>
      <c r="F225" s="241"/>
      <c r="G225" s="241"/>
      <c r="H225" s="241"/>
    </row>
    <row r="226" spans="1:8">
      <c r="A226" s="241"/>
      <c r="B226" s="241"/>
      <c r="C226" s="241"/>
      <c r="D226" s="241"/>
      <c r="E226" s="241"/>
      <c r="F226" s="241"/>
      <c r="G226" s="241"/>
      <c r="H226" s="241"/>
    </row>
    <row r="227" spans="1:8">
      <c r="A227" s="241"/>
      <c r="B227" s="241"/>
      <c r="C227" s="241"/>
      <c r="D227" s="241"/>
      <c r="E227" s="241"/>
      <c r="F227" s="241"/>
      <c r="G227" s="241"/>
      <c r="H227" s="241"/>
    </row>
    <row r="228" spans="1:8">
      <c r="A228" s="241"/>
      <c r="B228" s="241"/>
      <c r="C228" s="241"/>
      <c r="D228" s="241"/>
      <c r="E228" s="241"/>
      <c r="F228" s="241"/>
      <c r="G228" s="241"/>
      <c r="H228" s="241"/>
    </row>
    <row r="229" spans="1:8">
      <c r="A229" s="241"/>
      <c r="B229" s="241"/>
      <c r="C229" s="241"/>
      <c r="D229" s="241"/>
      <c r="E229" s="241"/>
      <c r="F229" s="241"/>
      <c r="G229" s="241"/>
      <c r="H229" s="241"/>
    </row>
    <row r="230" spans="1:8">
      <c r="A230" s="241"/>
      <c r="B230" s="241"/>
      <c r="C230" s="241"/>
      <c r="D230" s="241"/>
      <c r="E230" s="241"/>
      <c r="F230" s="241"/>
      <c r="G230" s="241"/>
      <c r="H230" s="241"/>
    </row>
    <row r="231" spans="1:8">
      <c r="A231" s="241"/>
      <c r="B231" s="241"/>
      <c r="C231" s="241"/>
      <c r="D231" s="241"/>
      <c r="E231" s="241"/>
      <c r="F231" s="241"/>
      <c r="G231" s="241"/>
      <c r="H231" s="241"/>
    </row>
    <row r="232" spans="1:8">
      <c r="A232" s="241"/>
      <c r="B232" s="241"/>
      <c r="C232" s="241"/>
      <c r="D232" s="241"/>
      <c r="E232" s="241"/>
      <c r="F232" s="241"/>
      <c r="G232" s="241"/>
      <c r="H232" s="241"/>
    </row>
    <row r="233" spans="1:8">
      <c r="A233" s="241"/>
      <c r="B233" s="241"/>
      <c r="C233" s="241"/>
      <c r="D233" s="241"/>
      <c r="E233" s="241"/>
      <c r="F233" s="241"/>
      <c r="G233" s="241"/>
      <c r="H233" s="241"/>
    </row>
    <row r="234" spans="1:8">
      <c r="A234" s="241"/>
      <c r="B234" s="241"/>
      <c r="C234" s="241"/>
      <c r="D234" s="241"/>
      <c r="E234" s="241"/>
      <c r="F234" s="241"/>
      <c r="G234" s="241"/>
      <c r="H234" s="241"/>
    </row>
    <row r="235" spans="1:8">
      <c r="A235" s="241"/>
      <c r="B235" s="241"/>
      <c r="C235" s="241"/>
      <c r="D235" s="241"/>
      <c r="E235" s="241"/>
      <c r="F235" s="241"/>
      <c r="G235" s="241"/>
      <c r="H235" s="241"/>
    </row>
    <row r="236" spans="1:8">
      <c r="A236" s="241"/>
      <c r="B236" s="241"/>
      <c r="C236" s="241"/>
      <c r="D236" s="241"/>
      <c r="E236" s="241"/>
      <c r="F236" s="241"/>
      <c r="G236" s="241"/>
      <c r="H236" s="241"/>
    </row>
    <row r="237" spans="1:8">
      <c r="A237" s="241"/>
      <c r="B237" s="241"/>
      <c r="C237" s="241"/>
      <c r="D237" s="241"/>
      <c r="E237" s="241"/>
      <c r="F237" s="241"/>
      <c r="G237" s="241"/>
      <c r="H237" s="241"/>
    </row>
    <row r="238" spans="1:8">
      <c r="A238" s="241"/>
      <c r="B238" s="241"/>
      <c r="C238" s="241"/>
      <c r="D238" s="241"/>
      <c r="E238" s="241"/>
      <c r="F238" s="241"/>
      <c r="G238" s="241"/>
      <c r="H238" s="241"/>
    </row>
    <row r="239" spans="1:8">
      <c r="A239" s="241"/>
      <c r="B239" s="241"/>
      <c r="C239" s="241"/>
      <c r="D239" s="241"/>
      <c r="E239" s="241"/>
      <c r="F239" s="241"/>
      <c r="G239" s="241"/>
      <c r="H239" s="241"/>
    </row>
    <row r="240" spans="1:8">
      <c r="A240" s="241"/>
      <c r="B240" s="241"/>
      <c r="C240" s="241"/>
      <c r="D240" s="241"/>
      <c r="E240" s="241"/>
      <c r="F240" s="241"/>
      <c r="G240" s="241"/>
      <c r="H240" s="241"/>
    </row>
    <row r="241" spans="1:8">
      <c r="A241" s="241"/>
      <c r="B241" s="241"/>
      <c r="C241" s="241"/>
      <c r="D241" s="241"/>
      <c r="E241" s="241"/>
      <c r="F241" s="241"/>
      <c r="G241" s="241"/>
      <c r="H241" s="241"/>
    </row>
    <row r="242" spans="1:8">
      <c r="A242" s="241"/>
      <c r="B242" s="241"/>
      <c r="C242" s="241"/>
      <c r="D242" s="241"/>
      <c r="E242" s="241"/>
      <c r="F242" s="241"/>
      <c r="G242" s="241"/>
      <c r="H242" s="241"/>
    </row>
    <row r="243" spans="1:8">
      <c r="A243" s="241"/>
      <c r="B243" s="241"/>
      <c r="C243" s="241"/>
      <c r="D243" s="241"/>
      <c r="E243" s="241"/>
      <c r="F243" s="241"/>
      <c r="G243" s="241"/>
      <c r="H243" s="241"/>
    </row>
    <row r="244" spans="1:8">
      <c r="A244" s="241"/>
      <c r="B244" s="241"/>
      <c r="C244" s="241"/>
      <c r="D244" s="241"/>
      <c r="E244" s="241"/>
      <c r="F244" s="241"/>
      <c r="G244" s="241"/>
      <c r="H244" s="241"/>
    </row>
    <row r="245" spans="1:8">
      <c r="A245" s="241"/>
      <c r="B245" s="241"/>
      <c r="C245" s="241"/>
      <c r="D245" s="241"/>
      <c r="E245" s="241"/>
      <c r="F245" s="241"/>
      <c r="G245" s="241"/>
      <c r="H245" s="241"/>
    </row>
    <row r="246" spans="1:8">
      <c r="A246" s="241"/>
      <c r="B246" s="241"/>
      <c r="C246" s="241"/>
      <c r="D246" s="241"/>
      <c r="E246" s="241"/>
      <c r="F246" s="241"/>
      <c r="G246" s="241"/>
      <c r="H246" s="241"/>
    </row>
    <row r="247" spans="1:8">
      <c r="A247" s="241"/>
      <c r="B247" s="241"/>
      <c r="C247" s="241"/>
      <c r="D247" s="241"/>
      <c r="E247" s="241"/>
      <c r="F247" s="241"/>
      <c r="G247" s="241"/>
      <c r="H247" s="241"/>
    </row>
    <row r="248" spans="1:8">
      <c r="A248" s="241"/>
      <c r="B248" s="241"/>
      <c r="C248" s="241"/>
      <c r="D248" s="241"/>
      <c r="E248" s="241"/>
      <c r="F248" s="241"/>
      <c r="G248" s="241"/>
      <c r="H248" s="241"/>
    </row>
    <row r="249" spans="1:8">
      <c r="A249" s="241"/>
      <c r="B249" s="241"/>
      <c r="C249" s="241"/>
      <c r="D249" s="241"/>
      <c r="E249" s="241"/>
      <c r="F249" s="241"/>
      <c r="G249" s="241"/>
      <c r="H249" s="241"/>
    </row>
    <row r="250" spans="1:8">
      <c r="A250" s="241"/>
      <c r="B250" s="241"/>
      <c r="C250" s="241"/>
      <c r="D250" s="241"/>
      <c r="E250" s="241"/>
      <c r="F250" s="241"/>
      <c r="G250" s="241"/>
      <c r="H250" s="241"/>
    </row>
    <row r="251" spans="1:8">
      <c r="A251" s="241"/>
      <c r="B251" s="241"/>
      <c r="C251" s="241"/>
      <c r="D251" s="241"/>
      <c r="E251" s="241"/>
      <c r="F251" s="241"/>
      <c r="G251" s="241"/>
      <c r="H251" s="241"/>
    </row>
    <row r="252" spans="1:8">
      <c r="A252" s="241"/>
      <c r="B252" s="241"/>
      <c r="C252" s="241"/>
      <c r="D252" s="241"/>
      <c r="E252" s="241"/>
      <c r="F252" s="241"/>
      <c r="G252" s="241"/>
      <c r="H252" s="241"/>
    </row>
    <row r="253" spans="1:8">
      <c r="A253" s="241"/>
      <c r="B253" s="241"/>
      <c r="C253" s="241"/>
      <c r="D253" s="241"/>
      <c r="E253" s="241"/>
      <c r="F253" s="241"/>
      <c r="G253" s="241"/>
      <c r="H253" s="241"/>
    </row>
    <row r="254" spans="1:8">
      <c r="A254" s="241"/>
      <c r="B254" s="241"/>
      <c r="C254" s="241"/>
      <c r="D254" s="241"/>
      <c r="E254" s="241"/>
      <c r="F254" s="241"/>
      <c r="G254" s="241"/>
      <c r="H254" s="241"/>
    </row>
    <row r="255" spans="1:8">
      <c r="A255" s="241"/>
      <c r="B255" s="241"/>
      <c r="C255" s="241"/>
      <c r="D255" s="241"/>
      <c r="E255" s="241"/>
      <c r="F255" s="241"/>
      <c r="G255" s="241"/>
      <c r="H255" s="241"/>
    </row>
    <row r="256" spans="1:8">
      <c r="A256" s="241"/>
      <c r="B256" s="241"/>
      <c r="C256" s="241"/>
      <c r="D256" s="241"/>
      <c r="E256" s="241"/>
      <c r="F256" s="241"/>
      <c r="G256" s="241"/>
      <c r="H256" s="241"/>
    </row>
    <row r="257" spans="1:8">
      <c r="A257" s="241"/>
      <c r="B257" s="241"/>
      <c r="C257" s="241"/>
      <c r="D257" s="241"/>
      <c r="E257" s="241"/>
      <c r="F257" s="241"/>
      <c r="G257" s="241"/>
      <c r="H257" s="241"/>
    </row>
    <row r="258" spans="1:8">
      <c r="A258" s="241"/>
      <c r="B258" s="241"/>
      <c r="C258" s="241"/>
      <c r="D258" s="241"/>
      <c r="E258" s="241"/>
      <c r="F258" s="241"/>
      <c r="G258" s="241"/>
      <c r="H258" s="241"/>
    </row>
    <row r="259" spans="1:8">
      <c r="A259" s="241"/>
      <c r="B259" s="241"/>
      <c r="C259" s="241"/>
      <c r="D259" s="241"/>
      <c r="E259" s="241"/>
      <c r="F259" s="241"/>
      <c r="G259" s="241"/>
      <c r="H259" s="241"/>
    </row>
    <row r="260" spans="1:8">
      <c r="A260" s="241"/>
      <c r="B260" s="241"/>
      <c r="C260" s="241"/>
      <c r="D260" s="241"/>
      <c r="E260" s="241"/>
      <c r="F260" s="241"/>
      <c r="G260" s="241"/>
      <c r="H260" s="241"/>
    </row>
    <row r="261" spans="1:8">
      <c r="A261" s="241"/>
      <c r="B261" s="241"/>
      <c r="C261" s="241"/>
      <c r="D261" s="241"/>
      <c r="E261" s="241"/>
      <c r="F261" s="241"/>
      <c r="G261" s="241"/>
      <c r="H261" s="241"/>
    </row>
    <row r="262" spans="1:8">
      <c r="A262" s="241"/>
      <c r="B262" s="241"/>
      <c r="C262" s="241"/>
      <c r="D262" s="241"/>
      <c r="E262" s="241"/>
      <c r="F262" s="241"/>
      <c r="G262" s="241"/>
      <c r="H262" s="241"/>
    </row>
    <row r="263" spans="1:8">
      <c r="A263" s="241"/>
      <c r="B263" s="241"/>
      <c r="C263" s="241"/>
      <c r="D263" s="241"/>
      <c r="E263" s="241"/>
      <c r="F263" s="241"/>
      <c r="G263" s="241"/>
      <c r="H263" s="241"/>
    </row>
    <row r="264" spans="1:8">
      <c r="A264" s="241"/>
      <c r="B264" s="241"/>
      <c r="C264" s="241"/>
      <c r="D264" s="241"/>
      <c r="E264" s="241"/>
      <c r="F264" s="241"/>
      <c r="G264" s="241"/>
      <c r="H264" s="241"/>
    </row>
    <row r="265" spans="1:8">
      <c r="A265" s="241"/>
      <c r="B265" s="241"/>
      <c r="C265" s="241"/>
      <c r="D265" s="241"/>
      <c r="E265" s="241"/>
      <c r="F265" s="241"/>
      <c r="G265" s="241"/>
      <c r="H265" s="241"/>
    </row>
    <row r="266" spans="1:8">
      <c r="A266" s="241"/>
      <c r="B266" s="241"/>
      <c r="C266" s="241"/>
      <c r="D266" s="241"/>
      <c r="E266" s="241"/>
      <c r="F266" s="241"/>
      <c r="G266" s="241"/>
      <c r="H266" s="241"/>
    </row>
    <row r="267" spans="1:8">
      <c r="A267" s="241"/>
      <c r="B267" s="241"/>
      <c r="C267" s="241"/>
      <c r="D267" s="241"/>
      <c r="E267" s="241"/>
      <c r="F267" s="241"/>
      <c r="G267" s="241"/>
      <c r="H267" s="241"/>
    </row>
    <row r="268" spans="1:8">
      <c r="A268" s="241"/>
      <c r="B268" s="241"/>
      <c r="C268" s="241"/>
      <c r="D268" s="241"/>
      <c r="E268" s="241"/>
      <c r="F268" s="241"/>
      <c r="G268" s="241"/>
      <c r="H268" s="241"/>
    </row>
    <row r="269" spans="1:8">
      <c r="A269" s="241"/>
      <c r="B269" s="241"/>
      <c r="C269" s="241"/>
      <c r="D269" s="241"/>
      <c r="E269" s="241"/>
      <c r="F269" s="241"/>
      <c r="G269" s="241"/>
      <c r="H269" s="241"/>
    </row>
    <row r="270" spans="1:8">
      <c r="A270" s="241"/>
      <c r="B270" s="241"/>
      <c r="C270" s="241"/>
      <c r="D270" s="241"/>
      <c r="E270" s="241"/>
      <c r="F270" s="241"/>
      <c r="G270" s="241"/>
      <c r="H270" s="241"/>
    </row>
    <row r="271" spans="1:8">
      <c r="A271" s="241"/>
      <c r="B271" s="241"/>
      <c r="C271" s="241"/>
      <c r="D271" s="241"/>
      <c r="E271" s="241"/>
      <c r="F271" s="241"/>
      <c r="G271" s="241"/>
      <c r="H271" s="241"/>
    </row>
    <row r="272" spans="1:8">
      <c r="A272" s="241"/>
      <c r="B272" s="241"/>
      <c r="C272" s="241"/>
      <c r="D272" s="241"/>
      <c r="E272" s="241"/>
      <c r="F272" s="241"/>
      <c r="G272" s="241"/>
      <c r="H272" s="241"/>
    </row>
    <row r="273" spans="1:8">
      <c r="A273" s="241"/>
      <c r="B273" s="241"/>
      <c r="C273" s="241"/>
      <c r="D273" s="241"/>
      <c r="E273" s="241"/>
      <c r="F273" s="241"/>
      <c r="G273" s="241"/>
      <c r="H273" s="241"/>
    </row>
    <row r="274" spans="1:8">
      <c r="A274" s="241"/>
      <c r="B274" s="241"/>
      <c r="C274" s="241"/>
      <c r="D274" s="241"/>
      <c r="E274" s="241"/>
      <c r="F274" s="241"/>
      <c r="G274" s="241"/>
      <c r="H274" s="241"/>
    </row>
    <row r="275" spans="1:8">
      <c r="A275" s="241"/>
      <c r="B275" s="241"/>
      <c r="C275" s="241"/>
      <c r="D275" s="241"/>
      <c r="E275" s="241"/>
      <c r="F275" s="241"/>
      <c r="G275" s="241"/>
      <c r="H275" s="241"/>
    </row>
    <row r="276" spans="1:8">
      <c r="A276" s="241"/>
      <c r="B276" s="241"/>
      <c r="C276" s="241"/>
      <c r="D276" s="241"/>
      <c r="E276" s="241"/>
      <c r="F276" s="241"/>
      <c r="G276" s="241"/>
      <c r="H276" s="241"/>
    </row>
    <row r="277" spans="1:8">
      <c r="A277" s="241"/>
      <c r="B277" s="241"/>
      <c r="C277" s="241"/>
      <c r="D277" s="241"/>
      <c r="E277" s="241"/>
      <c r="F277" s="241"/>
      <c r="G277" s="241"/>
      <c r="H277" s="241"/>
    </row>
    <row r="278" spans="1:8">
      <c r="A278" s="241"/>
      <c r="B278" s="241"/>
      <c r="C278" s="241"/>
      <c r="D278" s="241"/>
      <c r="E278" s="241"/>
      <c r="F278" s="241"/>
      <c r="G278" s="241"/>
      <c r="H278" s="241"/>
    </row>
    <row r="279" spans="1:8">
      <c r="A279" s="241"/>
      <c r="B279" s="241"/>
      <c r="C279" s="241"/>
      <c r="D279" s="241"/>
      <c r="E279" s="241"/>
      <c r="F279" s="241"/>
      <c r="G279" s="241"/>
      <c r="H279" s="241"/>
    </row>
    <row r="280" spans="1:8">
      <c r="A280" s="241"/>
      <c r="B280" s="241"/>
      <c r="C280" s="241"/>
      <c r="D280" s="241"/>
      <c r="E280" s="241"/>
      <c r="F280" s="241"/>
      <c r="G280" s="241"/>
      <c r="H280" s="241"/>
    </row>
    <row r="281" spans="1:8">
      <c r="A281" s="241"/>
      <c r="B281" s="241"/>
      <c r="C281" s="241"/>
      <c r="D281" s="241"/>
      <c r="E281" s="241"/>
      <c r="F281" s="241"/>
      <c r="G281" s="241"/>
      <c r="H281" s="241"/>
    </row>
    <row r="282" spans="1:8">
      <c r="A282" s="241"/>
      <c r="B282" s="241"/>
      <c r="C282" s="241"/>
      <c r="D282" s="241"/>
      <c r="E282" s="241"/>
      <c r="F282" s="241"/>
      <c r="G282" s="241"/>
      <c r="H282" s="241"/>
    </row>
    <row r="283" spans="1:8">
      <c r="A283" s="241"/>
      <c r="B283" s="241"/>
      <c r="C283" s="241"/>
      <c r="D283" s="241"/>
      <c r="E283" s="241"/>
      <c r="F283" s="241"/>
      <c r="G283" s="241"/>
      <c r="H283" s="241"/>
    </row>
    <row r="284" spans="1:8">
      <c r="A284" s="241"/>
      <c r="B284" s="241"/>
      <c r="C284" s="241"/>
      <c r="D284" s="241"/>
      <c r="E284" s="241"/>
      <c r="F284" s="241"/>
      <c r="G284" s="241"/>
      <c r="H284" s="241"/>
    </row>
    <row r="285" spans="1:8">
      <c r="A285" s="241"/>
      <c r="B285" s="241"/>
      <c r="C285" s="241"/>
      <c r="D285" s="241"/>
      <c r="E285" s="241"/>
      <c r="F285" s="241"/>
      <c r="G285" s="241"/>
      <c r="H285" s="241"/>
    </row>
    <row r="286" spans="1:8">
      <c r="A286" s="241"/>
      <c r="B286" s="241"/>
      <c r="C286" s="241"/>
      <c r="D286" s="241"/>
      <c r="E286" s="241"/>
      <c r="F286" s="241"/>
      <c r="G286" s="241"/>
      <c r="H286" s="241"/>
    </row>
    <row r="287" spans="1:8">
      <c r="A287" s="241"/>
      <c r="B287" s="241"/>
      <c r="C287" s="241"/>
      <c r="D287" s="241"/>
      <c r="E287" s="241"/>
      <c r="F287" s="241"/>
      <c r="G287" s="241"/>
      <c r="H287" s="241"/>
    </row>
    <row r="288" spans="1:8">
      <c r="A288" s="241"/>
      <c r="B288" s="241"/>
      <c r="C288" s="241"/>
      <c r="D288" s="241"/>
      <c r="E288" s="241"/>
      <c r="F288" s="241"/>
      <c r="G288" s="241"/>
      <c r="H288" s="241"/>
    </row>
    <row r="289" spans="1:8">
      <c r="A289" s="241"/>
      <c r="B289" s="241"/>
      <c r="C289" s="241"/>
      <c r="D289" s="241"/>
      <c r="E289" s="241"/>
      <c r="F289" s="241"/>
      <c r="G289" s="241"/>
      <c r="H289" s="241"/>
    </row>
    <row r="290" spans="1:8">
      <c r="A290" s="241"/>
      <c r="B290" s="241"/>
      <c r="C290" s="241"/>
      <c r="D290" s="241"/>
      <c r="E290" s="241"/>
      <c r="F290" s="241"/>
      <c r="G290" s="241"/>
      <c r="H290" s="241"/>
    </row>
    <row r="291" spans="1:8">
      <c r="A291" s="241"/>
      <c r="B291" s="241"/>
      <c r="C291" s="241"/>
      <c r="D291" s="241"/>
      <c r="E291" s="241"/>
      <c r="F291" s="241"/>
      <c r="G291" s="241"/>
      <c r="H291" s="241"/>
    </row>
    <row r="292" spans="1:8">
      <c r="A292" s="241"/>
      <c r="B292" s="241"/>
      <c r="C292" s="241"/>
      <c r="D292" s="241"/>
      <c r="E292" s="241"/>
      <c r="F292" s="241"/>
      <c r="G292" s="241"/>
      <c r="H292" s="241"/>
    </row>
    <row r="293" spans="1:8">
      <c r="A293" s="241"/>
      <c r="B293" s="241"/>
      <c r="C293" s="241"/>
      <c r="D293" s="241"/>
      <c r="E293" s="241"/>
      <c r="F293" s="241"/>
      <c r="G293" s="241"/>
      <c r="H293" s="241"/>
    </row>
    <row r="294" spans="1:8">
      <c r="A294" s="241"/>
      <c r="B294" s="241"/>
      <c r="C294" s="241"/>
      <c r="D294" s="241"/>
      <c r="E294" s="241"/>
      <c r="F294" s="241"/>
      <c r="G294" s="241"/>
      <c r="H294" s="241"/>
    </row>
    <row r="295" spans="1:8">
      <c r="A295" s="241"/>
      <c r="B295" s="241"/>
      <c r="C295" s="241"/>
      <c r="D295" s="241"/>
      <c r="E295" s="241"/>
      <c r="F295" s="241"/>
      <c r="G295" s="241"/>
      <c r="H295" s="241"/>
    </row>
    <row r="296" spans="1:8">
      <c r="A296" s="241"/>
      <c r="B296" s="241"/>
      <c r="C296" s="241"/>
      <c r="D296" s="241"/>
      <c r="E296" s="241"/>
      <c r="F296" s="241"/>
      <c r="G296" s="241"/>
      <c r="H296" s="241"/>
    </row>
    <row r="297" spans="1:8">
      <c r="A297" s="241"/>
      <c r="B297" s="241"/>
      <c r="C297" s="241"/>
      <c r="D297" s="241"/>
      <c r="E297" s="241"/>
      <c r="F297" s="241"/>
      <c r="G297" s="241"/>
      <c r="H297" s="241"/>
    </row>
    <row r="298" spans="1:8">
      <c r="A298" s="241"/>
      <c r="B298" s="241"/>
      <c r="C298" s="241"/>
      <c r="D298" s="241"/>
      <c r="E298" s="241"/>
      <c r="F298" s="241"/>
      <c r="G298" s="241"/>
      <c r="H298" s="241"/>
    </row>
    <row r="299" spans="1:8">
      <c r="A299" s="241"/>
      <c r="B299" s="241"/>
      <c r="C299" s="241"/>
      <c r="D299" s="241"/>
      <c r="E299" s="241"/>
      <c r="F299" s="241"/>
      <c r="G299" s="241"/>
      <c r="H299" s="241"/>
    </row>
    <row r="300" spans="1:8">
      <c r="A300" s="241"/>
      <c r="B300" s="241"/>
      <c r="C300" s="241"/>
      <c r="D300" s="241"/>
      <c r="E300" s="241"/>
      <c r="F300" s="241"/>
      <c r="G300" s="241"/>
      <c r="H300" s="241"/>
    </row>
    <row r="301" spans="1:8">
      <c r="A301" s="241"/>
      <c r="B301" s="241"/>
      <c r="C301" s="241"/>
      <c r="D301" s="241"/>
      <c r="E301" s="241"/>
      <c r="F301" s="241"/>
      <c r="G301" s="241"/>
      <c r="H301" s="241"/>
    </row>
    <row r="302" spans="1:8">
      <c r="A302" s="241"/>
      <c r="B302" s="241"/>
      <c r="C302" s="241"/>
      <c r="D302" s="241"/>
      <c r="E302" s="241"/>
      <c r="F302" s="241"/>
      <c r="G302" s="241"/>
      <c r="H302" s="241"/>
    </row>
    <row r="303" spans="1:8">
      <c r="A303" s="241"/>
      <c r="B303" s="241"/>
      <c r="C303" s="241"/>
      <c r="D303" s="241"/>
      <c r="E303" s="241"/>
      <c r="F303" s="241"/>
      <c r="G303" s="241"/>
      <c r="H303" s="241"/>
    </row>
    <row r="304" spans="1:8">
      <c r="A304" s="241"/>
      <c r="B304" s="241"/>
      <c r="C304" s="241"/>
      <c r="D304" s="241"/>
      <c r="E304" s="241"/>
      <c r="F304" s="241"/>
      <c r="G304" s="241"/>
      <c r="H304" s="241"/>
    </row>
    <row r="305" spans="1:8">
      <c r="A305" s="241"/>
      <c r="B305" s="241"/>
      <c r="C305" s="241"/>
      <c r="D305" s="241"/>
      <c r="E305" s="241"/>
      <c r="F305" s="241"/>
      <c r="G305" s="241"/>
      <c r="H305" s="241"/>
    </row>
    <row r="306" spans="1:8">
      <c r="A306" s="241"/>
      <c r="B306" s="241"/>
      <c r="C306" s="241"/>
      <c r="D306" s="241"/>
      <c r="E306" s="241"/>
      <c r="F306" s="241"/>
      <c r="G306" s="241"/>
      <c r="H306" s="241"/>
    </row>
    <row r="307" spans="1:8">
      <c r="A307" s="241"/>
      <c r="B307" s="241"/>
      <c r="C307" s="241"/>
      <c r="D307" s="241"/>
      <c r="E307" s="241"/>
      <c r="F307" s="241"/>
      <c r="G307" s="241"/>
      <c r="H307" s="241"/>
    </row>
    <row r="308" spans="1:8">
      <c r="A308" s="241"/>
      <c r="B308" s="241"/>
      <c r="C308" s="241"/>
      <c r="D308" s="241"/>
      <c r="E308" s="241"/>
      <c r="F308" s="241"/>
      <c r="G308" s="241"/>
      <c r="H308" s="241"/>
    </row>
    <row r="309" spans="1:8">
      <c r="A309" s="241"/>
      <c r="B309" s="241"/>
      <c r="C309" s="241"/>
      <c r="D309" s="241"/>
      <c r="E309" s="241"/>
      <c r="F309" s="241"/>
      <c r="G309" s="241"/>
      <c r="H309" s="241"/>
    </row>
    <row r="310" spans="1:8">
      <c r="A310" s="241"/>
      <c r="B310" s="241"/>
      <c r="C310" s="241"/>
      <c r="D310" s="241"/>
      <c r="E310" s="241"/>
      <c r="F310" s="241"/>
      <c r="G310" s="241"/>
      <c r="H310" s="241"/>
    </row>
    <row r="311" spans="1:8">
      <c r="A311" s="241"/>
      <c r="B311" s="241"/>
      <c r="C311" s="241"/>
      <c r="D311" s="241"/>
      <c r="E311" s="241"/>
      <c r="F311" s="241"/>
      <c r="G311" s="241"/>
      <c r="H311" s="241"/>
    </row>
    <row r="312" spans="1:8">
      <c r="A312" s="241"/>
      <c r="B312" s="241"/>
      <c r="C312" s="241"/>
      <c r="D312" s="241"/>
      <c r="E312" s="241"/>
      <c r="F312" s="241"/>
      <c r="G312" s="241"/>
      <c r="H312" s="241"/>
    </row>
    <row r="313" spans="1:8">
      <c r="A313" s="241"/>
      <c r="B313" s="241"/>
      <c r="C313" s="241"/>
      <c r="D313" s="241"/>
      <c r="E313" s="241"/>
      <c r="F313" s="241"/>
      <c r="G313" s="241"/>
      <c r="H313" s="241"/>
    </row>
    <row r="314" spans="1:8">
      <c r="A314" s="241"/>
      <c r="B314" s="241"/>
      <c r="C314" s="241"/>
      <c r="D314" s="241"/>
      <c r="E314" s="241"/>
      <c r="F314" s="241"/>
      <c r="G314" s="241"/>
      <c r="H314" s="241"/>
    </row>
    <row r="315" spans="1:8">
      <c r="A315" s="241"/>
      <c r="B315" s="241"/>
      <c r="C315" s="241"/>
      <c r="D315" s="241"/>
      <c r="E315" s="241"/>
      <c r="F315" s="241"/>
      <c r="G315" s="241"/>
      <c r="H315" s="241"/>
    </row>
    <row r="316" spans="1:8">
      <c r="A316" s="241"/>
      <c r="B316" s="241"/>
      <c r="C316" s="241"/>
      <c r="D316" s="241"/>
      <c r="E316" s="241"/>
      <c r="F316" s="241"/>
      <c r="G316" s="241"/>
      <c r="H316" s="241"/>
    </row>
    <row r="317" spans="1:8">
      <c r="A317" s="241"/>
      <c r="B317" s="241"/>
      <c r="C317" s="241"/>
      <c r="D317" s="241"/>
      <c r="E317" s="241"/>
      <c r="F317" s="241"/>
      <c r="G317" s="241"/>
      <c r="H317" s="241"/>
    </row>
    <row r="318" spans="1:8">
      <c r="A318" s="241"/>
      <c r="B318" s="241"/>
      <c r="C318" s="241"/>
      <c r="D318" s="241"/>
      <c r="E318" s="241"/>
      <c r="F318" s="241"/>
      <c r="G318" s="241"/>
      <c r="H318" s="241"/>
    </row>
    <row r="319" spans="1:8">
      <c r="A319" s="241"/>
      <c r="B319" s="241"/>
      <c r="C319" s="241"/>
      <c r="D319" s="241"/>
      <c r="E319" s="241"/>
      <c r="F319" s="241"/>
      <c r="G319" s="241"/>
      <c r="H319" s="241"/>
    </row>
    <row r="320" spans="1:8">
      <c r="A320" s="241"/>
      <c r="B320" s="241"/>
      <c r="C320" s="241"/>
      <c r="D320" s="241"/>
      <c r="E320" s="241"/>
      <c r="F320" s="241"/>
      <c r="G320" s="241"/>
      <c r="H320" s="241"/>
    </row>
    <row r="321" spans="1:8">
      <c r="A321" s="241"/>
      <c r="B321" s="241"/>
      <c r="C321" s="241"/>
      <c r="D321" s="241"/>
      <c r="E321" s="241"/>
      <c r="F321" s="241"/>
      <c r="G321" s="241"/>
      <c r="H321" s="241"/>
    </row>
    <row r="322" spans="1:8">
      <c r="A322" s="241"/>
      <c r="B322" s="241"/>
      <c r="C322" s="241"/>
      <c r="D322" s="241"/>
      <c r="E322" s="241"/>
      <c r="F322" s="241"/>
      <c r="G322" s="241"/>
      <c r="H322" s="241"/>
    </row>
    <row r="323" spans="1:8">
      <c r="A323" s="241"/>
      <c r="B323" s="241"/>
      <c r="C323" s="241"/>
      <c r="D323" s="241"/>
      <c r="E323" s="241"/>
      <c r="F323" s="241"/>
      <c r="G323" s="241"/>
      <c r="H323" s="241"/>
    </row>
    <row r="324" spans="1:8">
      <c r="A324" s="241"/>
      <c r="B324" s="241"/>
      <c r="C324" s="241"/>
      <c r="D324" s="241"/>
      <c r="E324" s="241"/>
      <c r="F324" s="241"/>
      <c r="G324" s="241"/>
      <c r="H324" s="241"/>
    </row>
    <row r="325" spans="1:8">
      <c r="A325" s="241"/>
      <c r="B325" s="241"/>
      <c r="C325" s="241"/>
      <c r="D325" s="241"/>
      <c r="E325" s="241"/>
      <c r="F325" s="241"/>
      <c r="G325" s="241"/>
      <c r="H325" s="241"/>
    </row>
    <row r="326" spans="1:8">
      <c r="A326" s="241"/>
      <c r="B326" s="241"/>
      <c r="C326" s="241"/>
      <c r="D326" s="241"/>
      <c r="E326" s="241"/>
      <c r="F326" s="241"/>
      <c r="G326" s="241"/>
      <c r="H326" s="241"/>
    </row>
    <row r="327" spans="1:8">
      <c r="A327" s="241"/>
      <c r="B327" s="241"/>
      <c r="C327" s="241"/>
      <c r="D327" s="241"/>
      <c r="E327" s="241"/>
      <c r="F327" s="241"/>
      <c r="G327" s="241"/>
      <c r="H327" s="241"/>
    </row>
    <row r="328" spans="1:8">
      <c r="A328" s="241"/>
      <c r="B328" s="241"/>
      <c r="C328" s="241"/>
      <c r="D328" s="241"/>
      <c r="E328" s="241"/>
      <c r="F328" s="241"/>
      <c r="G328" s="241"/>
      <c r="H328" s="241"/>
    </row>
    <row r="329" spans="1:8">
      <c r="A329" s="241"/>
      <c r="B329" s="241"/>
      <c r="C329" s="241"/>
      <c r="D329" s="241"/>
      <c r="E329" s="241"/>
      <c r="F329" s="241"/>
      <c r="G329" s="241"/>
      <c r="H329" s="241"/>
    </row>
    <row r="330" spans="1:8">
      <c r="A330" s="241"/>
      <c r="B330" s="241"/>
      <c r="C330" s="241"/>
      <c r="D330" s="241"/>
      <c r="E330" s="241"/>
      <c r="F330" s="241"/>
      <c r="G330" s="241"/>
      <c r="H330" s="241"/>
    </row>
    <row r="331" spans="1:8">
      <c r="A331" s="241"/>
      <c r="B331" s="241"/>
      <c r="C331" s="241"/>
      <c r="D331" s="241"/>
      <c r="E331" s="241"/>
      <c r="F331" s="241"/>
      <c r="G331" s="241"/>
      <c r="H331" s="241"/>
    </row>
    <row r="332" spans="1:8">
      <c r="A332" s="241"/>
      <c r="B332" s="241"/>
      <c r="C332" s="241"/>
      <c r="D332" s="241"/>
      <c r="E332" s="241"/>
      <c r="F332" s="241"/>
      <c r="G332" s="241"/>
      <c r="H332" s="241"/>
    </row>
    <row r="333" spans="1:8">
      <c r="A333" s="241"/>
      <c r="B333" s="241"/>
      <c r="C333" s="241"/>
      <c r="D333" s="241"/>
      <c r="E333" s="241"/>
      <c r="F333" s="241"/>
      <c r="G333" s="241"/>
      <c r="H333" s="241"/>
    </row>
    <row r="334" spans="1:8">
      <c r="A334" s="241"/>
      <c r="B334" s="241"/>
      <c r="C334" s="241"/>
      <c r="D334" s="241"/>
      <c r="E334" s="241"/>
      <c r="F334" s="241"/>
      <c r="G334" s="241"/>
      <c r="H334" s="241"/>
    </row>
    <row r="335" spans="1:8">
      <c r="A335" s="241"/>
      <c r="B335" s="241"/>
      <c r="C335" s="241"/>
      <c r="D335" s="241"/>
      <c r="E335" s="241"/>
      <c r="F335" s="241"/>
      <c r="G335" s="241"/>
      <c r="H335" s="241"/>
    </row>
    <row r="336" spans="1:8">
      <c r="A336" s="241"/>
      <c r="B336" s="241"/>
      <c r="C336" s="241"/>
      <c r="D336" s="241"/>
      <c r="E336" s="241"/>
      <c r="F336" s="241"/>
      <c r="G336" s="241"/>
      <c r="H336" s="241"/>
    </row>
    <row r="337" spans="1:8">
      <c r="A337" s="241"/>
      <c r="B337" s="241"/>
      <c r="C337" s="241"/>
      <c r="D337" s="241"/>
      <c r="E337" s="241"/>
      <c r="F337" s="241"/>
      <c r="G337" s="241"/>
      <c r="H337" s="241"/>
    </row>
    <row r="338" spans="1:8">
      <c r="A338" s="241"/>
      <c r="B338" s="241"/>
      <c r="C338" s="241"/>
      <c r="D338" s="241"/>
      <c r="E338" s="241"/>
      <c r="F338" s="241"/>
      <c r="G338" s="241"/>
      <c r="H338" s="241"/>
    </row>
    <row r="339" spans="1:8">
      <c r="A339" s="241"/>
      <c r="B339" s="241"/>
      <c r="C339" s="241"/>
      <c r="D339" s="241"/>
      <c r="E339" s="241"/>
      <c r="F339" s="241"/>
      <c r="G339" s="241"/>
      <c r="H339" s="241"/>
    </row>
    <row r="340" spans="1:8">
      <c r="A340" s="241"/>
      <c r="B340" s="241"/>
      <c r="C340" s="241"/>
      <c r="D340" s="241"/>
      <c r="E340" s="241"/>
      <c r="F340" s="241"/>
      <c r="G340" s="241"/>
      <c r="H340" s="241"/>
    </row>
    <row r="341" spans="1:8">
      <c r="A341" s="241"/>
      <c r="B341" s="241"/>
      <c r="C341" s="241"/>
      <c r="D341" s="241"/>
      <c r="E341" s="241"/>
      <c r="F341" s="241"/>
      <c r="G341" s="241"/>
      <c r="H341" s="241"/>
    </row>
    <row r="342" spans="1:8">
      <c r="A342" s="241"/>
      <c r="B342" s="241"/>
      <c r="C342" s="241"/>
      <c r="D342" s="241"/>
      <c r="E342" s="241"/>
      <c r="F342" s="241"/>
      <c r="G342" s="241"/>
      <c r="H342" s="241"/>
    </row>
    <row r="343" spans="1:8">
      <c r="A343" s="241"/>
      <c r="B343" s="241"/>
      <c r="C343" s="241"/>
      <c r="D343" s="241"/>
      <c r="E343" s="241"/>
      <c r="F343" s="241"/>
      <c r="G343" s="241"/>
      <c r="H343" s="241"/>
    </row>
    <row r="344" spans="1:8">
      <c r="A344" s="241"/>
      <c r="B344" s="241"/>
      <c r="C344" s="241"/>
      <c r="D344" s="241"/>
      <c r="E344" s="241"/>
      <c r="F344" s="241"/>
      <c r="G344" s="241"/>
      <c r="H344" s="241"/>
    </row>
    <row r="345" spans="1:8">
      <c r="A345" s="241"/>
      <c r="B345" s="241"/>
      <c r="C345" s="241"/>
      <c r="D345" s="241"/>
      <c r="E345" s="241"/>
      <c r="F345" s="241"/>
      <c r="G345" s="241"/>
      <c r="H345" s="241"/>
    </row>
    <row r="346" spans="1:8">
      <c r="A346" s="241"/>
      <c r="B346" s="241"/>
      <c r="C346" s="241"/>
      <c r="D346" s="241"/>
      <c r="E346" s="241"/>
      <c r="F346" s="241"/>
      <c r="G346" s="241"/>
      <c r="H346" s="241"/>
    </row>
    <row r="347" spans="1:8">
      <c r="A347" s="241"/>
      <c r="B347" s="241"/>
      <c r="C347" s="241"/>
      <c r="D347" s="241"/>
      <c r="E347" s="241"/>
      <c r="F347" s="241"/>
      <c r="G347" s="241"/>
      <c r="H347" s="241"/>
    </row>
    <row r="348" spans="1:8">
      <c r="A348" s="241"/>
      <c r="B348" s="241"/>
      <c r="C348" s="241"/>
      <c r="D348" s="241"/>
      <c r="E348" s="241"/>
      <c r="F348" s="241"/>
      <c r="G348" s="241"/>
      <c r="H348" s="241"/>
    </row>
    <row r="349" spans="1:8">
      <c r="A349" s="241"/>
      <c r="B349" s="241"/>
      <c r="C349" s="241"/>
      <c r="D349" s="241"/>
      <c r="E349" s="241"/>
      <c r="F349" s="241"/>
      <c r="G349" s="241"/>
      <c r="H349" s="241"/>
    </row>
    <row r="350" spans="1:8">
      <c r="A350" s="241"/>
      <c r="B350" s="241"/>
      <c r="C350" s="241"/>
      <c r="D350" s="241"/>
      <c r="E350" s="241"/>
      <c r="F350" s="241"/>
      <c r="G350" s="241"/>
      <c r="H350" s="241"/>
    </row>
    <row r="351" spans="1:8">
      <c r="A351" s="241"/>
      <c r="B351" s="241"/>
      <c r="C351" s="241"/>
      <c r="D351" s="241"/>
      <c r="E351" s="241"/>
      <c r="F351" s="241"/>
      <c r="G351" s="241"/>
      <c r="H351" s="241"/>
    </row>
    <row r="352" spans="1:8">
      <c r="A352" s="241"/>
      <c r="B352" s="241"/>
      <c r="C352" s="241"/>
      <c r="D352" s="241"/>
      <c r="E352" s="241"/>
      <c r="F352" s="241"/>
      <c r="G352" s="241"/>
      <c r="H352" s="241"/>
    </row>
    <row r="353" spans="1:8">
      <c r="A353" s="241"/>
      <c r="B353" s="241"/>
      <c r="C353" s="241"/>
      <c r="D353" s="241"/>
      <c r="E353" s="241"/>
      <c r="F353" s="241"/>
      <c r="G353" s="241"/>
      <c r="H353" s="241"/>
    </row>
    <row r="354" spans="1:8">
      <c r="A354" s="241"/>
      <c r="B354" s="241"/>
      <c r="C354" s="241"/>
      <c r="D354" s="241"/>
      <c r="E354" s="241"/>
      <c r="F354" s="241"/>
      <c r="G354" s="241"/>
      <c r="H354" s="241"/>
    </row>
    <row r="355" spans="1:8">
      <c r="A355" s="241"/>
      <c r="B355" s="241"/>
      <c r="C355" s="241"/>
      <c r="D355" s="241"/>
      <c r="E355" s="241"/>
      <c r="F355" s="241"/>
      <c r="G355" s="241"/>
      <c r="H355" s="241"/>
    </row>
    <row r="356" spans="1:8">
      <c r="A356" s="241"/>
      <c r="B356" s="241"/>
      <c r="C356" s="241"/>
      <c r="D356" s="241"/>
      <c r="E356" s="241"/>
      <c r="F356" s="241"/>
      <c r="G356" s="241"/>
      <c r="H356" s="241"/>
    </row>
    <row r="357" spans="1:8">
      <c r="A357" s="241"/>
      <c r="B357" s="241"/>
      <c r="C357" s="241"/>
      <c r="D357" s="241"/>
      <c r="E357" s="241"/>
      <c r="F357" s="241"/>
      <c r="G357" s="241"/>
      <c r="H357" s="241"/>
    </row>
    <row r="358" spans="1:8">
      <c r="A358" s="241"/>
      <c r="B358" s="241"/>
      <c r="C358" s="241"/>
      <c r="D358" s="241"/>
      <c r="E358" s="241"/>
      <c r="F358" s="241"/>
      <c r="G358" s="241"/>
      <c r="H358" s="241"/>
    </row>
    <row r="359" spans="1:8">
      <c r="A359" s="241"/>
      <c r="B359" s="241"/>
      <c r="C359" s="241"/>
      <c r="D359" s="241"/>
      <c r="E359" s="241"/>
      <c r="F359" s="241"/>
      <c r="G359" s="241"/>
      <c r="H359" s="241"/>
    </row>
    <row r="360" spans="1:8">
      <c r="A360" s="241"/>
      <c r="B360" s="241"/>
      <c r="C360" s="241"/>
      <c r="D360" s="241"/>
      <c r="E360" s="241"/>
      <c r="F360" s="241"/>
      <c r="G360" s="241"/>
      <c r="H360" s="241"/>
    </row>
    <row r="361" spans="1:8">
      <c r="A361" s="241"/>
      <c r="B361" s="241"/>
      <c r="C361" s="241"/>
      <c r="D361" s="241"/>
      <c r="E361" s="241"/>
      <c r="F361" s="241"/>
      <c r="G361" s="241"/>
      <c r="H361" s="241"/>
    </row>
    <row r="362" spans="1:8">
      <c r="A362" s="241"/>
      <c r="B362" s="241"/>
      <c r="C362" s="241"/>
      <c r="D362" s="241"/>
      <c r="E362" s="241"/>
      <c r="F362" s="241"/>
      <c r="G362" s="241"/>
      <c r="H362" s="241"/>
    </row>
    <row r="363" spans="1:8">
      <c r="A363" s="241"/>
      <c r="B363" s="241"/>
      <c r="C363" s="241"/>
      <c r="D363" s="241"/>
      <c r="E363" s="241"/>
      <c r="F363" s="241"/>
      <c r="G363" s="241"/>
      <c r="H363" s="241"/>
    </row>
    <row r="364" spans="1:8">
      <c r="A364" s="241"/>
      <c r="B364" s="241"/>
      <c r="C364" s="241"/>
      <c r="D364" s="241"/>
      <c r="E364" s="241"/>
      <c r="F364" s="241"/>
      <c r="G364" s="241"/>
      <c r="H364" s="241"/>
    </row>
    <row r="365" spans="1:8">
      <c r="A365" s="241"/>
      <c r="B365" s="241"/>
      <c r="C365" s="241"/>
      <c r="D365" s="241"/>
      <c r="E365" s="241"/>
      <c r="F365" s="241"/>
      <c r="G365" s="241"/>
      <c r="H365" s="241"/>
    </row>
    <row r="366" spans="1:8">
      <c r="A366" s="241"/>
      <c r="B366" s="241"/>
      <c r="C366" s="241"/>
      <c r="D366" s="241"/>
      <c r="E366" s="241"/>
      <c r="F366" s="241"/>
      <c r="G366" s="241"/>
      <c r="H366" s="241"/>
    </row>
    <row r="367" spans="1:8">
      <c r="A367" s="241"/>
      <c r="B367" s="241"/>
      <c r="C367" s="241"/>
      <c r="D367" s="241"/>
      <c r="E367" s="241"/>
      <c r="F367" s="241"/>
      <c r="G367" s="241"/>
      <c r="H367" s="241"/>
    </row>
    <row r="368" spans="1:8">
      <c r="A368" s="241"/>
      <c r="B368" s="241"/>
      <c r="C368" s="241"/>
      <c r="D368" s="241"/>
      <c r="E368" s="241"/>
      <c r="F368" s="241"/>
      <c r="G368" s="241"/>
      <c r="H368" s="241"/>
    </row>
    <row r="369" spans="1:8">
      <c r="A369" s="241"/>
      <c r="B369" s="241"/>
      <c r="C369" s="241"/>
      <c r="D369" s="241"/>
      <c r="E369" s="241"/>
      <c r="F369" s="241"/>
      <c r="G369" s="241"/>
      <c r="H369" s="241"/>
    </row>
    <row r="370" spans="1:8">
      <c r="A370" s="241"/>
      <c r="B370" s="241"/>
      <c r="C370" s="241"/>
      <c r="D370" s="241"/>
      <c r="E370" s="241"/>
      <c r="F370" s="241"/>
      <c r="G370" s="241"/>
      <c r="H370" s="241"/>
    </row>
    <row r="371" spans="1:8">
      <c r="A371" s="241"/>
      <c r="B371" s="241"/>
      <c r="C371" s="241"/>
      <c r="D371" s="241"/>
      <c r="E371" s="241"/>
      <c r="F371" s="241"/>
      <c r="G371" s="241"/>
      <c r="H371" s="241"/>
    </row>
    <row r="372" spans="1:8">
      <c r="A372" s="241"/>
      <c r="B372" s="241"/>
      <c r="C372" s="241"/>
      <c r="D372" s="241"/>
      <c r="E372" s="241"/>
      <c r="F372" s="241"/>
      <c r="G372" s="241"/>
      <c r="H372" s="241"/>
    </row>
    <row r="373" spans="1:8">
      <c r="A373" s="241"/>
      <c r="B373" s="241"/>
      <c r="C373" s="241"/>
      <c r="D373" s="241"/>
      <c r="E373" s="241"/>
      <c r="F373" s="241"/>
      <c r="G373" s="241"/>
      <c r="H373" s="241"/>
    </row>
    <row r="374" spans="1:8">
      <c r="A374" s="241"/>
      <c r="B374" s="241"/>
      <c r="C374" s="241"/>
      <c r="D374" s="241"/>
      <c r="E374" s="241"/>
      <c r="F374" s="241"/>
      <c r="G374" s="241"/>
      <c r="H374" s="241"/>
    </row>
    <row r="375" spans="1:8">
      <c r="A375" s="241"/>
      <c r="B375" s="241"/>
      <c r="C375" s="241"/>
      <c r="D375" s="241"/>
      <c r="E375" s="241"/>
      <c r="F375" s="241"/>
      <c r="G375" s="241"/>
      <c r="H375" s="241"/>
    </row>
    <row r="376" spans="1:8">
      <c r="A376" s="241"/>
      <c r="B376" s="241"/>
      <c r="C376" s="241"/>
      <c r="D376" s="241"/>
      <c r="E376" s="241"/>
      <c r="F376" s="241"/>
      <c r="G376" s="241"/>
      <c r="H376" s="241"/>
    </row>
    <row r="377" spans="1:8">
      <c r="A377" s="241"/>
      <c r="B377" s="241"/>
      <c r="C377" s="241"/>
      <c r="D377" s="241"/>
      <c r="E377" s="241"/>
      <c r="F377" s="241"/>
      <c r="G377" s="241"/>
      <c r="H377" s="241"/>
    </row>
    <row r="378" spans="1:8">
      <c r="A378" s="241"/>
      <c r="B378" s="241"/>
      <c r="C378" s="241"/>
      <c r="D378" s="241"/>
      <c r="E378" s="241"/>
      <c r="F378" s="241"/>
      <c r="G378" s="241"/>
      <c r="H378" s="241"/>
    </row>
    <row r="379" spans="1:8">
      <c r="A379" s="241"/>
      <c r="B379" s="241"/>
      <c r="C379" s="241"/>
      <c r="D379" s="241"/>
      <c r="E379" s="241"/>
      <c r="F379" s="241"/>
      <c r="G379" s="241"/>
      <c r="H379" s="241"/>
    </row>
    <row r="380" spans="1:8">
      <c r="A380" s="241"/>
      <c r="B380" s="241"/>
      <c r="C380" s="241"/>
      <c r="D380" s="241"/>
      <c r="E380" s="241"/>
      <c r="F380" s="241"/>
      <c r="G380" s="241"/>
      <c r="H380" s="241"/>
    </row>
    <row r="381" spans="1:8">
      <c r="A381" s="241"/>
      <c r="B381" s="241"/>
      <c r="C381" s="241"/>
      <c r="D381" s="241"/>
      <c r="E381" s="241"/>
      <c r="F381" s="241"/>
      <c r="G381" s="241"/>
      <c r="H381" s="241"/>
    </row>
    <row r="382" spans="1:8">
      <c r="A382" s="241"/>
      <c r="B382" s="241"/>
      <c r="C382" s="241"/>
      <c r="D382" s="241"/>
      <c r="E382" s="241"/>
      <c r="F382" s="241"/>
      <c r="G382" s="241"/>
      <c r="H382" s="241"/>
    </row>
    <row r="383" spans="1:8">
      <c r="A383" s="241"/>
      <c r="B383" s="241"/>
      <c r="C383" s="241"/>
      <c r="D383" s="241"/>
      <c r="E383" s="241"/>
      <c r="F383" s="241"/>
      <c r="G383" s="241"/>
      <c r="H383" s="241"/>
    </row>
    <row r="384" spans="1:8">
      <c r="A384" s="241"/>
      <c r="B384" s="241"/>
      <c r="C384" s="241"/>
      <c r="D384" s="241"/>
      <c r="E384" s="241"/>
      <c r="F384" s="241"/>
      <c r="G384" s="241"/>
      <c r="H384" s="241"/>
    </row>
    <row r="385" spans="1:8">
      <c r="A385" s="241"/>
      <c r="B385" s="241"/>
      <c r="C385" s="241"/>
      <c r="D385" s="241"/>
      <c r="E385" s="241"/>
      <c r="F385" s="241"/>
      <c r="G385" s="241"/>
      <c r="H385" s="241"/>
    </row>
    <row r="386" spans="1:8">
      <c r="A386" s="241"/>
      <c r="B386" s="241"/>
      <c r="C386" s="241"/>
      <c r="D386" s="241"/>
      <c r="E386" s="241"/>
      <c r="F386" s="241"/>
      <c r="G386" s="241"/>
      <c r="H386" s="241"/>
    </row>
    <row r="387" spans="1:8">
      <c r="A387" s="241"/>
      <c r="B387" s="241"/>
      <c r="C387" s="241"/>
      <c r="D387" s="241"/>
      <c r="E387" s="241"/>
      <c r="F387" s="241"/>
      <c r="G387" s="241"/>
      <c r="H387" s="241"/>
    </row>
    <row r="388" spans="1:8">
      <c r="A388" s="241"/>
      <c r="B388" s="241"/>
      <c r="C388" s="241"/>
      <c r="D388" s="241"/>
      <c r="E388" s="241"/>
      <c r="F388" s="241"/>
      <c r="G388" s="241"/>
      <c r="H388" s="241"/>
    </row>
    <row r="389" spans="1:8">
      <c r="A389" s="241"/>
      <c r="B389" s="241"/>
      <c r="C389" s="241"/>
      <c r="D389" s="241"/>
      <c r="E389" s="241"/>
      <c r="F389" s="241"/>
      <c r="G389" s="241"/>
      <c r="H389" s="241"/>
    </row>
    <row r="390" spans="1:8">
      <c r="A390" s="241"/>
      <c r="B390" s="241"/>
      <c r="C390" s="241"/>
      <c r="D390" s="241"/>
      <c r="E390" s="241"/>
      <c r="F390" s="241"/>
      <c r="G390" s="241"/>
      <c r="H390" s="241"/>
    </row>
    <row r="391" spans="1:8">
      <c r="A391" s="241"/>
      <c r="B391" s="241"/>
      <c r="C391" s="241"/>
      <c r="D391" s="241"/>
      <c r="E391" s="241"/>
      <c r="F391" s="241"/>
      <c r="G391" s="241"/>
      <c r="H391" s="241"/>
    </row>
    <row r="392" spans="1:8">
      <c r="A392" s="241"/>
      <c r="B392" s="241"/>
      <c r="C392" s="241"/>
      <c r="D392" s="241"/>
      <c r="E392" s="241"/>
      <c r="F392" s="241"/>
      <c r="G392" s="241"/>
      <c r="H392" s="241"/>
    </row>
    <row r="393" spans="1:8">
      <c r="A393" s="241"/>
      <c r="B393" s="241"/>
      <c r="C393" s="241"/>
      <c r="D393" s="241"/>
      <c r="E393" s="241"/>
      <c r="F393" s="241"/>
      <c r="G393" s="241"/>
      <c r="H393" s="241"/>
    </row>
    <row r="394" spans="1:8">
      <c r="A394" s="241"/>
      <c r="B394" s="241"/>
      <c r="C394" s="241"/>
      <c r="D394" s="241"/>
      <c r="E394" s="241"/>
      <c r="F394" s="241"/>
      <c r="G394" s="241"/>
      <c r="H394" s="241"/>
    </row>
    <row r="395" spans="1:8">
      <c r="A395" s="241"/>
      <c r="B395" s="241"/>
      <c r="C395" s="241"/>
      <c r="D395" s="241"/>
      <c r="E395" s="241"/>
      <c r="F395" s="241"/>
      <c r="G395" s="241"/>
      <c r="H395" s="241"/>
    </row>
    <row r="396" spans="1:8">
      <c r="A396" s="241"/>
      <c r="B396" s="241"/>
      <c r="C396" s="241"/>
      <c r="D396" s="241"/>
      <c r="E396" s="241"/>
      <c r="F396" s="241"/>
      <c r="G396" s="241"/>
      <c r="H396" s="241"/>
    </row>
    <row r="397" spans="1:8">
      <c r="A397" s="241"/>
      <c r="B397" s="241"/>
      <c r="C397" s="241"/>
      <c r="D397" s="241"/>
      <c r="E397" s="241"/>
      <c r="F397" s="241"/>
      <c r="G397" s="241"/>
      <c r="H397" s="241"/>
    </row>
    <row r="398" spans="1:8">
      <c r="A398" s="241"/>
      <c r="B398" s="241"/>
      <c r="C398" s="241"/>
      <c r="D398" s="241"/>
      <c r="E398" s="241"/>
      <c r="F398" s="241"/>
      <c r="G398" s="241"/>
      <c r="H398" s="241"/>
    </row>
    <row r="399" spans="1:8">
      <c r="A399" s="241"/>
      <c r="B399" s="241"/>
      <c r="C399" s="241"/>
      <c r="D399" s="241"/>
      <c r="E399" s="241"/>
      <c r="F399" s="241"/>
      <c r="G399" s="241"/>
      <c r="H399" s="241"/>
    </row>
    <row r="400" spans="1:8">
      <c r="A400" s="241"/>
      <c r="B400" s="241"/>
      <c r="C400" s="241"/>
      <c r="D400" s="241"/>
      <c r="E400" s="241"/>
      <c r="F400" s="241"/>
      <c r="G400" s="241"/>
      <c r="H400" s="241"/>
    </row>
    <row r="401" spans="1:8">
      <c r="A401" s="241"/>
      <c r="B401" s="241"/>
      <c r="C401" s="241"/>
      <c r="D401" s="241"/>
      <c r="E401" s="241"/>
      <c r="F401" s="241"/>
      <c r="G401" s="241"/>
      <c r="H401" s="241"/>
    </row>
    <row r="402" spans="1:8">
      <c r="A402" s="241"/>
      <c r="B402" s="241"/>
      <c r="C402" s="241"/>
      <c r="D402" s="241"/>
      <c r="E402" s="241"/>
      <c r="F402" s="241"/>
      <c r="G402" s="241"/>
      <c r="H402" s="241"/>
    </row>
    <row r="403" spans="1:8">
      <c r="A403" s="241"/>
      <c r="B403" s="241"/>
      <c r="C403" s="241"/>
      <c r="D403" s="241"/>
      <c r="E403" s="241"/>
      <c r="F403" s="241"/>
      <c r="G403" s="241"/>
      <c r="H403" s="241"/>
    </row>
    <row r="404" spans="1:8">
      <c r="A404" s="241"/>
      <c r="B404" s="241"/>
      <c r="C404" s="241"/>
      <c r="D404" s="241"/>
      <c r="E404" s="241"/>
      <c r="F404" s="241"/>
      <c r="G404" s="241"/>
      <c r="H404" s="241"/>
    </row>
    <row r="405" spans="1:8">
      <c r="A405" s="241"/>
      <c r="B405" s="241"/>
      <c r="C405" s="241"/>
      <c r="D405" s="241"/>
      <c r="E405" s="241"/>
      <c r="F405" s="241"/>
      <c r="G405" s="241"/>
      <c r="H405" s="241"/>
    </row>
    <row r="406" spans="1:8">
      <c r="A406" s="241"/>
      <c r="B406" s="241"/>
      <c r="C406" s="241"/>
      <c r="D406" s="241"/>
      <c r="E406" s="241"/>
      <c r="F406" s="241"/>
      <c r="G406" s="241"/>
      <c r="H406" s="241"/>
    </row>
    <row r="407" spans="1:8">
      <c r="A407" s="241"/>
      <c r="B407" s="241"/>
      <c r="C407" s="241"/>
      <c r="D407" s="241"/>
      <c r="E407" s="241"/>
      <c r="F407" s="241"/>
      <c r="G407" s="241"/>
      <c r="H407" s="241"/>
    </row>
    <row r="408" spans="1:8">
      <c r="A408" s="241"/>
      <c r="B408" s="241"/>
      <c r="C408" s="241"/>
      <c r="D408" s="241"/>
      <c r="E408" s="241"/>
      <c r="F408" s="241"/>
      <c r="G408" s="241"/>
      <c r="H408" s="241"/>
    </row>
    <row r="409" spans="1:8">
      <c r="A409" s="241"/>
      <c r="B409" s="241"/>
      <c r="C409" s="241"/>
      <c r="D409" s="241"/>
      <c r="E409" s="241"/>
      <c r="F409" s="241"/>
      <c r="G409" s="241"/>
      <c r="H409" s="241"/>
    </row>
    <row r="410" spans="1:8">
      <c r="A410" s="241"/>
      <c r="B410" s="241"/>
      <c r="C410" s="241"/>
      <c r="D410" s="241"/>
      <c r="E410" s="241"/>
      <c r="F410" s="241"/>
      <c r="G410" s="241"/>
      <c r="H410" s="241"/>
    </row>
    <row r="411" spans="1:8">
      <c r="A411" s="241"/>
      <c r="B411" s="241"/>
      <c r="C411" s="241"/>
      <c r="D411" s="241"/>
      <c r="E411" s="241"/>
      <c r="F411" s="241"/>
      <c r="G411" s="241"/>
      <c r="H411" s="241"/>
    </row>
    <row r="412" spans="1:8">
      <c r="A412" s="241"/>
      <c r="B412" s="241"/>
      <c r="C412" s="241"/>
      <c r="D412" s="241"/>
      <c r="E412" s="241"/>
      <c r="F412" s="241"/>
      <c r="G412" s="241"/>
      <c r="H412" s="241"/>
    </row>
    <row r="413" spans="1:8">
      <c r="A413" s="241"/>
      <c r="B413" s="241"/>
      <c r="C413" s="241"/>
      <c r="D413" s="241"/>
      <c r="E413" s="241"/>
      <c r="F413" s="241"/>
      <c r="G413" s="241"/>
      <c r="H413" s="241"/>
    </row>
    <row r="414" spans="1:8">
      <c r="A414" s="241"/>
      <c r="B414" s="241"/>
      <c r="C414" s="241"/>
      <c r="D414" s="241"/>
      <c r="E414" s="241"/>
      <c r="F414" s="241"/>
      <c r="G414" s="241"/>
      <c r="H414" s="241"/>
    </row>
    <row r="415" spans="1:8">
      <c r="A415" s="241"/>
      <c r="B415" s="241"/>
      <c r="C415" s="241"/>
      <c r="D415" s="241"/>
      <c r="E415" s="241"/>
      <c r="F415" s="241"/>
      <c r="G415" s="241"/>
      <c r="H415" s="241"/>
    </row>
    <row r="416" spans="1:8">
      <c r="A416" s="241"/>
      <c r="B416" s="241"/>
      <c r="C416" s="241"/>
      <c r="D416" s="241"/>
      <c r="E416" s="241"/>
      <c r="F416" s="241"/>
      <c r="G416" s="241"/>
      <c r="H416" s="241"/>
    </row>
    <row r="417" spans="1:8">
      <c r="A417" s="241"/>
      <c r="B417" s="241"/>
      <c r="C417" s="241"/>
      <c r="D417" s="241"/>
      <c r="E417" s="241"/>
      <c r="F417" s="241"/>
      <c r="G417" s="241"/>
      <c r="H417" s="241"/>
    </row>
    <row r="418" spans="1:8">
      <c r="A418" s="241"/>
      <c r="B418" s="241"/>
      <c r="C418" s="241"/>
      <c r="D418" s="241"/>
      <c r="E418" s="241"/>
      <c r="F418" s="241"/>
      <c r="G418" s="241"/>
      <c r="H418" s="241"/>
    </row>
    <row r="419" spans="1:8">
      <c r="A419" s="241"/>
      <c r="B419" s="241"/>
      <c r="C419" s="241"/>
      <c r="D419" s="241"/>
      <c r="E419" s="241"/>
      <c r="F419" s="241"/>
      <c r="G419" s="241"/>
      <c r="H419" s="241"/>
    </row>
    <row r="420" spans="1:8">
      <c r="A420" s="241"/>
      <c r="B420" s="241"/>
      <c r="C420" s="241"/>
      <c r="D420" s="241"/>
      <c r="E420" s="241"/>
      <c r="F420" s="241"/>
      <c r="G420" s="241"/>
      <c r="H420" s="241"/>
    </row>
    <row r="421" spans="1:8">
      <c r="A421" s="241"/>
      <c r="B421" s="241"/>
      <c r="C421" s="241"/>
      <c r="D421" s="241"/>
      <c r="E421" s="241"/>
      <c r="F421" s="241"/>
      <c r="G421" s="241"/>
      <c r="H421" s="241"/>
    </row>
    <row r="422" spans="1:8">
      <c r="A422" s="241"/>
      <c r="B422" s="241"/>
      <c r="C422" s="241"/>
      <c r="D422" s="241"/>
      <c r="E422" s="241"/>
      <c r="F422" s="241"/>
      <c r="G422" s="241"/>
      <c r="H422" s="241"/>
    </row>
    <row r="423" spans="1:8">
      <c r="A423" s="241"/>
      <c r="B423" s="241"/>
      <c r="C423" s="241"/>
      <c r="D423" s="241"/>
      <c r="E423" s="241"/>
      <c r="F423" s="241"/>
      <c r="G423" s="241"/>
      <c r="H423" s="241"/>
    </row>
    <row r="424" spans="1:8">
      <c r="A424" s="241"/>
      <c r="B424" s="241"/>
      <c r="C424" s="241"/>
      <c r="D424" s="241"/>
      <c r="E424" s="241"/>
      <c r="F424" s="241"/>
      <c r="G424" s="241"/>
      <c r="H424" s="241"/>
    </row>
    <row r="425" spans="1:8">
      <c r="A425" s="241"/>
      <c r="B425" s="241"/>
      <c r="C425" s="241"/>
      <c r="D425" s="241"/>
      <c r="E425" s="241"/>
      <c r="F425" s="241"/>
      <c r="G425" s="241"/>
      <c r="H425" s="241"/>
    </row>
    <row r="426" spans="1:8">
      <c r="A426" s="241"/>
      <c r="B426" s="241"/>
      <c r="C426" s="241"/>
      <c r="D426" s="241"/>
      <c r="E426" s="241"/>
      <c r="F426" s="241"/>
      <c r="G426" s="241"/>
      <c r="H426" s="241"/>
    </row>
    <row r="427" spans="1:8">
      <c r="A427" s="241"/>
      <c r="B427" s="241"/>
      <c r="C427" s="241"/>
      <c r="D427" s="241"/>
      <c r="E427" s="241"/>
      <c r="F427" s="241"/>
      <c r="G427" s="241"/>
      <c r="H427" s="241"/>
    </row>
    <row r="428" spans="1:8">
      <c r="A428" s="241"/>
      <c r="B428" s="241"/>
      <c r="C428" s="241"/>
      <c r="D428" s="241"/>
      <c r="E428" s="241"/>
      <c r="F428" s="241"/>
      <c r="G428" s="241"/>
      <c r="H428" s="241"/>
    </row>
    <row r="429" spans="1:8">
      <c r="A429" s="241"/>
      <c r="B429" s="241"/>
      <c r="C429" s="241"/>
      <c r="D429" s="241"/>
      <c r="E429" s="241"/>
      <c r="F429" s="241"/>
      <c r="G429" s="241"/>
      <c r="H429" s="241"/>
    </row>
    <row r="430" spans="1:8">
      <c r="A430" s="241"/>
      <c r="B430" s="241"/>
      <c r="C430" s="241"/>
      <c r="D430" s="241"/>
      <c r="E430" s="241"/>
      <c r="F430" s="241"/>
      <c r="G430" s="241"/>
      <c r="H430" s="241"/>
    </row>
    <row r="431" spans="1:8">
      <c r="A431" s="241"/>
      <c r="B431" s="241"/>
      <c r="C431" s="241"/>
      <c r="D431" s="241"/>
      <c r="E431" s="241"/>
      <c r="F431" s="241"/>
      <c r="G431" s="241"/>
      <c r="H431" s="241"/>
    </row>
    <row r="432" spans="1:8">
      <c r="A432" s="241"/>
      <c r="B432" s="241"/>
      <c r="C432" s="241"/>
      <c r="D432" s="241"/>
      <c r="E432" s="241"/>
      <c r="F432" s="241"/>
      <c r="G432" s="241"/>
      <c r="H432" s="241"/>
    </row>
    <row r="433" spans="1:8">
      <c r="A433" s="241"/>
      <c r="B433" s="241"/>
      <c r="C433" s="241"/>
      <c r="D433" s="241"/>
      <c r="E433" s="241"/>
      <c r="F433" s="241"/>
      <c r="G433" s="241"/>
      <c r="H433" s="241"/>
    </row>
    <row r="434" spans="1:8">
      <c r="A434" s="241"/>
      <c r="B434" s="241"/>
      <c r="C434" s="241"/>
      <c r="D434" s="241"/>
      <c r="E434" s="241"/>
      <c r="F434" s="241"/>
      <c r="G434" s="241"/>
      <c r="H434" s="241"/>
    </row>
    <row r="435" spans="1:8">
      <c r="A435" s="241"/>
      <c r="B435" s="241"/>
      <c r="C435" s="241"/>
      <c r="D435" s="241"/>
      <c r="E435" s="241"/>
      <c r="F435" s="241"/>
      <c r="G435" s="241"/>
      <c r="H435" s="241"/>
    </row>
    <row r="436" spans="1:8">
      <c r="A436" s="241"/>
      <c r="B436" s="241"/>
      <c r="C436" s="241"/>
      <c r="D436" s="241"/>
      <c r="E436" s="241"/>
      <c r="F436" s="241"/>
      <c r="G436" s="241"/>
      <c r="H436" s="241"/>
    </row>
    <row r="437" spans="1:8">
      <c r="A437" s="241"/>
      <c r="B437" s="241"/>
      <c r="C437" s="241"/>
      <c r="D437" s="241"/>
      <c r="E437" s="241"/>
      <c r="F437" s="241"/>
      <c r="G437" s="241"/>
      <c r="H437" s="241"/>
    </row>
    <row r="438" spans="1:8">
      <c r="A438" s="241"/>
      <c r="B438" s="241"/>
      <c r="C438" s="241"/>
      <c r="D438" s="241"/>
      <c r="E438" s="241"/>
      <c r="F438" s="241"/>
      <c r="G438" s="241"/>
      <c r="H438" s="241"/>
    </row>
    <row r="439" spans="1:8">
      <c r="A439" s="241"/>
      <c r="B439" s="241"/>
      <c r="C439" s="241"/>
      <c r="D439" s="241"/>
      <c r="E439" s="241"/>
      <c r="F439" s="241"/>
      <c r="G439" s="241"/>
      <c r="H439" s="241"/>
    </row>
    <row r="440" spans="1:8">
      <c r="A440" s="241"/>
      <c r="B440" s="241"/>
      <c r="C440" s="241"/>
      <c r="D440" s="241"/>
      <c r="E440" s="241"/>
      <c r="F440" s="241"/>
      <c r="G440" s="241"/>
      <c r="H440" s="241"/>
    </row>
    <row r="441" spans="1:8">
      <c r="A441" s="241"/>
      <c r="B441" s="241"/>
      <c r="C441" s="241"/>
      <c r="D441" s="241"/>
      <c r="E441" s="241"/>
      <c r="F441" s="241"/>
      <c r="G441" s="241"/>
      <c r="H441" s="241"/>
    </row>
    <row r="442" spans="1:8">
      <c r="A442" s="241"/>
      <c r="B442" s="241"/>
      <c r="C442" s="241"/>
      <c r="D442" s="241"/>
      <c r="E442" s="241"/>
      <c r="F442" s="241"/>
      <c r="G442" s="241"/>
      <c r="H442" s="241"/>
    </row>
    <row r="443" spans="1:8">
      <c r="A443" s="241"/>
      <c r="B443" s="241"/>
      <c r="C443" s="241"/>
      <c r="D443" s="241"/>
      <c r="E443" s="241"/>
      <c r="F443" s="241"/>
      <c r="G443" s="241"/>
      <c r="H443" s="241"/>
    </row>
    <row r="444" spans="1:8">
      <c r="A444" s="241"/>
      <c r="B444" s="241"/>
      <c r="C444" s="241"/>
      <c r="D444" s="241"/>
      <c r="E444" s="241"/>
      <c r="F444" s="241"/>
      <c r="G444" s="241"/>
      <c r="H444" s="241"/>
    </row>
    <row r="445" spans="1:8">
      <c r="A445" s="241"/>
      <c r="B445" s="241"/>
      <c r="C445" s="241"/>
      <c r="D445" s="241"/>
      <c r="E445" s="241"/>
      <c r="F445" s="241"/>
      <c r="G445" s="241"/>
      <c r="H445" s="241"/>
    </row>
    <row r="446" spans="1:8">
      <c r="A446" s="241"/>
      <c r="B446" s="241"/>
      <c r="C446" s="241"/>
      <c r="D446" s="241"/>
      <c r="E446" s="241"/>
      <c r="F446" s="241"/>
      <c r="G446" s="241"/>
      <c r="H446" s="241"/>
    </row>
    <row r="447" spans="1:8">
      <c r="A447" s="241"/>
      <c r="B447" s="241"/>
      <c r="C447" s="241"/>
      <c r="D447" s="241"/>
      <c r="E447" s="241"/>
      <c r="F447" s="241"/>
      <c r="G447" s="241"/>
      <c r="H447" s="241"/>
    </row>
    <row r="448" spans="1:8">
      <c r="A448" s="241"/>
      <c r="B448" s="241"/>
      <c r="C448" s="241"/>
      <c r="D448" s="241"/>
      <c r="E448" s="241"/>
      <c r="F448" s="241"/>
      <c r="G448" s="241"/>
      <c r="H448" s="241"/>
    </row>
    <row r="449" spans="1:8">
      <c r="A449" s="241"/>
      <c r="B449" s="241"/>
      <c r="C449" s="241"/>
      <c r="D449" s="241"/>
      <c r="E449" s="241"/>
      <c r="F449" s="241"/>
      <c r="G449" s="241"/>
      <c r="H449" s="241"/>
    </row>
    <row r="450" spans="1:8">
      <c r="A450" s="241"/>
      <c r="B450" s="241"/>
      <c r="C450" s="241"/>
      <c r="D450" s="241"/>
      <c r="E450" s="241"/>
      <c r="F450" s="241"/>
      <c r="G450" s="241"/>
      <c r="H450" s="241"/>
    </row>
    <row r="451" spans="1:8">
      <c r="A451" s="241"/>
      <c r="B451" s="241"/>
      <c r="C451" s="241"/>
      <c r="D451" s="241"/>
      <c r="E451" s="241"/>
      <c r="F451" s="241"/>
      <c r="G451" s="241"/>
      <c r="H451" s="241"/>
    </row>
    <row r="452" spans="1:8">
      <c r="A452" s="241"/>
      <c r="B452" s="241"/>
      <c r="C452" s="241"/>
      <c r="D452" s="241"/>
      <c r="E452" s="241"/>
      <c r="F452" s="241"/>
      <c r="G452" s="241"/>
      <c r="H452" s="241"/>
    </row>
    <row r="453" spans="1:8">
      <c r="A453" s="241"/>
      <c r="B453" s="241"/>
      <c r="C453" s="241"/>
      <c r="D453" s="241"/>
      <c r="E453" s="241"/>
      <c r="F453" s="241"/>
      <c r="G453" s="241"/>
      <c r="H453" s="241"/>
    </row>
    <row r="454" spans="1:8">
      <c r="A454" s="241"/>
      <c r="B454" s="241"/>
      <c r="C454" s="241"/>
      <c r="D454" s="241"/>
      <c r="E454" s="241"/>
      <c r="F454" s="241"/>
      <c r="G454" s="241"/>
      <c r="H454" s="241"/>
    </row>
    <row r="455" spans="1:8">
      <c r="A455" s="241"/>
      <c r="B455" s="241"/>
      <c r="C455" s="241"/>
      <c r="D455" s="241"/>
      <c r="E455" s="241"/>
      <c r="F455" s="241"/>
      <c r="G455" s="241"/>
      <c r="H455" s="241"/>
    </row>
    <row r="456" spans="1:8">
      <c r="A456" s="241"/>
      <c r="B456" s="241"/>
      <c r="C456" s="241"/>
      <c r="D456" s="241"/>
      <c r="E456" s="241"/>
      <c r="F456" s="241"/>
      <c r="G456" s="241"/>
      <c r="H456" s="241"/>
    </row>
    <row r="457" spans="1:8">
      <c r="A457" s="241"/>
      <c r="B457" s="241"/>
      <c r="C457" s="241"/>
      <c r="D457" s="241"/>
      <c r="E457" s="241"/>
      <c r="F457" s="241"/>
      <c r="G457" s="241"/>
      <c r="H457" s="241"/>
    </row>
    <row r="458" spans="1:8">
      <c r="A458" s="241"/>
      <c r="B458" s="241"/>
      <c r="C458" s="241"/>
      <c r="D458" s="241"/>
      <c r="E458" s="241"/>
      <c r="F458" s="241"/>
      <c r="G458" s="241"/>
      <c r="H458" s="241"/>
    </row>
    <row r="459" spans="1:8">
      <c r="A459" s="241"/>
      <c r="B459" s="241"/>
      <c r="C459" s="241"/>
      <c r="D459" s="241"/>
      <c r="E459" s="241"/>
      <c r="F459" s="241"/>
      <c r="G459" s="241"/>
      <c r="H459" s="241"/>
    </row>
    <row r="460" spans="1:8">
      <c r="A460" s="241"/>
      <c r="B460" s="241"/>
      <c r="C460" s="241"/>
      <c r="D460" s="241"/>
      <c r="E460" s="241"/>
      <c r="F460" s="241"/>
      <c r="G460" s="241"/>
      <c r="H460" s="241"/>
    </row>
    <row r="461" spans="1:8">
      <c r="A461" s="241"/>
      <c r="B461" s="241"/>
      <c r="C461" s="241"/>
      <c r="D461" s="241"/>
      <c r="E461" s="241"/>
      <c r="F461" s="241"/>
      <c r="G461" s="241"/>
      <c r="H461" s="241"/>
    </row>
    <row r="462" spans="1:8">
      <c r="A462" s="241"/>
      <c r="B462" s="241"/>
      <c r="C462" s="241"/>
      <c r="D462" s="241"/>
      <c r="E462" s="241"/>
      <c r="F462" s="241"/>
      <c r="G462" s="241"/>
      <c r="H462" s="241"/>
    </row>
    <row r="463" spans="1:8">
      <c r="A463" s="241"/>
      <c r="B463" s="241"/>
      <c r="C463" s="241"/>
      <c r="D463" s="241"/>
      <c r="E463" s="241"/>
      <c r="F463" s="241"/>
      <c r="G463" s="241"/>
      <c r="H463" s="241"/>
    </row>
    <row r="464" spans="1:8">
      <c r="A464" s="241"/>
      <c r="B464" s="241"/>
      <c r="C464" s="241"/>
      <c r="D464" s="241"/>
      <c r="E464" s="241"/>
      <c r="F464" s="241"/>
      <c r="G464" s="241"/>
      <c r="H464" s="241"/>
    </row>
    <row r="465" spans="1:8">
      <c r="A465" s="241"/>
      <c r="B465" s="241"/>
      <c r="C465" s="241"/>
      <c r="D465" s="241"/>
      <c r="E465" s="241"/>
      <c r="F465" s="241"/>
      <c r="G465" s="241"/>
      <c r="H465" s="241"/>
    </row>
    <row r="466" spans="1:8">
      <c r="A466" s="241"/>
      <c r="B466" s="241"/>
      <c r="C466" s="241"/>
      <c r="D466" s="241"/>
      <c r="E466" s="241"/>
      <c r="F466" s="241"/>
      <c r="G466" s="241"/>
      <c r="H466" s="241"/>
    </row>
    <row r="467" spans="1:8">
      <c r="A467" s="241"/>
      <c r="B467" s="241"/>
      <c r="C467" s="241"/>
      <c r="D467" s="241"/>
      <c r="E467" s="241"/>
      <c r="F467" s="241"/>
      <c r="G467" s="241"/>
      <c r="H467" s="241"/>
    </row>
    <row r="468" spans="1:8">
      <c r="A468" s="241"/>
      <c r="B468" s="241"/>
      <c r="C468" s="241"/>
      <c r="D468" s="241"/>
      <c r="E468" s="241"/>
      <c r="F468" s="241"/>
      <c r="G468" s="241"/>
      <c r="H468" s="241"/>
    </row>
    <row r="469" spans="1:8">
      <c r="A469" s="241"/>
      <c r="B469" s="241"/>
      <c r="C469" s="241"/>
      <c r="D469" s="241"/>
      <c r="E469" s="241"/>
      <c r="F469" s="241"/>
      <c r="G469" s="241"/>
      <c r="H469" s="241"/>
    </row>
    <row r="470" spans="1:8">
      <c r="A470" s="241"/>
      <c r="B470" s="241"/>
      <c r="C470" s="241"/>
      <c r="D470" s="241"/>
      <c r="E470" s="241"/>
      <c r="F470" s="241"/>
      <c r="G470" s="241"/>
      <c r="H470" s="241"/>
    </row>
    <row r="471" spans="1:8">
      <c r="A471" s="241"/>
      <c r="B471" s="241"/>
      <c r="C471" s="241"/>
      <c r="D471" s="241"/>
      <c r="E471" s="241"/>
      <c r="F471" s="241"/>
      <c r="G471" s="241"/>
      <c r="H471" s="241"/>
    </row>
    <row r="472" spans="1:8">
      <c r="A472" s="241"/>
      <c r="B472" s="241"/>
      <c r="C472" s="241"/>
      <c r="D472" s="241"/>
      <c r="E472" s="241"/>
      <c r="F472" s="241"/>
      <c r="G472" s="241"/>
      <c r="H472" s="241"/>
    </row>
    <row r="473" spans="1:8">
      <c r="A473" s="241"/>
      <c r="B473" s="241"/>
      <c r="C473" s="241"/>
      <c r="D473" s="241"/>
      <c r="E473" s="241"/>
      <c r="F473" s="241"/>
      <c r="G473" s="241"/>
      <c r="H473" s="241"/>
    </row>
    <row r="474" spans="1:8">
      <c r="A474" s="241"/>
      <c r="B474" s="241"/>
      <c r="C474" s="241"/>
      <c r="D474" s="241"/>
      <c r="E474" s="241"/>
      <c r="F474" s="241"/>
      <c r="G474" s="241"/>
      <c r="H474" s="241"/>
    </row>
    <row r="475" spans="1:8">
      <c r="A475" s="241"/>
      <c r="B475" s="241"/>
      <c r="C475" s="241"/>
      <c r="D475" s="241"/>
      <c r="E475" s="241"/>
      <c r="F475" s="241"/>
      <c r="G475" s="241"/>
      <c r="H475" s="241"/>
    </row>
    <row r="476" spans="1:8">
      <c r="A476" s="241"/>
      <c r="B476" s="241"/>
      <c r="C476" s="241"/>
      <c r="D476" s="241"/>
      <c r="E476" s="241"/>
      <c r="F476" s="241"/>
      <c r="G476" s="241"/>
      <c r="H476" s="24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34"/>
  <sheetViews>
    <sheetView zoomScale="80" zoomScaleNormal="80" workbookViewId="0">
      <selection activeCell="G13" sqref="G13"/>
    </sheetView>
  </sheetViews>
  <sheetFormatPr baseColWidth="10" defaultRowHeight="14.4"/>
  <cols>
    <col min="2" max="2" width="29.21875" style="9" bestFit="1" customWidth="1"/>
  </cols>
  <sheetData>
    <row r="4" spans="1:10" ht="15" thickBot="1"/>
    <row r="5" spans="1:10" ht="27.6" thickBot="1">
      <c r="A5" s="1" t="s">
        <v>0</v>
      </c>
      <c r="B5" s="20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1" t="s">
        <v>9</v>
      </c>
    </row>
    <row r="6" spans="1:10">
      <c r="A6" s="2">
        <v>1</v>
      </c>
      <c r="B6" s="208" t="s">
        <v>39</v>
      </c>
      <c r="C6" s="209"/>
      <c r="D6" s="210" t="s">
        <v>10</v>
      </c>
      <c r="E6" s="222">
        <v>280171</v>
      </c>
      <c r="F6" s="222">
        <v>351109</v>
      </c>
      <c r="G6" s="211">
        <v>35</v>
      </c>
      <c r="H6" s="209"/>
      <c r="I6" s="211">
        <v>0.39</v>
      </c>
      <c r="J6" s="212" t="s">
        <v>22</v>
      </c>
    </row>
    <row r="7" spans="1:10">
      <c r="A7" s="3">
        <v>2</v>
      </c>
      <c r="B7" s="220" t="s">
        <v>40</v>
      </c>
      <c r="C7" s="4"/>
      <c r="D7" s="226" t="s">
        <v>10</v>
      </c>
      <c r="E7" s="221">
        <v>280506</v>
      </c>
      <c r="F7" s="221">
        <v>351393</v>
      </c>
      <c r="G7" s="225">
        <v>35</v>
      </c>
      <c r="H7" s="4"/>
      <c r="I7" s="225">
        <v>0.19</v>
      </c>
      <c r="J7" s="227" t="s">
        <v>22</v>
      </c>
    </row>
    <row r="8" spans="1:10">
      <c r="A8" s="3">
        <v>3</v>
      </c>
      <c r="B8" s="220" t="s">
        <v>41</v>
      </c>
      <c r="C8" s="4"/>
      <c r="D8" s="226" t="s">
        <v>10</v>
      </c>
      <c r="E8" s="221">
        <v>280531</v>
      </c>
      <c r="F8" s="221">
        <v>351394</v>
      </c>
      <c r="G8" s="225">
        <v>35</v>
      </c>
      <c r="H8" s="4"/>
      <c r="I8" s="225">
        <v>0.56999999999999995</v>
      </c>
      <c r="J8" s="227" t="s">
        <v>22</v>
      </c>
    </row>
    <row r="9" spans="1:10">
      <c r="A9" s="3">
        <v>4</v>
      </c>
      <c r="B9" s="220" t="s">
        <v>42</v>
      </c>
      <c r="C9" s="4"/>
      <c r="D9" s="226" t="s">
        <v>10</v>
      </c>
      <c r="E9" s="221">
        <v>280534</v>
      </c>
      <c r="F9" s="221">
        <v>350713</v>
      </c>
      <c r="G9" s="225">
        <v>30</v>
      </c>
      <c r="H9" s="4"/>
      <c r="I9" s="225">
        <v>0.62</v>
      </c>
      <c r="J9" s="227" t="s">
        <v>22</v>
      </c>
    </row>
    <row r="10" spans="1:10">
      <c r="A10" s="3">
        <v>5</v>
      </c>
      <c r="B10" s="220" t="s">
        <v>43</v>
      </c>
      <c r="C10" s="4"/>
      <c r="D10" s="226" t="s">
        <v>10</v>
      </c>
      <c r="E10" s="224">
        <v>280530</v>
      </c>
      <c r="F10" s="224">
        <v>350732</v>
      </c>
      <c r="G10" s="225">
        <v>30</v>
      </c>
      <c r="H10" s="4"/>
      <c r="I10" s="225">
        <v>0.59</v>
      </c>
      <c r="J10" s="227" t="s">
        <v>22</v>
      </c>
    </row>
    <row r="11" spans="1:10">
      <c r="A11" s="3">
        <v>7</v>
      </c>
      <c r="B11" s="220" t="s">
        <v>44</v>
      </c>
      <c r="C11" s="4"/>
      <c r="D11" s="226" t="s">
        <v>10</v>
      </c>
      <c r="E11" s="224">
        <v>280823</v>
      </c>
      <c r="F11" s="224">
        <v>350720</v>
      </c>
      <c r="G11" s="225">
        <v>30</v>
      </c>
      <c r="H11" s="4"/>
      <c r="I11" s="225">
        <v>0.38</v>
      </c>
      <c r="J11" s="227" t="s">
        <v>22</v>
      </c>
    </row>
    <row r="12" spans="1:10">
      <c r="A12" s="3">
        <v>8</v>
      </c>
      <c r="B12" s="220" t="s">
        <v>45</v>
      </c>
      <c r="C12" s="4"/>
      <c r="D12" s="226" t="s">
        <v>10</v>
      </c>
      <c r="E12" s="224">
        <v>280835</v>
      </c>
      <c r="F12" s="224">
        <v>350726</v>
      </c>
      <c r="G12" s="225">
        <v>29</v>
      </c>
      <c r="H12" s="4"/>
      <c r="I12" s="225">
        <v>0.56999999999999995</v>
      </c>
      <c r="J12" s="227" t="s">
        <v>22</v>
      </c>
    </row>
    <row r="13" spans="1:10">
      <c r="A13" s="3">
        <v>9</v>
      </c>
      <c r="B13" s="220" t="s">
        <v>46</v>
      </c>
      <c r="C13" s="4"/>
      <c r="D13" s="226" t="s">
        <v>10</v>
      </c>
      <c r="E13" s="224">
        <v>280625</v>
      </c>
      <c r="F13" s="224">
        <v>350513</v>
      </c>
      <c r="G13" s="225">
        <v>26</v>
      </c>
      <c r="H13" s="4"/>
      <c r="I13" s="225">
        <v>0.92</v>
      </c>
      <c r="J13" s="227" t="s">
        <v>22</v>
      </c>
    </row>
    <row r="14" spans="1:10">
      <c r="A14" s="3">
        <v>11</v>
      </c>
      <c r="B14" s="220" t="s">
        <v>47</v>
      </c>
      <c r="C14" s="4"/>
      <c r="D14" s="226" t="s">
        <v>10</v>
      </c>
      <c r="E14" s="224">
        <v>281976</v>
      </c>
      <c r="F14" s="224">
        <v>351159</v>
      </c>
      <c r="G14" s="225">
        <v>21</v>
      </c>
      <c r="H14" s="4"/>
      <c r="I14" s="225">
        <v>0</v>
      </c>
      <c r="J14" s="227" t="s">
        <v>22</v>
      </c>
    </row>
    <row r="15" spans="1:10">
      <c r="A15" s="3">
        <v>12</v>
      </c>
      <c r="B15" s="220" t="s">
        <v>74</v>
      </c>
      <c r="C15" s="4"/>
      <c r="D15" s="226" t="s">
        <v>10</v>
      </c>
      <c r="E15" s="224">
        <v>280289</v>
      </c>
      <c r="F15" s="224">
        <v>348582</v>
      </c>
      <c r="G15" s="225">
        <v>28</v>
      </c>
      <c r="H15" s="4"/>
      <c r="I15" s="225">
        <v>0.69</v>
      </c>
      <c r="J15" s="227" t="s">
        <v>80</v>
      </c>
    </row>
    <row r="16" spans="1:10">
      <c r="A16" s="3">
        <v>13</v>
      </c>
      <c r="B16" s="220" t="s">
        <v>75</v>
      </c>
      <c r="C16" s="4"/>
      <c r="D16" s="226" t="s">
        <v>10</v>
      </c>
      <c r="E16" s="224">
        <v>280786</v>
      </c>
      <c r="F16" s="224">
        <v>347732</v>
      </c>
      <c r="G16" s="225">
        <v>29</v>
      </c>
      <c r="H16" s="4"/>
      <c r="I16" s="225"/>
      <c r="J16" s="227" t="s">
        <v>81</v>
      </c>
    </row>
    <row r="17" spans="1:10">
      <c r="A17" s="3">
        <v>14</v>
      </c>
      <c r="B17" s="220" t="s">
        <v>50</v>
      </c>
      <c r="C17" s="4"/>
      <c r="D17" s="226" t="s">
        <v>10</v>
      </c>
      <c r="E17" s="224">
        <v>280876</v>
      </c>
      <c r="F17" s="224">
        <v>347661</v>
      </c>
      <c r="G17" s="225">
        <v>27</v>
      </c>
      <c r="H17" s="4"/>
      <c r="I17" s="225">
        <v>0.6</v>
      </c>
      <c r="J17" s="227" t="s">
        <v>82</v>
      </c>
    </row>
    <row r="18" spans="1:10">
      <c r="A18" s="3">
        <v>15</v>
      </c>
      <c r="B18" s="220" t="s">
        <v>51</v>
      </c>
      <c r="C18" s="5"/>
      <c r="D18" s="226" t="s">
        <v>10</v>
      </c>
      <c r="E18" s="224">
        <v>280543</v>
      </c>
      <c r="F18" s="224">
        <v>348700</v>
      </c>
      <c r="G18" s="225">
        <v>9</v>
      </c>
      <c r="H18" s="5"/>
      <c r="I18" s="225">
        <v>0.17</v>
      </c>
      <c r="J18" s="227" t="s">
        <v>22</v>
      </c>
    </row>
    <row r="19" spans="1:10">
      <c r="A19" s="3">
        <v>16</v>
      </c>
      <c r="B19" s="220" t="s">
        <v>52</v>
      </c>
      <c r="C19" s="5"/>
      <c r="D19" s="226" t="s">
        <v>10</v>
      </c>
      <c r="E19" s="224">
        <v>280372</v>
      </c>
      <c r="F19" s="224">
        <v>348603</v>
      </c>
      <c r="G19" s="225">
        <v>17</v>
      </c>
      <c r="H19" s="5"/>
      <c r="I19" s="225">
        <v>0.32</v>
      </c>
      <c r="J19" s="227" t="s">
        <v>83</v>
      </c>
    </row>
    <row r="20" spans="1:10">
      <c r="A20" s="3">
        <v>18</v>
      </c>
      <c r="B20" s="220" t="s">
        <v>53</v>
      </c>
      <c r="C20" s="4"/>
      <c r="D20" s="226" t="s">
        <v>11</v>
      </c>
      <c r="E20" s="224">
        <v>281614</v>
      </c>
      <c r="F20" s="224">
        <v>350303</v>
      </c>
      <c r="G20" s="225">
        <v>21</v>
      </c>
      <c r="H20" s="4"/>
      <c r="I20" s="225"/>
      <c r="J20" s="227" t="s">
        <v>22</v>
      </c>
    </row>
    <row r="21" spans="1:10">
      <c r="A21" s="3">
        <v>19</v>
      </c>
      <c r="B21" s="220" t="s">
        <v>54</v>
      </c>
      <c r="C21" s="5"/>
      <c r="D21" s="226" t="s">
        <v>11</v>
      </c>
      <c r="E21" s="224">
        <v>281445</v>
      </c>
      <c r="F21" s="224">
        <v>350683</v>
      </c>
      <c r="G21" s="225">
        <v>24</v>
      </c>
      <c r="H21" s="5"/>
      <c r="I21" s="225">
        <v>0.52</v>
      </c>
      <c r="J21" s="227" t="s">
        <v>22</v>
      </c>
    </row>
    <row r="22" spans="1:10">
      <c r="A22" s="3">
        <v>20</v>
      </c>
      <c r="B22" s="220" t="s">
        <v>55</v>
      </c>
      <c r="C22" s="5"/>
      <c r="D22" s="226" t="s">
        <v>10</v>
      </c>
      <c r="E22" s="224">
        <v>281499</v>
      </c>
      <c r="F22" s="224">
        <v>350593</v>
      </c>
      <c r="G22" s="225">
        <v>24</v>
      </c>
      <c r="H22" s="5"/>
      <c r="I22" s="225">
        <v>0</v>
      </c>
      <c r="J22" s="227" t="s">
        <v>22</v>
      </c>
    </row>
    <row r="23" spans="1:10">
      <c r="A23" s="3">
        <v>21</v>
      </c>
      <c r="B23" s="220" t="s">
        <v>76</v>
      </c>
      <c r="C23" s="5"/>
      <c r="D23" s="226" t="s">
        <v>10</v>
      </c>
      <c r="E23" s="224">
        <v>280007</v>
      </c>
      <c r="F23" s="224">
        <v>352587</v>
      </c>
      <c r="G23" s="225">
        <v>68</v>
      </c>
      <c r="H23" s="5"/>
      <c r="I23" s="225">
        <v>0</v>
      </c>
      <c r="J23" s="227" t="s">
        <v>84</v>
      </c>
    </row>
    <row r="24" spans="1:10">
      <c r="A24" s="3">
        <v>23</v>
      </c>
      <c r="B24" s="220" t="s">
        <v>77</v>
      </c>
      <c r="C24" s="6"/>
      <c r="D24" s="226" t="s">
        <v>10</v>
      </c>
      <c r="E24" s="224">
        <v>280131</v>
      </c>
      <c r="F24" s="224">
        <v>352133</v>
      </c>
      <c r="G24" s="225">
        <v>49</v>
      </c>
      <c r="H24" s="4"/>
      <c r="I24" s="225"/>
      <c r="J24" s="227" t="s">
        <v>85</v>
      </c>
    </row>
    <row r="25" spans="1:10">
      <c r="A25" s="3">
        <v>24</v>
      </c>
      <c r="B25" s="220" t="s">
        <v>58</v>
      </c>
      <c r="C25" s="4"/>
      <c r="D25" s="226" t="s">
        <v>11</v>
      </c>
      <c r="E25" s="224">
        <v>282250</v>
      </c>
      <c r="F25" s="224">
        <v>351099</v>
      </c>
      <c r="G25" s="225">
        <v>22</v>
      </c>
      <c r="H25" s="4"/>
      <c r="I25" s="225">
        <v>0.32</v>
      </c>
      <c r="J25" s="227" t="s">
        <v>86</v>
      </c>
    </row>
    <row r="26" spans="1:10" ht="15" thickBot="1">
      <c r="A26" s="7">
        <v>25</v>
      </c>
      <c r="B26" s="220" t="s">
        <v>59</v>
      </c>
      <c r="C26" s="205"/>
      <c r="D26" s="226" t="s">
        <v>11</v>
      </c>
      <c r="E26" s="221">
        <v>282251</v>
      </c>
      <c r="F26" s="221">
        <v>351085</v>
      </c>
      <c r="G26" s="225">
        <v>22</v>
      </c>
      <c r="H26" s="4"/>
      <c r="I26" s="225">
        <v>0.53</v>
      </c>
      <c r="J26" s="227" t="s">
        <v>87</v>
      </c>
    </row>
    <row r="27" spans="1:10">
      <c r="B27" s="219" t="s">
        <v>60</v>
      </c>
      <c r="C27" s="4"/>
      <c r="D27" s="206" t="s">
        <v>11</v>
      </c>
      <c r="E27" s="221">
        <v>281630</v>
      </c>
      <c r="F27" s="221">
        <v>350437</v>
      </c>
      <c r="G27" s="225">
        <v>14</v>
      </c>
      <c r="H27" s="10"/>
      <c r="I27" s="225">
        <v>0.34</v>
      </c>
      <c r="J27" s="227" t="s">
        <v>22</v>
      </c>
    </row>
    <row r="28" spans="1:10">
      <c r="B28" s="219" t="s">
        <v>61</v>
      </c>
      <c r="C28" s="4"/>
      <c r="D28" s="206" t="s">
        <v>11</v>
      </c>
      <c r="E28" s="221">
        <v>280972</v>
      </c>
      <c r="F28" s="221">
        <v>349287</v>
      </c>
      <c r="G28" s="225">
        <v>23</v>
      </c>
      <c r="H28" s="10"/>
      <c r="I28" s="225">
        <v>0.69</v>
      </c>
      <c r="J28" s="227" t="s">
        <v>88</v>
      </c>
    </row>
    <row r="29" spans="1:10">
      <c r="B29" s="219" t="s">
        <v>78</v>
      </c>
      <c r="C29" s="4"/>
      <c r="D29" s="206" t="s">
        <v>10</v>
      </c>
      <c r="E29" s="221">
        <v>280051</v>
      </c>
      <c r="F29" s="221">
        <v>352414</v>
      </c>
      <c r="G29" s="225">
        <v>51</v>
      </c>
      <c r="H29" s="10"/>
      <c r="I29" s="225">
        <v>0.57999999999999996</v>
      </c>
      <c r="J29" s="227" t="s">
        <v>83</v>
      </c>
    </row>
    <row r="30" spans="1:10">
      <c r="B30" s="219" t="s">
        <v>79</v>
      </c>
      <c r="C30" s="4"/>
      <c r="D30" s="206" t="s">
        <v>10</v>
      </c>
      <c r="E30" s="221">
        <v>280094</v>
      </c>
      <c r="F30" s="221">
        <v>352869</v>
      </c>
      <c r="G30" s="225">
        <v>62</v>
      </c>
      <c r="H30" s="10"/>
      <c r="I30" s="225">
        <v>0.21</v>
      </c>
      <c r="J30" s="227" t="s">
        <v>83</v>
      </c>
    </row>
    <row r="31" spans="1:10">
      <c r="B31" s="219" t="s">
        <v>64</v>
      </c>
      <c r="C31" s="4"/>
      <c r="D31" s="206" t="s">
        <v>11</v>
      </c>
      <c r="E31" s="221">
        <v>281012</v>
      </c>
      <c r="F31" s="221">
        <v>350395</v>
      </c>
      <c r="G31" s="225">
        <v>9</v>
      </c>
      <c r="H31" s="10"/>
      <c r="I31" s="225">
        <v>0</v>
      </c>
      <c r="J31" s="227" t="s">
        <v>89</v>
      </c>
    </row>
    <row r="32" spans="1:10">
      <c r="B32" s="219" t="s">
        <v>65</v>
      </c>
      <c r="C32" s="4"/>
      <c r="D32" s="206" t="s">
        <v>10</v>
      </c>
      <c r="E32" s="221">
        <v>280376</v>
      </c>
      <c r="F32" s="221">
        <v>349973</v>
      </c>
      <c r="G32" s="225">
        <v>28</v>
      </c>
      <c r="H32" s="10"/>
      <c r="I32" s="225">
        <v>0.14000000000000001</v>
      </c>
      <c r="J32" s="227" t="s">
        <v>22</v>
      </c>
    </row>
    <row r="33" spans="2:10">
      <c r="B33" s="219" t="s">
        <v>66</v>
      </c>
      <c r="C33" s="4"/>
      <c r="D33" s="206" t="s">
        <v>10</v>
      </c>
      <c r="E33" s="221">
        <v>280374</v>
      </c>
      <c r="F33" s="221">
        <v>349968</v>
      </c>
      <c r="G33" s="225">
        <v>27</v>
      </c>
      <c r="H33" s="10"/>
      <c r="I33" s="225">
        <v>0.21</v>
      </c>
      <c r="J33" s="227" t="s">
        <v>22</v>
      </c>
    </row>
    <row r="34" spans="2:10" ht="15" thickBot="1">
      <c r="B34" s="203" t="s">
        <v>67</v>
      </c>
      <c r="C34" s="8"/>
      <c r="D34" s="202" t="s">
        <v>10</v>
      </c>
      <c r="E34" s="223">
        <v>280796</v>
      </c>
      <c r="F34" s="223">
        <v>349754</v>
      </c>
      <c r="G34" s="201">
        <v>21</v>
      </c>
      <c r="H34" s="96"/>
      <c r="I34" s="201">
        <v>0.28999999999999998</v>
      </c>
      <c r="J34" s="200" t="s">
        <v>22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DATOS CAMPO</vt:lpstr>
      <vt:lpstr>DATOS GENERAL</vt:lpstr>
      <vt:lpstr>NIVEL ESTATICO</vt:lpstr>
      <vt:lpstr>NIVEL DINAMICO</vt:lpstr>
      <vt:lpstr>GRÁFICOS TOTALES</vt:lpstr>
      <vt:lpstr>GRÁFICOS COMPARATIVOS</vt:lpstr>
      <vt:lpstr>Gráficos estaticos</vt:lpstr>
      <vt:lpstr>Gráficos dinamicos</vt:lpstr>
      <vt:lpstr>Datos Pozo</vt:lpstr>
      <vt:lpstr>CONTACTOS</vt:lpstr>
      <vt:lpstr>CONFIGURACION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ANDRES UMAÑA ORTIZ</cp:lastModifiedBy>
  <cp:lastPrinted>2020-05-06T22:23:40Z</cp:lastPrinted>
  <dcterms:created xsi:type="dcterms:W3CDTF">2017-08-16T14:14:51Z</dcterms:created>
  <dcterms:modified xsi:type="dcterms:W3CDTF">2023-05-09T19:30:18Z</dcterms:modified>
</cp:coreProperties>
</file>