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marciofontes/Documents/S2MOVINGCITY/git/s2movingcity/excel/"/>
    </mc:Choice>
  </mc:AlternateContent>
  <bookViews>
    <workbookView xWindow="0" yWindow="460" windowWidth="25600" windowHeight="14540" tabRatio="500"/>
  </bookViews>
  <sheets>
    <sheet name="Filters" sheetId="2" r:id="rId1"/>
    <sheet name="Notes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2" l="1"/>
  <c r="C8" i="2"/>
  <c r="D8" i="2"/>
  <c r="E8" i="2"/>
  <c r="F3" i="2"/>
  <c r="F6" i="2"/>
  <c r="F7" i="2"/>
  <c r="F8" i="2"/>
  <c r="F26" i="2"/>
  <c r="F29" i="2"/>
  <c r="F22" i="2"/>
  <c r="F17" i="2"/>
  <c r="F16" i="2"/>
  <c r="F23" i="2"/>
  <c r="F4" i="2"/>
  <c r="F5" i="2"/>
  <c r="F11" i="2"/>
  <c r="F13" i="2"/>
  <c r="F14" i="2"/>
  <c r="C19" i="2"/>
  <c r="D19" i="2"/>
  <c r="E19" i="2"/>
  <c r="F19" i="2"/>
</calcChain>
</file>

<file path=xl/sharedStrings.xml><?xml version="1.0" encoding="utf-8"?>
<sst xmlns="http://schemas.openxmlformats.org/spreadsheetml/2006/main" count="68" uniqueCount="50">
  <si>
    <t>-</t>
  </si>
  <si>
    <t>avg &lt; 50</t>
  </si>
  <si>
    <t>annotations</t>
  </si>
  <si>
    <t>SenseMyCity</t>
  </si>
  <si>
    <t>SenseMyFEUP</t>
  </si>
  <si>
    <t>SenseMyMood</t>
  </si>
  <si>
    <t>Total</t>
  </si>
  <si>
    <t>count_gps + count_gslocation &gt; 5</t>
  </si>
  <si>
    <t>Observations</t>
  </si>
  <si>
    <t>(1)</t>
  </si>
  <si>
    <t>(2)</t>
  </si>
  <si>
    <t>(3)</t>
  </si>
  <si>
    <t>(4)</t>
  </si>
  <si>
    <t>avg &gt;= 50 AND std/avg &lt;= 1.1</t>
  </si>
  <si>
    <t>(3)+(4)</t>
  </si>
  <si>
    <t>(1)+(3)+(4)</t>
  </si>
  <si>
    <t>(1)+(3)</t>
  </si>
  <si>
    <t>(1)+(4)</t>
  </si>
  <si>
    <t>avg &lt; 50 + (avg &gt;= 50 AND std/avg &lt;= 1.1)</t>
  </si>
  <si>
    <t>annotations + avg &lt; 50</t>
  </si>
  <si>
    <t>annotations + avg &gt;= 50 AND std/avg &lt;= 1.1</t>
  </si>
  <si>
    <t>(2)+(3)</t>
  </si>
  <si>
    <t>(2)+(4)</t>
  </si>
  <si>
    <t>(1)+(2)</t>
  </si>
  <si>
    <t>annotations + (count_gps + count_gslocation &gt; 5)</t>
  </si>
  <si>
    <t>(count_gps + count_gslocation &gt; 5) + (avg &gt;= 50 AND std/avg &lt;= 1.1)</t>
  </si>
  <si>
    <t>One Filter</t>
  </si>
  <si>
    <t>Two Filters</t>
  </si>
  <si>
    <t>Three Filters</t>
  </si>
  <si>
    <t>Original data</t>
  </si>
  <si>
    <t>(count_gps + count_gslocation &gt; 5) + avg &lt; 50</t>
  </si>
  <si>
    <t>annotations + avg &lt; 50 + (avg &gt;= 50 AND std/avg &lt;= 1.1)</t>
  </si>
  <si>
    <t>(1)+(2)+(3)</t>
  </si>
  <si>
    <t>(1)+(2)+(4)</t>
  </si>
  <si>
    <t>(2)+(3)+(4)</t>
  </si>
  <si>
    <t>annotations + (count_gps + count_gslocation &gt; 5) + avg &lt; 50</t>
  </si>
  <si>
    <t>annotations + (count_gps + count_gslocation &gt; 5) + (avg &gt;= 50 AND std/avg &lt;= 1.1)</t>
  </si>
  <si>
    <t>(count_gps + count_gslocation &gt; 5) + (avg &lt; 50) + (avg &gt;= 50 AND std/avg &lt;= 1.1)</t>
  </si>
  <si>
    <t>Four filters</t>
  </si>
  <si>
    <t>(1)+(2)+(3)+(4)</t>
  </si>
  <si>
    <t>annotations + (count_gps + count_gslocation &gt; 5) + (avg &lt; 50) + (avg &gt;= 50 AND std/avg &lt;= 1.1)</t>
  </si>
  <si>
    <t>Duplicate</t>
  </si>
  <si>
    <t>NotMoving</t>
  </si>
  <si>
    <t>WrongClock</t>
  </si>
  <si>
    <t>LocationProblem</t>
  </si>
  <si>
    <t>-(3)-(4)</t>
  </si>
  <si>
    <t>Annotations</t>
  </si>
  <si>
    <t>saltos</t>
  </si>
  <si>
    <t xml:space="preserve">based on activity </t>
  </si>
  <si>
    <t>what?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</si>
</sst>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9"/>
      <name val="Calibri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right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3"/>
  <sheetViews>
    <sheetView tabSelected="1" workbookViewId="0">
      <selection activeCell="D4" sqref="D4"/>
    </sheetView>
  </sheetViews>
  <sheetFormatPr baseColWidth="10" defaultRowHeight="16" x14ac:dyDescent="0.2"/>
  <cols>
    <col min="1" max="1" width="13" bestFit="1" customWidth="1"/>
    <col min="2" max="2" width="78" bestFit="1" customWidth="1"/>
    <col min="3" max="3" width="14.83203125" customWidth="1"/>
    <col min="4" max="4" width="15.33203125" customWidth="1"/>
    <col min="5" max="5" width="15.1640625" customWidth="1"/>
    <col min="7" max="7" width="80.33203125" customWidth="1"/>
    <col min="8" max="8" width="11.83203125" bestFit="1" customWidth="1"/>
    <col min="9" max="9" width="12.83203125" bestFit="1" customWidth="1"/>
    <col min="10" max="10" width="13.5" bestFit="1" customWidth="1"/>
  </cols>
  <sheetData>
    <row r="1" spans="1:28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21" x14ac:dyDescent="0.25">
      <c r="A2" s="2"/>
      <c r="B2" s="14" t="s">
        <v>26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8</v>
      </c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6" t="s">
        <v>0</v>
      </c>
      <c r="B3" s="2" t="s">
        <v>0</v>
      </c>
      <c r="C3" s="2">
        <v>3150</v>
      </c>
      <c r="D3" s="2">
        <v>14430</v>
      </c>
      <c r="E3" s="2">
        <v>6194</v>
      </c>
      <c r="F3" s="2">
        <f>SUM(C3:E3)</f>
        <v>23774</v>
      </c>
      <c r="G3" s="7" t="s">
        <v>29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6" t="s">
        <v>9</v>
      </c>
      <c r="B4" s="2" t="s">
        <v>2</v>
      </c>
      <c r="C4" s="2">
        <v>2428</v>
      </c>
      <c r="D4" s="2">
        <v>9013</v>
      </c>
      <c r="E4" s="2">
        <v>3384</v>
      </c>
      <c r="F4" s="2">
        <f>SUM(C4:E4)</f>
        <v>14825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6" t="s">
        <v>10</v>
      </c>
      <c r="B5" s="2" t="s">
        <v>7</v>
      </c>
      <c r="C5" s="2">
        <v>2918</v>
      </c>
      <c r="D5" s="2">
        <v>14072</v>
      </c>
      <c r="E5" s="2">
        <v>4874</v>
      </c>
      <c r="F5" s="2">
        <f>SUM(C5:E5)</f>
        <v>21864</v>
      </c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6" t="s">
        <v>11</v>
      </c>
      <c r="B6" s="2" t="s">
        <v>1</v>
      </c>
      <c r="C6" s="2">
        <v>2623</v>
      </c>
      <c r="D6" s="2">
        <v>9038</v>
      </c>
      <c r="E6" s="2">
        <v>5097</v>
      </c>
      <c r="F6" s="2">
        <f>SUM(C6:E6)</f>
        <v>16758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6" t="s">
        <v>12</v>
      </c>
      <c r="B7" s="2" t="s">
        <v>13</v>
      </c>
      <c r="C7" s="2">
        <v>358</v>
      </c>
      <c r="D7" s="2">
        <v>4841</v>
      </c>
      <c r="E7" s="2">
        <v>763</v>
      </c>
      <c r="F7" s="2">
        <f>SUM(C7:E7)</f>
        <v>5962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6" t="s">
        <v>45</v>
      </c>
      <c r="B8" s="2"/>
      <c r="C8" s="2">
        <f t="shared" ref="C8:E8" si="0">C3-C6-C7</f>
        <v>169</v>
      </c>
      <c r="D8" s="2">
        <f t="shared" si="0"/>
        <v>551</v>
      </c>
      <c r="E8" s="2">
        <f t="shared" si="0"/>
        <v>334</v>
      </c>
      <c r="F8" s="2">
        <f>F3-F6-F7</f>
        <v>1054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1" x14ac:dyDescent="0.25">
      <c r="A10" s="2"/>
      <c r="B10" s="14" t="s">
        <v>27</v>
      </c>
      <c r="C10" s="2"/>
      <c r="D10" s="2"/>
      <c r="E10" s="2"/>
      <c r="F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6" t="s">
        <v>0</v>
      </c>
      <c r="B11" s="2" t="s">
        <v>0</v>
      </c>
      <c r="C11" s="2">
        <v>3150</v>
      </c>
      <c r="D11" s="2">
        <v>14430</v>
      </c>
      <c r="E11" s="2">
        <v>6194</v>
      </c>
      <c r="F11" s="2">
        <f>SUM(C11:E11)</f>
        <v>23774</v>
      </c>
      <c r="G11" s="7" t="s">
        <v>29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6" t="s">
        <v>23</v>
      </c>
      <c r="B12" s="2" t="s">
        <v>24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6" t="s">
        <v>16</v>
      </c>
      <c r="B13" s="2" t="s">
        <v>19</v>
      </c>
      <c r="C13" s="2">
        <v>2018</v>
      </c>
      <c r="D13" s="2">
        <v>5487</v>
      </c>
      <c r="E13" s="2">
        <v>2706</v>
      </c>
      <c r="F13" s="2">
        <f>SUM(C13:E13)</f>
        <v>10211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6" t="s">
        <v>17</v>
      </c>
      <c r="B14" s="2" t="s">
        <v>20</v>
      </c>
      <c r="C14" s="2">
        <v>257</v>
      </c>
      <c r="D14" s="2">
        <v>2779</v>
      </c>
      <c r="E14" s="2">
        <v>497</v>
      </c>
      <c r="F14" s="2">
        <f>SUM(C14:E14)</f>
        <v>3533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6" t="s">
        <v>21</v>
      </c>
      <c r="B16" s="2" t="s">
        <v>30</v>
      </c>
      <c r="C16" s="2">
        <v>2418</v>
      </c>
      <c r="D16" s="2">
        <v>8795</v>
      </c>
      <c r="E16" s="2">
        <v>3925</v>
      </c>
      <c r="F16" s="2">
        <f>SUM(C16:E16)</f>
        <v>15138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6" t="s">
        <v>22</v>
      </c>
      <c r="B17" s="2" t="s">
        <v>25</v>
      </c>
      <c r="C17" s="2">
        <v>347</v>
      </c>
      <c r="D17" s="2">
        <v>4770</v>
      </c>
      <c r="E17" s="2">
        <v>89</v>
      </c>
      <c r="F17" s="2">
        <f>SUM(C17:E17)</f>
        <v>5206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6" t="s">
        <v>14</v>
      </c>
      <c r="B19" s="2" t="s">
        <v>18</v>
      </c>
      <c r="C19" s="2">
        <f>C7+C6</f>
        <v>2981</v>
      </c>
      <c r="D19" s="2">
        <f>D7+D6</f>
        <v>13879</v>
      </c>
      <c r="E19" s="2">
        <f>E7+E6</f>
        <v>5860</v>
      </c>
      <c r="F19" s="2">
        <f>SUM(C19:E19)</f>
        <v>22720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1" x14ac:dyDescent="0.25">
      <c r="A21" s="2"/>
      <c r="B21" s="14" t="s">
        <v>28</v>
      </c>
      <c r="C21" s="2"/>
      <c r="D21" s="2"/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6" t="s">
        <v>0</v>
      </c>
      <c r="B22" s="2" t="s">
        <v>0</v>
      </c>
      <c r="C22" s="2">
        <v>3150</v>
      </c>
      <c r="D22" s="2">
        <v>14430</v>
      </c>
      <c r="E22" s="2">
        <v>6194</v>
      </c>
      <c r="F22" s="2">
        <f>SUM(C22:E22)</f>
        <v>23774</v>
      </c>
      <c r="G22" s="7" t="s">
        <v>29</v>
      </c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9" t="s">
        <v>15</v>
      </c>
      <c r="B23" s="2" t="s">
        <v>31</v>
      </c>
      <c r="C23" s="2">
        <v>2275</v>
      </c>
      <c r="D23" s="2">
        <v>8266</v>
      </c>
      <c r="E23" s="2">
        <v>3203</v>
      </c>
      <c r="F23" s="2">
        <f>SUM(C23:E23)</f>
        <v>13744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9" t="s">
        <v>32</v>
      </c>
      <c r="B24" s="2" t="s">
        <v>35</v>
      </c>
      <c r="C24" s="13" t="s">
        <v>0</v>
      </c>
      <c r="D24" s="13" t="s">
        <v>0</v>
      </c>
      <c r="E24" s="13" t="s">
        <v>0</v>
      </c>
      <c r="F24" s="13" t="s">
        <v>0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9" t="s">
        <v>33</v>
      </c>
      <c r="B25" s="2" t="s">
        <v>36</v>
      </c>
      <c r="C25" s="13" t="s">
        <v>0</v>
      </c>
      <c r="D25" s="13" t="s">
        <v>0</v>
      </c>
      <c r="E25" s="13" t="s">
        <v>0</v>
      </c>
      <c r="F25" s="13" t="s">
        <v>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9" t="s">
        <v>34</v>
      </c>
      <c r="B26" s="2" t="s">
        <v>37</v>
      </c>
      <c r="C26" s="2">
        <v>2765</v>
      </c>
      <c r="D26" s="2">
        <v>13565</v>
      </c>
      <c r="E26" s="2">
        <v>4678</v>
      </c>
      <c r="F26" s="2">
        <f>SUM(C26:E26)</f>
        <v>21008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1" x14ac:dyDescent="0.25">
      <c r="A28" s="2"/>
      <c r="B28" s="14" t="s">
        <v>38</v>
      </c>
      <c r="C28" s="2"/>
      <c r="D28" s="2"/>
      <c r="E28" s="2"/>
      <c r="F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6" t="s">
        <v>0</v>
      </c>
      <c r="B29" s="2" t="s">
        <v>0</v>
      </c>
      <c r="C29" s="2">
        <v>3150</v>
      </c>
      <c r="D29" s="2">
        <v>14430</v>
      </c>
      <c r="E29" s="2">
        <v>6194</v>
      </c>
      <c r="F29" s="2">
        <f>SUM(C29:E29)</f>
        <v>23774</v>
      </c>
      <c r="G29" s="7" t="s">
        <v>29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11" t="s">
        <v>39</v>
      </c>
      <c r="B30" s="12" t="s">
        <v>40</v>
      </c>
      <c r="C30" s="12">
        <v>2275</v>
      </c>
      <c r="D30" s="12">
        <v>8255</v>
      </c>
      <c r="E30" s="12">
        <v>3203</v>
      </c>
      <c r="F30" s="12">
        <f>SUM(C30:E30)</f>
        <v>13733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3" sqref="C3"/>
    </sheetView>
  </sheetViews>
  <sheetFormatPr baseColWidth="10" defaultRowHeight="16" x14ac:dyDescent="0.2"/>
  <cols>
    <col min="2" max="2" width="14.83203125" bestFit="1" customWidth="1"/>
  </cols>
  <sheetData>
    <row r="2" spans="2:3" x14ac:dyDescent="0.2">
      <c r="B2" s="1" t="s">
        <v>46</v>
      </c>
      <c r="C2" t="s">
        <v>49</v>
      </c>
    </row>
    <row r="3" spans="2:3" x14ac:dyDescent="0.2">
      <c r="B3" t="s">
        <v>42</v>
      </c>
      <c r="C3" t="s">
        <v>48</v>
      </c>
    </row>
    <row r="4" spans="2:3" x14ac:dyDescent="0.2">
      <c r="B4" t="s">
        <v>41</v>
      </c>
    </row>
    <row r="5" spans="2:3" x14ac:dyDescent="0.2">
      <c r="B5" t="s">
        <v>43</v>
      </c>
      <c r="C5">
        <v>1970</v>
      </c>
    </row>
    <row r="6" spans="2:3" x14ac:dyDescent="0.2">
      <c r="B6" t="s">
        <v>44</v>
      </c>
      <c r="C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Filters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2016-10-26T17:29:46Z</dcterms:created>
  <dcterms:modified xsi:type="dcterms:W3CDTF">2016-11-01T12:42:24Z</dcterms:modified>
</cp:coreProperties>
</file>