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xr:revisionPtr revIDLastSave="0" documentId="8_{5AE18916-4E3A-41C3-9D59-DBA948D936E3}" xr6:coauthVersionLast="47" xr6:coauthVersionMax="47" xr10:uidLastSave="{00000000-0000-0000-0000-000000000000}"/>
  <bookViews>
    <workbookView xWindow="-110" yWindow="-110" windowWidth="19420" windowHeight="10300" xr2:uid="{E7341793-07B8-CA48-BE50-FA5F876D70D2}"/>
  </bookViews>
  <sheets>
    <sheet name="Sheet1" sheetId="1" r:id="rId1"/>
  </sheets>
  <definedNames>
    <definedName name="solver_adj" localSheetId="0" hidden="1">Sheet1!$W$15:$Y$15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Sheet1!$W$11</definedName>
    <definedName name="solver_lhs2" localSheetId="0" hidden="1">Sheet1!$Z$8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Sheet1!$V$17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Sheet1!$Y$11</definedName>
    <definedName name="solver_rhs2" localSheetId="0" hidden="1">Sheet1!$AB$8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W11" i="1"/>
  <c r="Z8" i="1"/>
  <c r="T2" i="1"/>
  <c r="S2" i="1"/>
  <c r="P2" i="1"/>
  <c r="R2" i="1"/>
  <c r="Q2" i="1"/>
  <c r="L2" i="1"/>
  <c r="S5" i="1"/>
  <c r="S11" i="1"/>
  <c r="S13" i="1"/>
  <c r="S19" i="1"/>
  <c r="S21" i="1"/>
  <c r="S27" i="1"/>
  <c r="S29" i="1"/>
  <c r="S35" i="1"/>
  <c r="S37" i="1"/>
  <c r="S43" i="1"/>
  <c r="S45" i="1"/>
  <c r="S51" i="1"/>
  <c r="S53" i="1"/>
  <c r="S54" i="1"/>
  <c r="S59" i="1"/>
  <c r="S61" i="1"/>
  <c r="S62" i="1"/>
  <c r="S67" i="1"/>
  <c r="S69" i="1"/>
  <c r="S70" i="1"/>
  <c r="S75" i="1"/>
  <c r="S77" i="1"/>
  <c r="S78" i="1"/>
  <c r="S83" i="1"/>
  <c r="S85" i="1"/>
  <c r="S86" i="1"/>
  <c r="S91" i="1"/>
  <c r="S93" i="1"/>
  <c r="S94" i="1"/>
  <c r="S99" i="1"/>
  <c r="H11" i="1"/>
  <c r="G3" i="1"/>
  <c r="H3" i="1"/>
  <c r="I3" i="1"/>
  <c r="G4" i="1"/>
  <c r="H4" i="1"/>
  <c r="M2" i="1" s="1"/>
  <c r="I4" i="1"/>
  <c r="G5" i="1"/>
  <c r="H5" i="1"/>
  <c r="I5" i="1"/>
  <c r="G6" i="1"/>
  <c r="H6" i="1"/>
  <c r="S6" i="1" s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I11" i="1"/>
  <c r="G12" i="1"/>
  <c r="H12" i="1"/>
  <c r="I12" i="1"/>
  <c r="G13" i="1"/>
  <c r="H13" i="1"/>
  <c r="I13" i="1"/>
  <c r="G14" i="1"/>
  <c r="H14" i="1"/>
  <c r="I14" i="1"/>
  <c r="S14" i="1" s="1"/>
  <c r="G15" i="1"/>
  <c r="H15" i="1"/>
  <c r="I15" i="1"/>
  <c r="G16" i="1"/>
  <c r="H16" i="1"/>
  <c r="I16" i="1"/>
  <c r="G17" i="1"/>
  <c r="S17" i="1" s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S22" i="1" s="1"/>
  <c r="G23" i="1"/>
  <c r="H23" i="1"/>
  <c r="I23" i="1"/>
  <c r="G24" i="1"/>
  <c r="H24" i="1"/>
  <c r="I24" i="1"/>
  <c r="G25" i="1"/>
  <c r="S25" i="1" s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S30" i="1" s="1"/>
  <c r="G31" i="1"/>
  <c r="H31" i="1"/>
  <c r="I31" i="1"/>
  <c r="G32" i="1"/>
  <c r="H32" i="1"/>
  <c r="I32" i="1"/>
  <c r="G33" i="1"/>
  <c r="S33" i="1" s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S38" i="1" s="1"/>
  <c r="G39" i="1"/>
  <c r="H39" i="1"/>
  <c r="I39" i="1"/>
  <c r="G40" i="1"/>
  <c r="H40" i="1"/>
  <c r="I40" i="1"/>
  <c r="G41" i="1"/>
  <c r="S41" i="1" s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S46" i="1" s="1"/>
  <c r="G47" i="1"/>
  <c r="H47" i="1"/>
  <c r="I47" i="1"/>
  <c r="G48" i="1"/>
  <c r="H48" i="1"/>
  <c r="I48" i="1"/>
  <c r="G49" i="1"/>
  <c r="S49" i="1" s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S57" i="1" s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S65" i="1" s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S73" i="1" s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S81" i="1" s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S89" i="1" s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S97" i="1" s="1"/>
  <c r="H97" i="1"/>
  <c r="I97" i="1"/>
  <c r="G98" i="1"/>
  <c r="H98" i="1"/>
  <c r="I98" i="1"/>
  <c r="G99" i="1"/>
  <c r="H99" i="1"/>
  <c r="I99" i="1"/>
  <c r="G100" i="1"/>
  <c r="H100" i="1"/>
  <c r="I100" i="1"/>
  <c r="H2" i="1"/>
  <c r="I2" i="1"/>
  <c r="G2" i="1"/>
  <c r="Q86" i="1" l="1"/>
  <c r="Q17" i="1"/>
  <c r="Q49" i="1"/>
  <c r="Q81" i="1"/>
  <c r="Q33" i="1"/>
  <c r="Q89" i="1"/>
  <c r="Q12" i="1"/>
  <c r="Q94" i="1"/>
  <c r="Q41" i="1"/>
  <c r="Q65" i="1"/>
  <c r="Q97" i="1"/>
  <c r="Q20" i="1"/>
  <c r="Q28" i="1"/>
  <c r="Q25" i="1"/>
  <c r="Q57" i="1"/>
  <c r="Q73" i="1"/>
  <c r="Q52" i="1"/>
  <c r="Q76" i="1"/>
  <c r="Q36" i="1"/>
  <c r="Q100" i="1"/>
  <c r="Q60" i="1"/>
  <c r="Q84" i="1"/>
  <c r="Q44" i="1"/>
  <c r="Q68" i="1"/>
  <c r="Q92" i="1"/>
  <c r="S98" i="1"/>
  <c r="Q87" i="1"/>
  <c r="S82" i="1"/>
  <c r="Q71" i="1"/>
  <c r="S60" i="1"/>
  <c r="S58" i="1"/>
  <c r="S50" i="1"/>
  <c r="Q39" i="1"/>
  <c r="S100" i="1"/>
  <c r="S92" i="1"/>
  <c r="S84" i="1"/>
  <c r="S76" i="1"/>
  <c r="S68" i="1"/>
  <c r="S55" i="1"/>
  <c r="S52" i="1"/>
  <c r="S44" i="1"/>
  <c r="S31" i="1"/>
  <c r="S23" i="1"/>
  <c r="S20" i="1"/>
  <c r="S15" i="1"/>
  <c r="S12" i="1"/>
  <c r="Q9" i="1"/>
  <c r="S4" i="1"/>
  <c r="S9" i="1"/>
  <c r="S66" i="1"/>
  <c r="Q47" i="1"/>
  <c r="Q31" i="1"/>
  <c r="S7" i="1"/>
  <c r="S87" i="1"/>
  <c r="S71" i="1"/>
  <c r="S63" i="1"/>
  <c r="S47" i="1"/>
  <c r="S39" i="1"/>
  <c r="S36" i="1"/>
  <c r="S28" i="1"/>
  <c r="Q78" i="1"/>
  <c r="Q70" i="1"/>
  <c r="Q62" i="1"/>
  <c r="Q54" i="1"/>
  <c r="Q46" i="1"/>
  <c r="Q38" i="1"/>
  <c r="Q30" i="1"/>
  <c r="Q22" i="1"/>
  <c r="Q14" i="1"/>
  <c r="Q3" i="1"/>
  <c r="Q95" i="1"/>
  <c r="S90" i="1"/>
  <c r="Q79" i="1"/>
  <c r="Q55" i="1"/>
  <c r="P26" i="1"/>
  <c r="S26" i="1"/>
  <c r="S95" i="1"/>
  <c r="S79" i="1"/>
  <c r="Q99" i="1"/>
  <c r="Q91" i="1"/>
  <c r="Q83" i="1"/>
  <c r="Q67" i="1"/>
  <c r="P62" i="1"/>
  <c r="Q51" i="1"/>
  <c r="Q35" i="1"/>
  <c r="Q19" i="1"/>
  <c r="Q8" i="1"/>
  <c r="Q88" i="1"/>
  <c r="Q72" i="1"/>
  <c r="Q56" i="1"/>
  <c r="Q40" i="1"/>
  <c r="Q24" i="1"/>
  <c r="P96" i="1"/>
  <c r="Q85" i="1"/>
  <c r="Q77" i="1"/>
  <c r="Q69" i="1"/>
  <c r="Q61" i="1"/>
  <c r="Q53" i="1"/>
  <c r="P48" i="1"/>
  <c r="Q45" i="1"/>
  <c r="Q37" i="1"/>
  <c r="Q29" i="1"/>
  <c r="Q21" i="1"/>
  <c r="Q13" i="1"/>
  <c r="Q10" i="1"/>
  <c r="P5" i="1"/>
  <c r="Q75" i="1"/>
  <c r="Q59" i="1"/>
  <c r="Q43" i="1"/>
  <c r="P38" i="1"/>
  <c r="Q27" i="1"/>
  <c r="P98" i="1"/>
  <c r="Q96" i="1"/>
  <c r="Q80" i="1"/>
  <c r="Q64" i="1"/>
  <c r="Q48" i="1"/>
  <c r="P43" i="1"/>
  <c r="Q32" i="1"/>
  <c r="Q16" i="1"/>
  <c r="Q5" i="1"/>
  <c r="Q11" i="1"/>
  <c r="Q93" i="1"/>
  <c r="Q98" i="1"/>
  <c r="P93" i="1"/>
  <c r="Q90" i="1"/>
  <c r="Q82" i="1"/>
  <c r="Q74" i="1"/>
  <c r="Q66" i="1"/>
  <c r="Q58" i="1"/>
  <c r="Q50" i="1"/>
  <c r="Q42" i="1"/>
  <c r="Q34" i="1"/>
  <c r="P29" i="1"/>
  <c r="Q26" i="1"/>
  <c r="Q18" i="1"/>
  <c r="Q7" i="1"/>
  <c r="S74" i="1"/>
  <c r="Q63" i="1"/>
  <c r="P42" i="1"/>
  <c r="S42" i="1"/>
  <c r="S34" i="1"/>
  <c r="Q23" i="1"/>
  <c r="S18" i="1"/>
  <c r="Q15" i="1"/>
  <c r="Q4" i="1"/>
  <c r="S3" i="1"/>
  <c r="P33" i="1"/>
  <c r="Q6" i="1"/>
  <c r="S10" i="1"/>
  <c r="S96" i="1"/>
  <c r="S88" i="1"/>
  <c r="S80" i="1"/>
  <c r="S72" i="1"/>
  <c r="S64" i="1"/>
  <c r="S56" i="1"/>
  <c r="S48" i="1"/>
  <c r="S40" i="1"/>
  <c r="S32" i="1"/>
  <c r="S24" i="1"/>
  <c r="S16" i="1"/>
  <c r="S8" i="1"/>
  <c r="N2" i="1"/>
  <c r="R67" i="1" s="1"/>
  <c r="R26" i="1" l="1"/>
  <c r="T26" i="1" s="1"/>
  <c r="T62" i="1"/>
  <c r="R59" i="1"/>
  <c r="R12" i="1"/>
  <c r="R60" i="1"/>
  <c r="P41" i="1"/>
  <c r="R52" i="1"/>
  <c r="P10" i="1"/>
  <c r="R31" i="1"/>
  <c r="P53" i="1"/>
  <c r="T53" i="1" s="1"/>
  <c r="R95" i="1"/>
  <c r="P8" i="1"/>
  <c r="P91" i="1"/>
  <c r="R7" i="1"/>
  <c r="R50" i="1"/>
  <c r="P72" i="1"/>
  <c r="T72" i="1" s="1"/>
  <c r="P51" i="1"/>
  <c r="T51" i="1" s="1"/>
  <c r="R93" i="1"/>
  <c r="R24" i="1"/>
  <c r="P94" i="1"/>
  <c r="T94" i="1" s="1"/>
  <c r="R36" i="1"/>
  <c r="R6" i="1"/>
  <c r="R28" i="1"/>
  <c r="P49" i="1"/>
  <c r="T49" i="1" s="1"/>
  <c r="P13" i="1"/>
  <c r="T13" i="1" s="1"/>
  <c r="R55" i="1"/>
  <c r="P77" i="1"/>
  <c r="T77" i="1" s="1"/>
  <c r="R13" i="1"/>
  <c r="R53" i="1"/>
  <c r="R48" i="1"/>
  <c r="P32" i="1"/>
  <c r="R74" i="1"/>
  <c r="R10" i="1"/>
  <c r="P99" i="1"/>
  <c r="T99" i="1" s="1"/>
  <c r="P30" i="1"/>
  <c r="T30" i="1" s="1"/>
  <c r="R72" i="1"/>
  <c r="R96" i="1"/>
  <c r="R44" i="1"/>
  <c r="P6" i="1"/>
  <c r="T6" i="1" s="1"/>
  <c r="R35" i="1"/>
  <c r="R38" i="1"/>
  <c r="R94" i="1"/>
  <c r="R91" i="1"/>
  <c r="R22" i="1"/>
  <c r="R46" i="1"/>
  <c r="R62" i="1"/>
  <c r="R78" i="1"/>
  <c r="R54" i="1"/>
  <c r="R70" i="1"/>
  <c r="R17" i="1"/>
  <c r="R14" i="1"/>
  <c r="R30" i="1"/>
  <c r="R86" i="1"/>
  <c r="R83" i="1"/>
  <c r="R99" i="1"/>
  <c r="R25" i="1"/>
  <c r="R73" i="1"/>
  <c r="R33" i="1"/>
  <c r="T33" i="1" s="1"/>
  <c r="R97" i="1"/>
  <c r="R81" i="1"/>
  <c r="R57" i="1"/>
  <c r="R41" i="1"/>
  <c r="R65" i="1"/>
  <c r="R89" i="1"/>
  <c r="R49" i="1"/>
  <c r="P65" i="1"/>
  <c r="T65" i="1" s="1"/>
  <c r="P74" i="1"/>
  <c r="T74" i="1" s="1"/>
  <c r="R39" i="1"/>
  <c r="P61" i="1"/>
  <c r="P88" i="1"/>
  <c r="R21" i="1"/>
  <c r="P14" i="1"/>
  <c r="P16" i="1"/>
  <c r="R58" i="1"/>
  <c r="P80" i="1"/>
  <c r="T80" i="1" s="1"/>
  <c r="P67" i="1"/>
  <c r="T67" i="1" s="1"/>
  <c r="R5" i="1"/>
  <c r="T5" i="1" s="1"/>
  <c r="R40" i="1"/>
  <c r="R80" i="1"/>
  <c r="R68" i="1"/>
  <c r="R11" i="1"/>
  <c r="R43" i="1"/>
  <c r="T43" i="1" s="1"/>
  <c r="R75" i="1"/>
  <c r="R76" i="1"/>
  <c r="P50" i="1"/>
  <c r="T50" i="1" s="1"/>
  <c r="T93" i="1"/>
  <c r="T38" i="1"/>
  <c r="T96" i="1"/>
  <c r="R45" i="1"/>
  <c r="R27" i="1"/>
  <c r="P37" i="1"/>
  <c r="T37" i="1" s="1"/>
  <c r="R79" i="1"/>
  <c r="P59" i="1"/>
  <c r="P54" i="1"/>
  <c r="R34" i="1"/>
  <c r="P56" i="1"/>
  <c r="T56" i="1" s="1"/>
  <c r="P19" i="1"/>
  <c r="T19" i="1" s="1"/>
  <c r="P3" i="1"/>
  <c r="T3" i="1" s="1"/>
  <c r="R8" i="1"/>
  <c r="P66" i="1"/>
  <c r="P82" i="1"/>
  <c r="P9" i="1"/>
  <c r="T9" i="1" s="1"/>
  <c r="P73" i="1"/>
  <c r="T73" i="1" s="1"/>
  <c r="R84" i="1"/>
  <c r="P21" i="1"/>
  <c r="R63" i="1"/>
  <c r="P85" i="1"/>
  <c r="T85" i="1" s="1"/>
  <c r="P27" i="1"/>
  <c r="R69" i="1"/>
  <c r="P22" i="1"/>
  <c r="T22" i="1" s="1"/>
  <c r="R64" i="1"/>
  <c r="R18" i="1"/>
  <c r="P40" i="1"/>
  <c r="T40" i="1" s="1"/>
  <c r="R82" i="1"/>
  <c r="R29" i="1"/>
  <c r="T29" i="1" s="1"/>
  <c r="P46" i="1"/>
  <c r="T46" i="1" s="1"/>
  <c r="P7" i="1"/>
  <c r="T7" i="1" s="1"/>
  <c r="R92" i="1"/>
  <c r="T48" i="1"/>
  <c r="P57" i="1"/>
  <c r="T57" i="1" s="1"/>
  <c r="P18" i="1"/>
  <c r="T18" i="1" s="1"/>
  <c r="R15" i="1"/>
  <c r="R61" i="1"/>
  <c r="P17" i="1"/>
  <c r="P34" i="1"/>
  <c r="T34" i="1" s="1"/>
  <c r="R100" i="1"/>
  <c r="R23" i="1"/>
  <c r="P45" i="1"/>
  <c r="T45" i="1" s="1"/>
  <c r="R87" i="1"/>
  <c r="R98" i="1"/>
  <c r="T98" i="1" s="1"/>
  <c r="P75" i="1"/>
  <c r="P70" i="1"/>
  <c r="T70" i="1" s="1"/>
  <c r="R42" i="1"/>
  <c r="T42" i="1" s="1"/>
  <c r="P64" i="1"/>
  <c r="T64" i="1" s="1"/>
  <c r="P35" i="1"/>
  <c r="R77" i="1"/>
  <c r="P11" i="1"/>
  <c r="T11" i="1" s="1"/>
  <c r="P86" i="1"/>
  <c r="T86" i="1" s="1"/>
  <c r="R9" i="1"/>
  <c r="R19" i="1"/>
  <c r="R51" i="1"/>
  <c r="R3" i="1"/>
  <c r="P58" i="1"/>
  <c r="R71" i="1"/>
  <c r="R85" i="1"/>
  <c r="P28" i="1"/>
  <c r="T28" i="1" s="1"/>
  <c r="P60" i="1"/>
  <c r="P68" i="1"/>
  <c r="T68" i="1" s="1"/>
  <c r="P15" i="1"/>
  <c r="T15" i="1" s="1"/>
  <c r="P100" i="1"/>
  <c r="T100" i="1" s="1"/>
  <c r="P23" i="1"/>
  <c r="T23" i="1" s="1"/>
  <c r="P31" i="1"/>
  <c r="P97" i="1"/>
  <c r="P20" i="1"/>
  <c r="P36" i="1"/>
  <c r="T36" i="1" s="1"/>
  <c r="P84" i="1"/>
  <c r="T84" i="1" s="1"/>
  <c r="P52" i="1"/>
  <c r="T52" i="1" s="1"/>
  <c r="P76" i="1"/>
  <c r="T76" i="1" s="1"/>
  <c r="P81" i="1"/>
  <c r="T81" i="1" s="1"/>
  <c r="P89" i="1"/>
  <c r="P12" i="1"/>
  <c r="P44" i="1"/>
  <c r="T44" i="1" s="1"/>
  <c r="P92" i="1"/>
  <c r="T92" i="1" s="1"/>
  <c r="P95" i="1"/>
  <c r="T95" i="1" s="1"/>
  <c r="P55" i="1"/>
  <c r="P39" i="1"/>
  <c r="T39" i="1" s="1"/>
  <c r="P63" i="1"/>
  <c r="T63" i="1" s="1"/>
  <c r="P79" i="1"/>
  <c r="T79" i="1" s="1"/>
  <c r="P87" i="1"/>
  <c r="P47" i="1"/>
  <c r="T47" i="1" s="1"/>
  <c r="P71" i="1"/>
  <c r="P78" i="1"/>
  <c r="T78" i="1" s="1"/>
  <c r="P25" i="1"/>
  <c r="T25" i="1" s="1"/>
  <c r="P4" i="1"/>
  <c r="T4" i="1" s="1"/>
  <c r="R4" i="1"/>
  <c r="R47" i="1"/>
  <c r="P69" i="1"/>
  <c r="T69" i="1" s="1"/>
  <c r="R37" i="1"/>
  <c r="R32" i="1"/>
  <c r="P24" i="1"/>
  <c r="R66" i="1"/>
  <c r="R90" i="1"/>
  <c r="P83" i="1"/>
  <c r="T83" i="1" s="1"/>
  <c r="R16" i="1"/>
  <c r="R56" i="1"/>
  <c r="R88" i="1"/>
  <c r="P90" i="1"/>
  <c r="R20" i="1"/>
  <c r="T55" i="1" l="1"/>
  <c r="T58" i="1"/>
  <c r="T35" i="1"/>
  <c r="T21" i="1"/>
  <c r="T16" i="1"/>
  <c r="T91" i="1"/>
  <c r="T71" i="1"/>
  <c r="T60" i="1"/>
  <c r="T17" i="1"/>
  <c r="T54" i="1"/>
  <c r="T88" i="1"/>
  <c r="T10" i="1"/>
  <c r="T24" i="1"/>
  <c r="T90" i="1"/>
  <c r="T32" i="1"/>
  <c r="T87" i="1"/>
  <c r="T12" i="1"/>
  <c r="T97" i="1"/>
  <c r="T75" i="1"/>
  <c r="T82" i="1"/>
  <c r="T59" i="1"/>
  <c r="T61" i="1"/>
  <c r="T8" i="1"/>
  <c r="T14" i="1"/>
  <c r="T20" i="1"/>
  <c r="T89" i="1"/>
  <c r="T31" i="1"/>
  <c r="T27" i="1"/>
  <c r="T66" i="1"/>
  <c r="T41" i="1"/>
</calcChain>
</file>

<file path=xl/sharedStrings.xml><?xml version="1.0" encoding="utf-8"?>
<sst xmlns="http://schemas.openxmlformats.org/spreadsheetml/2006/main" count="29" uniqueCount="25">
  <si>
    <t>Date</t>
  </si>
  <si>
    <t>SABIC</t>
  </si>
  <si>
    <t>ARAMCO</t>
  </si>
  <si>
    <t>ALYAMAMAH</t>
  </si>
  <si>
    <t>SAB_RET</t>
  </si>
  <si>
    <t>ARA_RET</t>
  </si>
  <si>
    <t>YAM_RET</t>
  </si>
  <si>
    <t>d1</t>
  </si>
  <si>
    <t>d2</t>
  </si>
  <si>
    <t>d3</t>
  </si>
  <si>
    <t>x1</t>
  </si>
  <si>
    <t>x2</t>
  </si>
  <si>
    <t>x3</t>
  </si>
  <si>
    <t>RETURN</t>
  </si>
  <si>
    <t>OBJ</t>
  </si>
  <si>
    <t>C1</t>
  </si>
  <si>
    <t>LHS</t>
  </si>
  <si>
    <t>REL</t>
  </si>
  <si>
    <t>RHS</t>
  </si>
  <si>
    <t>"="</t>
  </si>
  <si>
    <t>SAB</t>
  </si>
  <si>
    <t>ARA</t>
  </si>
  <si>
    <t>YAM</t>
  </si>
  <si>
    <t>RISK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</si>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</sst>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001F33"/>
      <name val="Avenir-Medium"/>
    </font>
    <font>
      <b/>
      <sz val="16"/>
      <color rgb="FF001F33"/>
      <name val="Avenir-heavy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89AF-27DC-3D4F-B6DD-FDFE7BBD2D24}">
  <dimension ref="A1:AB101"/>
  <sheetViews>
    <sheetView tabSelected="1" zoomScale="40" zoomScaleNormal="40" workbookViewId="0">
      <selection activeCell="W11" sqref="W11"/>
    </sheetView>
  </sheetViews>
  <sheetFormatPr defaultColWidth="10.6640625" defaultRowHeight="15.5"/>
  <cols>
    <col min="1" max="1" width="17.33203125" bestFit="1" customWidth="1"/>
    <col min="2" max="2" width="9.75" bestFit="1" customWidth="1"/>
    <col min="3" max="3" width="13.33203125" bestFit="1" customWidth="1"/>
    <col min="7" max="7" width="14.1640625" bestFit="1" customWidth="1"/>
    <col min="8" max="8" width="14.33203125" bestFit="1" customWidth="1"/>
    <col min="9" max="9" width="14.6640625" bestFit="1" customWidth="1"/>
    <col min="17" max="17" width="12.1640625" bestFit="1" customWidth="1"/>
    <col min="19" max="19" width="12.1640625" bestFit="1" customWidth="1"/>
  </cols>
  <sheetData>
    <row r="1" spans="1:28" ht="20">
      <c r="A1" s="3" t="s">
        <v>0</v>
      </c>
      <c r="B1" s="3" t="s">
        <v>1</v>
      </c>
      <c r="C1" s="3" t="s">
        <v>2</v>
      </c>
      <c r="D1" s="3" t="s">
        <v>3</v>
      </c>
      <c r="G1" s="3" t="s">
        <v>4</v>
      </c>
      <c r="H1" s="3" t="s">
        <v>5</v>
      </c>
      <c r="I1" s="3" t="s">
        <v>6</v>
      </c>
      <c r="L1" s="3" t="s">
        <v>7</v>
      </c>
      <c r="M1" s="3" t="s">
        <v>8</v>
      </c>
      <c r="N1" s="3" t="s">
        <v>9</v>
      </c>
      <c r="P1" s="3" t="s">
        <v>20</v>
      </c>
      <c r="Q1" s="3" t="s">
        <v>21</v>
      </c>
      <c r="R1" s="3" t="s">
        <v>22</v>
      </c>
      <c r="S1" s="3" t="s">
        <v>13</v>
      </c>
      <c r="T1" s="3" t="s">
        <v>23</v>
      </c>
      <c r="V1" s="3"/>
    </row>
    <row r="2" spans="1:28" ht="23">
      <c r="A2" s="1">
        <v>45235</v>
      </c>
      <c r="B2" s="2">
        <v>80.400000000000006</v>
      </c>
      <c r="C2" s="2">
        <v>132.80000000000001</v>
      </c>
      <c r="D2" s="2">
        <v>22.72</v>
      </c>
      <c r="G2">
        <f>B2/B3</f>
        <v>1.0268199233716475</v>
      </c>
      <c r="H2">
        <f t="shared" ref="H2:I2" si="0">C2/C3</f>
        <v>1.0152905198776758</v>
      </c>
      <c r="I2">
        <f t="shared" si="0"/>
        <v>1.0538033395176252</v>
      </c>
      <c r="L2" s="4">
        <f>AVERAGE(G2:G100)</f>
        <v>0.99904997762464309</v>
      </c>
      <c r="M2" s="4">
        <f t="shared" ref="M2:N2" si="1">AVERAGE(H2:H100)</f>
        <v>0.99947452537377401</v>
      </c>
      <c r="N2" s="4">
        <f t="shared" si="1"/>
        <v>0.99810792624668543</v>
      </c>
      <c r="O2" s="4"/>
      <c r="P2">
        <f>(G2-L$2)^2</f>
        <v>7.7116988679156893E-4</v>
      </c>
      <c r="Q2">
        <f>(H2-M$2)^2</f>
        <v>2.5014568214745225E-4</v>
      </c>
      <c r="R2">
        <f>(I2-N$2)^2</f>
        <v>3.1019790594207708E-3</v>
      </c>
      <c r="S2">
        <f>SUMPRODUCT(G2:I2,W$15:Y$15)</f>
        <v>1.0268199233716477</v>
      </c>
      <c r="T2">
        <f>SUMPRODUCT(P2:R2,W$15:Y$15)</f>
        <v>7.7116988679156915E-4</v>
      </c>
    </row>
    <row r="3" spans="1:28" ht="22.5">
      <c r="A3" s="1">
        <v>45232</v>
      </c>
      <c r="B3" s="2">
        <v>78.3</v>
      </c>
      <c r="C3" s="2">
        <v>130.80000000000001</v>
      </c>
      <c r="D3" s="2">
        <v>21.56</v>
      </c>
      <c r="G3">
        <f t="shared" ref="G3:G66" si="2">B3/B4</f>
        <v>1.034346103038309</v>
      </c>
      <c r="H3">
        <f t="shared" ref="H3:H66" si="3">C3/C4</f>
        <v>1.0046082949308757</v>
      </c>
      <c r="I3">
        <f t="shared" ref="I3:I66" si="4">D3/D4</f>
        <v>1.0227703984819734</v>
      </c>
      <c r="P3">
        <f>(G3-L$2)^2</f>
        <v>1.2458164692172311E-3</v>
      </c>
      <c r="Q3">
        <f>(H3-M$2)^2</f>
        <v>2.6355589865423702E-5</v>
      </c>
      <c r="R3">
        <f t="shared" ref="R3:R66" si="5">(I3-N$2)^2</f>
        <v>6.0823753675634887E-4</v>
      </c>
      <c r="S3">
        <f t="shared" ref="S2:S33" si="6">SUMPRODUCT(G3:I3,W$15:Y$15)</f>
        <v>1.0343461030383092</v>
      </c>
      <c r="T3">
        <f t="shared" ref="T2:T33" si="7">SUMPRODUCT(P3:R3,W$15:Y$15)</f>
        <v>1.2458164692172313E-3</v>
      </c>
    </row>
    <row r="4" spans="1:28" ht="22.5">
      <c r="A4" s="1">
        <v>45231</v>
      </c>
      <c r="B4" s="2">
        <v>75.7</v>
      </c>
      <c r="C4" s="2">
        <v>130.19999999999999</v>
      </c>
      <c r="D4" s="2">
        <v>21.08</v>
      </c>
      <c r="G4">
        <f t="shared" si="2"/>
        <v>0.98311688311688317</v>
      </c>
      <c r="H4">
        <f t="shared" si="3"/>
        <v>1.0093023255813953</v>
      </c>
      <c r="I4">
        <f t="shared" si="4"/>
        <v>1.0038095238095237</v>
      </c>
      <c r="P4">
        <f t="shared" ref="P4:P66" si="8">(G4-L$2)^2</f>
        <v>2.5386350059320952E-4</v>
      </c>
      <c r="Q4">
        <f t="shared" ref="Q4:Q66" si="9">(H4-M$2)^2</f>
        <v>9.6585656920921399E-5</v>
      </c>
      <c r="R4">
        <f t="shared" si="5"/>
        <v>3.2508214768563402E-5</v>
      </c>
      <c r="S4">
        <f t="shared" si="6"/>
        <v>0.98311688311688339</v>
      </c>
      <c r="T4">
        <f t="shared" si="7"/>
        <v>2.5386350059320958E-4</v>
      </c>
    </row>
    <row r="5" spans="1:28" ht="22.5">
      <c r="A5" s="1">
        <v>45230</v>
      </c>
      <c r="B5" s="2">
        <v>77</v>
      </c>
      <c r="C5" s="2">
        <v>129</v>
      </c>
      <c r="D5" s="2">
        <v>21</v>
      </c>
      <c r="G5">
        <f t="shared" si="2"/>
        <v>1.011826544021025</v>
      </c>
      <c r="H5">
        <f t="shared" si="3"/>
        <v>1.0254372019077902</v>
      </c>
      <c r="I5">
        <f t="shared" si="4"/>
        <v>1.0009532888465205</v>
      </c>
      <c r="P5">
        <f t="shared" si="8"/>
        <v>1.6324064888115558E-4</v>
      </c>
      <c r="Q5">
        <f t="shared" si="9"/>
        <v>6.7406057280995451E-4</v>
      </c>
      <c r="R5">
        <f t="shared" si="5"/>
        <v>8.0960883245399783E-6</v>
      </c>
      <c r="S5">
        <f t="shared" si="6"/>
        <v>1.0118265440210252</v>
      </c>
      <c r="T5">
        <f t="shared" si="7"/>
        <v>1.6324064888115561E-4</v>
      </c>
    </row>
    <row r="6" spans="1:28" ht="22.5">
      <c r="A6" s="1">
        <v>45229</v>
      </c>
      <c r="B6" s="2">
        <v>76.099999999999994</v>
      </c>
      <c r="C6" s="2">
        <v>125.8</v>
      </c>
      <c r="D6" s="2">
        <v>20.98</v>
      </c>
      <c r="G6">
        <f t="shared" si="2"/>
        <v>0.99088541666666663</v>
      </c>
      <c r="H6">
        <f t="shared" si="3"/>
        <v>1.0031897926634767</v>
      </c>
      <c r="I6">
        <f t="shared" si="4"/>
        <v>1.0174587778855479</v>
      </c>
      <c r="P6">
        <f t="shared" si="8"/>
        <v>6.6660055636513546E-5</v>
      </c>
      <c r="Q6">
        <f t="shared" si="9"/>
        <v>1.3803211033935057E-5</v>
      </c>
      <c r="R6">
        <f t="shared" si="5"/>
        <v>3.7445545914926829E-4</v>
      </c>
      <c r="S6">
        <f t="shared" si="6"/>
        <v>0.99088541666666685</v>
      </c>
      <c r="T6">
        <f t="shared" si="7"/>
        <v>6.666005563651356E-5</v>
      </c>
    </row>
    <row r="7" spans="1:28" ht="22.5">
      <c r="A7" s="1">
        <v>45228</v>
      </c>
      <c r="B7" s="2">
        <v>76.8</v>
      </c>
      <c r="C7" s="2">
        <v>125.4</v>
      </c>
      <c r="D7" s="2">
        <v>20.62</v>
      </c>
      <c r="G7">
        <f t="shared" si="2"/>
        <v>1.0013037809647978</v>
      </c>
      <c r="H7">
        <f t="shared" si="3"/>
        <v>1.0064205457463886</v>
      </c>
      <c r="I7">
        <f t="shared" si="4"/>
        <v>1.0009708737864078</v>
      </c>
      <c r="P7">
        <f t="shared" si="8"/>
        <v>5.0796294960923959E-6</v>
      </c>
      <c r="Q7">
        <f t="shared" si="9"/>
        <v>4.8247199016777105E-5</v>
      </c>
      <c r="R7">
        <f t="shared" si="5"/>
        <v>8.196468615202443E-6</v>
      </c>
      <c r="S7">
        <f t="shared" si="6"/>
        <v>1.001303780964798</v>
      </c>
      <c r="T7">
        <f t="shared" si="7"/>
        <v>5.0796294960923968E-6</v>
      </c>
      <c r="W7" s="3" t="s">
        <v>10</v>
      </c>
      <c r="X7" s="3" t="s">
        <v>11</v>
      </c>
      <c r="Y7" s="3" t="s">
        <v>12</v>
      </c>
      <c r="Z7" s="3" t="s">
        <v>16</v>
      </c>
      <c r="AA7" s="3" t="s">
        <v>17</v>
      </c>
      <c r="AB7" s="3" t="s">
        <v>18</v>
      </c>
    </row>
    <row r="8" spans="1:28" ht="23">
      <c r="A8" s="1">
        <v>45225</v>
      </c>
      <c r="B8" s="2">
        <v>76.7</v>
      </c>
      <c r="C8" s="2">
        <v>124.6</v>
      </c>
      <c r="D8" s="2">
        <v>20.6</v>
      </c>
      <c r="G8">
        <f t="shared" si="2"/>
        <v>0.98586118251928023</v>
      </c>
      <c r="H8">
        <f t="shared" si="3"/>
        <v>0.98420221169036337</v>
      </c>
      <c r="I8">
        <f t="shared" si="4"/>
        <v>0.98943323727185406</v>
      </c>
      <c r="P8">
        <f t="shared" si="8"/>
        <v>1.7394431633124336E-4</v>
      </c>
      <c r="Q8">
        <f t="shared" si="9"/>
        <v>2.3324356524449198E-4</v>
      </c>
      <c r="R8">
        <f t="shared" si="5"/>
        <v>7.5250228810060891E-5</v>
      </c>
      <c r="S8">
        <f t="shared" si="6"/>
        <v>0.98586118251928045</v>
      </c>
      <c r="T8">
        <f t="shared" si="7"/>
        <v>1.7394431633124339E-4</v>
      </c>
      <c r="V8" s="6" t="s">
        <v>15</v>
      </c>
      <c r="W8" s="4">
        <v>1</v>
      </c>
      <c r="X8" s="4">
        <v>1</v>
      </c>
      <c r="Y8" s="4">
        <v>1</v>
      </c>
      <c r="Z8" s="4">
        <f>SUMPRODUCT(W8:Y8,W$15:Y$15)</f>
        <v>1.0000000000000002</v>
      </c>
      <c r="AA8" s="4" t="s">
        <v>19</v>
      </c>
      <c r="AB8" s="4">
        <v>1</v>
      </c>
    </row>
    <row r="9" spans="1:28" ht="22.5">
      <c r="A9" s="1">
        <v>45224</v>
      </c>
      <c r="B9" s="2">
        <v>77.8</v>
      </c>
      <c r="C9" s="2">
        <v>126.6</v>
      </c>
      <c r="D9" s="2">
        <v>20.82</v>
      </c>
      <c r="G9">
        <f t="shared" si="2"/>
        <v>1.0236842105263158</v>
      </c>
      <c r="H9">
        <f t="shared" si="3"/>
        <v>1.0160513643659712</v>
      </c>
      <c r="I9">
        <f t="shared" si="4"/>
        <v>1.0116618075801751</v>
      </c>
      <c r="P9">
        <f t="shared" si="8"/>
        <v>6.0684543065385173E-4</v>
      </c>
      <c r="Q9">
        <f t="shared" si="9"/>
        <v>2.7479159097322937E-4</v>
      </c>
      <c r="R9">
        <f t="shared" si="5"/>
        <v>1.8370769920231971E-4</v>
      </c>
      <c r="S9">
        <f t="shared" si="6"/>
        <v>1.023684210526316</v>
      </c>
      <c r="T9">
        <f t="shared" si="7"/>
        <v>6.0684543065385183E-4</v>
      </c>
      <c r="V9" s="5"/>
    </row>
    <row r="10" spans="1:28" ht="22.5">
      <c r="A10" s="1">
        <v>45223</v>
      </c>
      <c r="B10" s="2">
        <v>76</v>
      </c>
      <c r="C10" s="2">
        <v>124.6</v>
      </c>
      <c r="D10" s="2">
        <v>20.58</v>
      </c>
      <c r="G10">
        <f t="shared" si="2"/>
        <v>1.0026385224274408</v>
      </c>
      <c r="H10">
        <f t="shared" si="3"/>
        <v>0.98110236220472435</v>
      </c>
      <c r="I10">
        <f t="shared" si="4"/>
        <v>0.98942307692307685</v>
      </c>
      <c r="P10">
        <f t="shared" si="8"/>
        <v>1.2877653801686302E-5</v>
      </c>
      <c r="Q10">
        <f t="shared" si="9"/>
        <v>3.3753637951018482E-4</v>
      </c>
      <c r="R10">
        <f t="shared" si="5"/>
        <v>7.542660777378439E-5</v>
      </c>
      <c r="S10">
        <f t="shared" si="6"/>
        <v>1.002638522427441</v>
      </c>
      <c r="T10">
        <f t="shared" si="7"/>
        <v>1.2877653801686305E-5</v>
      </c>
    </row>
    <row r="11" spans="1:28" ht="23">
      <c r="A11" s="1">
        <v>45222</v>
      </c>
      <c r="B11" s="2">
        <v>75.8</v>
      </c>
      <c r="C11" s="2">
        <v>127</v>
      </c>
      <c r="D11" s="2">
        <v>20.8</v>
      </c>
      <c r="G11">
        <f t="shared" si="2"/>
        <v>0.96192893401015234</v>
      </c>
      <c r="H11">
        <f>C11/C12</f>
        <v>1</v>
      </c>
      <c r="I11">
        <f t="shared" si="4"/>
        <v>0.97105508870214752</v>
      </c>
      <c r="P11">
        <f t="shared" si="8"/>
        <v>1.3779718790289249E-3</v>
      </c>
      <c r="Q11">
        <f t="shared" si="9"/>
        <v>2.7612358280733943E-7</v>
      </c>
      <c r="R11">
        <f t="shared" si="5"/>
        <v>7.3185601921116003E-4</v>
      </c>
      <c r="S11">
        <f t="shared" si="6"/>
        <v>0.96192893401015256</v>
      </c>
      <c r="T11">
        <f t="shared" si="7"/>
        <v>1.3779718790289251E-3</v>
      </c>
      <c r="V11" s="6" t="s">
        <v>23</v>
      </c>
      <c r="W11">
        <f>AVERAGE(T2:T30)</f>
        <v>2.3677569712888814E-4</v>
      </c>
      <c r="X11" t="s">
        <v>24</v>
      </c>
      <c r="Y11">
        <v>0.1</v>
      </c>
    </row>
    <row r="12" spans="1:28" ht="22.5">
      <c r="A12" s="1">
        <v>45221</v>
      </c>
      <c r="B12" s="2">
        <v>78.8</v>
      </c>
      <c r="C12" s="2">
        <v>127</v>
      </c>
      <c r="D12" s="2">
        <v>21.42</v>
      </c>
      <c r="G12">
        <f t="shared" si="2"/>
        <v>0.9962073324905184</v>
      </c>
      <c r="H12">
        <f t="shared" si="3"/>
        <v>0.97542242703533033</v>
      </c>
      <c r="I12">
        <f t="shared" si="4"/>
        <v>0.97897623400365641</v>
      </c>
      <c r="P12">
        <f t="shared" si="8"/>
        <v>8.0806313585627668E-6</v>
      </c>
      <c r="Q12">
        <f t="shared" si="9"/>
        <v>5.7850343448216537E-4</v>
      </c>
      <c r="R12">
        <f t="shared" si="5"/>
        <v>3.6602164808197677E-4</v>
      </c>
      <c r="S12">
        <f t="shared" si="6"/>
        <v>0.99620733249051863</v>
      </c>
      <c r="T12">
        <f t="shared" si="7"/>
        <v>8.0806313585627685E-6</v>
      </c>
    </row>
    <row r="13" spans="1:28" ht="22.5">
      <c r="A13" s="1">
        <v>45218</v>
      </c>
      <c r="B13" s="2">
        <v>79.099999999999994</v>
      </c>
      <c r="C13" s="2">
        <v>130.19999999999999</v>
      </c>
      <c r="D13" s="2">
        <v>21.88</v>
      </c>
      <c r="G13">
        <f t="shared" si="2"/>
        <v>1.0025348542458807</v>
      </c>
      <c r="H13">
        <f t="shared" si="3"/>
        <v>0.99086757990867569</v>
      </c>
      <c r="I13">
        <f t="shared" si="4"/>
        <v>0.99817518248175174</v>
      </c>
      <c r="P13">
        <f t="shared" si="8"/>
        <v>1.2144365065248687E-5</v>
      </c>
      <c r="Q13">
        <f t="shared" si="9"/>
        <v>7.4079510239176627E-5</v>
      </c>
      <c r="R13">
        <f t="shared" si="5"/>
        <v>4.5234011552954579E-9</v>
      </c>
      <c r="S13">
        <f t="shared" si="6"/>
        <v>1.002534854245881</v>
      </c>
      <c r="T13">
        <f t="shared" si="7"/>
        <v>1.2144365065248691E-5</v>
      </c>
    </row>
    <row r="14" spans="1:28" ht="22.5">
      <c r="A14" s="1">
        <v>45217</v>
      </c>
      <c r="B14" s="2">
        <v>78.900000000000006</v>
      </c>
      <c r="C14" s="2">
        <v>131.4</v>
      </c>
      <c r="D14" s="2">
        <v>21.92</v>
      </c>
      <c r="G14">
        <f t="shared" si="2"/>
        <v>0.99245283018867936</v>
      </c>
      <c r="H14">
        <f t="shared" si="3"/>
        <v>0.99545454545454548</v>
      </c>
      <c r="I14">
        <f t="shared" si="4"/>
        <v>0.99275362318840599</v>
      </c>
      <c r="P14">
        <f t="shared" si="8"/>
        <v>4.3522354291842881E-5</v>
      </c>
      <c r="Q14">
        <f t="shared" si="9"/>
        <v>1.6160238551000647E-5</v>
      </c>
      <c r="R14">
        <f t="shared" si="5"/>
        <v>2.866856123990058E-5</v>
      </c>
      <c r="S14">
        <f t="shared" si="6"/>
        <v>0.99245283018867958</v>
      </c>
      <c r="T14">
        <f t="shared" si="7"/>
        <v>4.3522354291842887E-5</v>
      </c>
      <c r="W14" s="3" t="s">
        <v>10</v>
      </c>
      <c r="X14" s="3" t="s">
        <v>11</v>
      </c>
      <c r="Y14" s="3" t="s">
        <v>12</v>
      </c>
    </row>
    <row r="15" spans="1:28" ht="23">
      <c r="A15" s="1">
        <v>45216</v>
      </c>
      <c r="B15" s="2">
        <v>79.5</v>
      </c>
      <c r="C15" s="2">
        <v>132</v>
      </c>
      <c r="D15" s="2">
        <v>22.08</v>
      </c>
      <c r="G15">
        <f t="shared" si="2"/>
        <v>1.0088832487309645</v>
      </c>
      <c r="H15">
        <f t="shared" si="3"/>
        <v>0.9850746268656716</v>
      </c>
      <c r="I15">
        <f t="shared" si="4"/>
        <v>1.0100640439158279</v>
      </c>
      <c r="P15">
        <f t="shared" si="8"/>
        <v>9.6693220650414759E-5</v>
      </c>
      <c r="Q15">
        <f t="shared" si="9"/>
        <v>2.0735707704365016E-4</v>
      </c>
      <c r="R15">
        <f t="shared" si="5"/>
        <v>1.4294874971838167E-4</v>
      </c>
      <c r="S15">
        <f t="shared" si="6"/>
        <v>1.0088832487309647</v>
      </c>
      <c r="T15">
        <f t="shared" si="7"/>
        <v>9.6693220650414787E-5</v>
      </c>
      <c r="W15" s="4">
        <v>1.0000000000000002</v>
      </c>
      <c r="X15" s="4">
        <v>0</v>
      </c>
      <c r="Y15" s="4">
        <v>0</v>
      </c>
    </row>
    <row r="16" spans="1:28" ht="22.5">
      <c r="A16" s="1">
        <v>45215</v>
      </c>
      <c r="B16" s="2">
        <v>78.8</v>
      </c>
      <c r="C16" s="2">
        <v>134</v>
      </c>
      <c r="D16" s="2">
        <v>21.86</v>
      </c>
      <c r="G16">
        <f t="shared" si="2"/>
        <v>0.98499999999999999</v>
      </c>
      <c r="H16">
        <f t="shared" si="3"/>
        <v>1.0151515151515151</v>
      </c>
      <c r="I16">
        <f t="shared" si="4"/>
        <v>0.99363636363636365</v>
      </c>
      <c r="P16">
        <f t="shared" si="8"/>
        <v>1.9740187125297194E-4</v>
      </c>
      <c r="Q16">
        <f t="shared" si="9"/>
        <v>2.4576800849139969E-4</v>
      </c>
      <c r="R16">
        <f t="shared" si="5"/>
        <v>1.9994872178027708E-5</v>
      </c>
      <c r="S16">
        <f t="shared" si="6"/>
        <v>0.98500000000000021</v>
      </c>
      <c r="T16">
        <f t="shared" si="7"/>
        <v>1.9740187125297199E-4</v>
      </c>
      <c r="V16" s="3" t="s">
        <v>14</v>
      </c>
    </row>
    <row r="17" spans="1:22" ht="22.5">
      <c r="A17" s="1">
        <v>45214</v>
      </c>
      <c r="B17" s="2">
        <v>80</v>
      </c>
      <c r="C17" s="2">
        <v>132</v>
      </c>
      <c r="D17" s="2">
        <v>22</v>
      </c>
      <c r="G17">
        <f t="shared" si="2"/>
        <v>0.99875156054931347</v>
      </c>
      <c r="H17">
        <f t="shared" si="3"/>
        <v>1</v>
      </c>
      <c r="I17">
        <f t="shared" si="4"/>
        <v>0.96745822339489895</v>
      </c>
      <c r="P17">
        <f t="shared" si="8"/>
        <v>8.9052750848288094E-8</v>
      </c>
      <c r="Q17">
        <f t="shared" si="9"/>
        <v>2.7612358280733943E-7</v>
      </c>
      <c r="R17">
        <f t="shared" si="5"/>
        <v>9.3940428490280796E-4</v>
      </c>
      <c r="S17">
        <f t="shared" si="6"/>
        <v>0.99875156054931369</v>
      </c>
      <c r="T17">
        <f t="shared" si="7"/>
        <v>8.9052750848288108E-8</v>
      </c>
      <c r="V17">
        <f>AVERAGE(S2:S30)</f>
        <v>0.99897995436801801</v>
      </c>
    </row>
    <row r="18" spans="1:22" ht="22.5">
      <c r="A18" s="1">
        <v>45211</v>
      </c>
      <c r="B18" s="2">
        <v>80.099999999999994</v>
      </c>
      <c r="C18" s="2">
        <v>132</v>
      </c>
      <c r="D18" s="2">
        <v>22.74</v>
      </c>
      <c r="G18">
        <f t="shared" si="2"/>
        <v>1.0126422250316056</v>
      </c>
      <c r="H18">
        <f t="shared" si="3"/>
        <v>1.0232558139534884</v>
      </c>
      <c r="I18">
        <f t="shared" si="4"/>
        <v>1.0215633423180592</v>
      </c>
      <c r="P18">
        <f t="shared" si="8"/>
        <v>1.8474918957207936E-4</v>
      </c>
      <c r="Q18">
        <f t="shared" si="9"/>
        <v>5.6554968651165453E-4</v>
      </c>
      <c r="R18">
        <f t="shared" si="5"/>
        <v>5.5015654308126051E-4</v>
      </c>
      <c r="S18">
        <f t="shared" si="6"/>
        <v>1.0126422250316058</v>
      </c>
      <c r="T18">
        <f t="shared" si="7"/>
        <v>1.8474918957207942E-4</v>
      </c>
    </row>
    <row r="19" spans="1:22" ht="22.5">
      <c r="A19" s="1">
        <v>45210</v>
      </c>
      <c r="B19" s="2">
        <v>79.099999999999994</v>
      </c>
      <c r="C19" s="2">
        <v>129</v>
      </c>
      <c r="D19" s="2">
        <v>22.26</v>
      </c>
      <c r="G19">
        <f t="shared" si="2"/>
        <v>0.97896039603960394</v>
      </c>
      <c r="H19">
        <f t="shared" si="3"/>
        <v>0.99078341013824889</v>
      </c>
      <c r="I19">
        <f t="shared" si="4"/>
        <v>0.961970613656007</v>
      </c>
      <c r="P19">
        <f t="shared" si="8"/>
        <v>4.0359128826194417E-4</v>
      </c>
      <c r="Q19">
        <f t="shared" si="9"/>
        <v>7.5535484037176972E-5</v>
      </c>
      <c r="R19">
        <f t="shared" si="5"/>
        <v>1.3059053612764057E-3</v>
      </c>
      <c r="S19">
        <f t="shared" si="6"/>
        <v>0.97896039603960416</v>
      </c>
      <c r="T19">
        <f t="shared" si="7"/>
        <v>4.0359128826194428E-4</v>
      </c>
    </row>
    <row r="20" spans="1:22" ht="22.5">
      <c r="A20" s="1">
        <v>45209</v>
      </c>
      <c r="B20" s="2">
        <v>80.8</v>
      </c>
      <c r="C20" s="2">
        <v>130.19999999999999</v>
      </c>
      <c r="D20" s="2">
        <v>23.14</v>
      </c>
      <c r="G20">
        <f t="shared" si="2"/>
        <v>1.0037267080745342</v>
      </c>
      <c r="H20">
        <f t="shared" si="3"/>
        <v>0.97894736842105257</v>
      </c>
      <c r="I20">
        <f t="shared" si="4"/>
        <v>0.98720136518771329</v>
      </c>
      <c r="P20">
        <f t="shared" si="8"/>
        <v>2.1871807700939004E-5</v>
      </c>
      <c r="Q20">
        <f t="shared" si="9"/>
        <v>4.2136417256166046E-4</v>
      </c>
      <c r="R20">
        <f t="shared" si="5"/>
        <v>1.1895307413308752E-4</v>
      </c>
      <c r="S20">
        <f t="shared" si="6"/>
        <v>1.0037267080745345</v>
      </c>
      <c r="T20">
        <f t="shared" si="7"/>
        <v>2.1871807700939007E-5</v>
      </c>
    </row>
    <row r="21" spans="1:22" ht="22.5">
      <c r="A21" s="1">
        <v>45208</v>
      </c>
      <c r="B21" s="2">
        <v>80.5</v>
      </c>
      <c r="C21" s="2">
        <v>133</v>
      </c>
      <c r="D21" s="2">
        <v>23.44</v>
      </c>
      <c r="G21">
        <f t="shared" si="2"/>
        <v>0.98170731707317072</v>
      </c>
      <c r="H21">
        <f t="shared" si="3"/>
        <v>1.0294117647058825</v>
      </c>
      <c r="I21">
        <f t="shared" si="4"/>
        <v>1.0060085836909871</v>
      </c>
      <c r="P21">
        <f t="shared" si="8"/>
        <v>3.0076787500359618E-4</v>
      </c>
      <c r="Q21">
        <f t="shared" si="9"/>
        <v>8.9623829882794161E-4</v>
      </c>
      <c r="R21">
        <f t="shared" si="5"/>
        <v>6.2420388052199615E-5</v>
      </c>
      <c r="S21">
        <f t="shared" si="6"/>
        <v>0.98170731707317094</v>
      </c>
      <c r="T21">
        <f t="shared" si="7"/>
        <v>3.0076787500359623E-4</v>
      </c>
    </row>
    <row r="22" spans="1:22" ht="22.5">
      <c r="A22" s="1">
        <v>45207</v>
      </c>
      <c r="B22" s="2">
        <v>82</v>
      </c>
      <c r="C22" s="2">
        <v>129.19999999999999</v>
      </c>
      <c r="D22" s="2">
        <v>23.3</v>
      </c>
      <c r="G22">
        <f t="shared" si="2"/>
        <v>0.98914354644149571</v>
      </c>
      <c r="H22">
        <f t="shared" si="3"/>
        <v>0.93217893217893211</v>
      </c>
      <c r="I22">
        <f t="shared" si="4"/>
        <v>0.96122112211221133</v>
      </c>
      <c r="P22">
        <f t="shared" si="8"/>
        <v>9.8137378786434794E-5</v>
      </c>
      <c r="Q22">
        <f t="shared" si="9"/>
        <v>4.5286968634456522E-3</v>
      </c>
      <c r="R22">
        <f t="shared" si="5"/>
        <v>1.360636319255055E-3</v>
      </c>
      <c r="S22">
        <f t="shared" si="6"/>
        <v>0.98914354644149594</v>
      </c>
      <c r="T22">
        <f t="shared" si="7"/>
        <v>9.8137378786434821E-5</v>
      </c>
    </row>
    <row r="23" spans="1:22" ht="22.5">
      <c r="A23" s="1">
        <v>45204</v>
      </c>
      <c r="B23" s="2">
        <v>82.9</v>
      </c>
      <c r="C23" s="2">
        <v>138.6</v>
      </c>
      <c r="D23" s="2">
        <v>24.24</v>
      </c>
      <c r="G23">
        <f t="shared" si="2"/>
        <v>1.0221948212083849</v>
      </c>
      <c r="H23">
        <f t="shared" si="3"/>
        <v>0.97743300423131163</v>
      </c>
      <c r="I23">
        <f t="shared" si="4"/>
        <v>1.0016528925619834</v>
      </c>
      <c r="P23">
        <f t="shared" si="8"/>
        <v>5.3568378451587415E-4</v>
      </c>
      <c r="Q23">
        <f t="shared" si="9"/>
        <v>4.8582865427361624E-4</v>
      </c>
      <c r="R23">
        <f t="shared" si="5"/>
        <v>1.2566786176597428E-5</v>
      </c>
      <c r="S23">
        <f t="shared" si="6"/>
        <v>1.0221948212083851</v>
      </c>
      <c r="T23">
        <f t="shared" si="7"/>
        <v>5.3568378451587426E-4</v>
      </c>
    </row>
    <row r="24" spans="1:22" ht="22.5">
      <c r="A24" s="1">
        <v>45203</v>
      </c>
      <c r="B24" s="2">
        <v>81.099999999999994</v>
      </c>
      <c r="C24" s="2">
        <v>141.80000000000001</v>
      </c>
      <c r="D24" s="2">
        <v>24.2</v>
      </c>
      <c r="G24">
        <f t="shared" si="2"/>
        <v>0.98781973203410478</v>
      </c>
      <c r="H24">
        <f t="shared" si="3"/>
        <v>0.98609179415855353</v>
      </c>
      <c r="I24">
        <f t="shared" si="4"/>
        <v>0.98775510204081629</v>
      </c>
      <c r="P24">
        <f t="shared" si="8"/>
        <v>1.2611841602380521E-4</v>
      </c>
      <c r="Q24">
        <f t="shared" si="9"/>
        <v>1.7909749477883688E-4</v>
      </c>
      <c r="R24">
        <f t="shared" si="5"/>
        <v>1.0718096903762994E-4</v>
      </c>
      <c r="S24">
        <f t="shared" si="6"/>
        <v>0.987819732034105</v>
      </c>
      <c r="T24">
        <f t="shared" si="7"/>
        <v>1.2611841602380524E-4</v>
      </c>
    </row>
    <row r="25" spans="1:22" ht="22.5">
      <c r="A25" s="1">
        <v>45202</v>
      </c>
      <c r="B25" s="2">
        <v>82.1</v>
      </c>
      <c r="C25" s="2">
        <v>143.80000000000001</v>
      </c>
      <c r="D25" s="2">
        <v>24.5</v>
      </c>
      <c r="G25">
        <f t="shared" si="2"/>
        <v>1.001219512195122</v>
      </c>
      <c r="H25">
        <f t="shared" si="3"/>
        <v>1.0112517580872014</v>
      </c>
      <c r="I25">
        <f t="shared" si="4"/>
        <v>0.98</v>
      </c>
      <c r="P25">
        <f t="shared" si="8"/>
        <v>4.7068802525028883E-6</v>
      </c>
      <c r="Q25">
        <f t="shared" si="9"/>
        <v>1.387032103862232E-4</v>
      </c>
      <c r="R25">
        <f t="shared" si="5"/>
        <v>3.278969929553997E-4</v>
      </c>
      <c r="S25">
        <f t="shared" si="6"/>
        <v>1.0012195121951222</v>
      </c>
      <c r="T25">
        <f t="shared" si="7"/>
        <v>4.7068802525028891E-6</v>
      </c>
    </row>
    <row r="26" spans="1:22" ht="22.5">
      <c r="A26" s="1">
        <v>45201</v>
      </c>
      <c r="B26" s="2">
        <v>82</v>
      </c>
      <c r="C26" s="2">
        <v>142.19999999999999</v>
      </c>
      <c r="D26" s="2">
        <v>25</v>
      </c>
      <c r="G26">
        <f t="shared" si="2"/>
        <v>0.99153567110036267</v>
      </c>
      <c r="H26">
        <f t="shared" si="3"/>
        <v>0.95436241610738248</v>
      </c>
      <c r="I26">
        <f t="shared" si="4"/>
        <v>0.99601593625497997</v>
      </c>
      <c r="P26">
        <f t="shared" si="8"/>
        <v>5.6464802540843331E-5</v>
      </c>
      <c r="Q26">
        <f t="shared" si="9"/>
        <v>2.0351024024628486E-3</v>
      </c>
      <c r="R26">
        <f t="shared" si="5"/>
        <v>4.3764221253957955E-6</v>
      </c>
      <c r="S26">
        <f t="shared" si="6"/>
        <v>0.99153567110036289</v>
      </c>
      <c r="T26">
        <f t="shared" si="7"/>
        <v>5.6464802540843345E-5</v>
      </c>
    </row>
    <row r="27" spans="1:22" ht="22.5">
      <c r="A27" s="1">
        <v>45200</v>
      </c>
      <c r="B27" s="2">
        <v>82.7</v>
      </c>
      <c r="C27" s="2">
        <v>149</v>
      </c>
      <c r="D27" s="2">
        <v>25.1</v>
      </c>
      <c r="G27">
        <f t="shared" si="2"/>
        <v>1.0024242424242424</v>
      </c>
      <c r="H27">
        <f t="shared" si="3"/>
        <v>1.0013440860215053</v>
      </c>
      <c r="I27">
        <f t="shared" si="4"/>
        <v>0.98818897637795289</v>
      </c>
      <c r="P27">
        <f t="shared" si="8"/>
        <v>1.1385662937815221E-5</v>
      </c>
      <c r="Q27">
        <f t="shared" si="9"/>
        <v>3.4952570155452904E-6</v>
      </c>
      <c r="R27">
        <f t="shared" si="5"/>
        <v>9.838556649842929E-5</v>
      </c>
      <c r="S27">
        <f t="shared" si="6"/>
        <v>1.0024242424242427</v>
      </c>
      <c r="T27">
        <f t="shared" si="7"/>
        <v>1.1385662937815222E-5</v>
      </c>
    </row>
    <row r="28" spans="1:22" ht="22.5">
      <c r="A28" s="1">
        <v>45197</v>
      </c>
      <c r="B28" s="2">
        <v>82.5</v>
      </c>
      <c r="C28" s="2">
        <v>148.80000000000001</v>
      </c>
      <c r="D28" s="2">
        <v>25.4</v>
      </c>
      <c r="G28">
        <f t="shared" si="2"/>
        <v>1</v>
      </c>
      <c r="H28">
        <f t="shared" si="3"/>
        <v>0.99598393574297195</v>
      </c>
      <c r="I28">
        <f t="shared" si="4"/>
        <v>0.97880539499036601</v>
      </c>
      <c r="P28">
        <f t="shared" si="8"/>
        <v>9.0254251367878001E-7</v>
      </c>
      <c r="Q28">
        <f t="shared" si="9"/>
        <v>1.21842159706629E-5</v>
      </c>
      <c r="R28">
        <f t="shared" si="5"/>
        <v>3.7258771290118824E-4</v>
      </c>
      <c r="S28">
        <f t="shared" si="6"/>
        <v>1.0000000000000002</v>
      </c>
      <c r="T28">
        <f t="shared" si="7"/>
        <v>9.0254251367878022E-7</v>
      </c>
    </row>
    <row r="29" spans="1:22" ht="22.5">
      <c r="A29" s="1">
        <v>45196</v>
      </c>
      <c r="B29" s="2">
        <v>82.5</v>
      </c>
      <c r="C29" s="2">
        <v>149.4</v>
      </c>
      <c r="D29" s="2">
        <v>25.95</v>
      </c>
      <c r="G29">
        <f t="shared" si="2"/>
        <v>1.0024301336573511</v>
      </c>
      <c r="H29">
        <f t="shared" si="3"/>
        <v>1.0289256198347108</v>
      </c>
      <c r="I29">
        <f t="shared" si="4"/>
        <v>1.0277227722772277</v>
      </c>
      <c r="P29">
        <f t="shared" si="8"/>
        <v>1.1425454805452463E-5</v>
      </c>
      <c r="Q29">
        <f t="shared" si="9"/>
        <v>8.6736696494701894E-4</v>
      </c>
      <c r="R29">
        <f t="shared" si="5"/>
        <v>8.7703910541272816E-4</v>
      </c>
      <c r="S29">
        <f t="shared" si="6"/>
        <v>1.0024301336573513</v>
      </c>
      <c r="T29">
        <f t="shared" si="7"/>
        <v>1.1425454805452464E-5</v>
      </c>
    </row>
    <row r="30" spans="1:22" ht="22.5">
      <c r="A30" s="1">
        <v>45195</v>
      </c>
      <c r="B30" s="2">
        <v>82.3</v>
      </c>
      <c r="C30" s="2">
        <v>145.19999999999999</v>
      </c>
      <c r="D30" s="2">
        <v>25.25</v>
      </c>
      <c r="G30">
        <f t="shared" si="2"/>
        <v>0.99037304452466912</v>
      </c>
      <c r="H30">
        <f t="shared" si="3"/>
        <v>0.99316005471956226</v>
      </c>
      <c r="I30">
        <f t="shared" si="4"/>
        <v>0.99605522682445757</v>
      </c>
      <c r="P30">
        <f t="shared" si="8"/>
        <v>7.5289168021423913E-5</v>
      </c>
      <c r="Q30">
        <f t="shared" si="9"/>
        <v>3.9872539642901451E-5</v>
      </c>
      <c r="R30">
        <f t="shared" si="5"/>
        <v>4.2135749180145694E-6</v>
      </c>
      <c r="S30">
        <f t="shared" si="6"/>
        <v>0.99037304452466934</v>
      </c>
      <c r="T30">
        <f t="shared" si="7"/>
        <v>7.5289168021423926E-5</v>
      </c>
    </row>
    <row r="31" spans="1:22" ht="22.5">
      <c r="A31" s="1">
        <v>45194</v>
      </c>
      <c r="B31" s="2">
        <v>83.1</v>
      </c>
      <c r="C31" s="2">
        <v>146.19999999999999</v>
      </c>
      <c r="D31" s="2">
        <v>25.35</v>
      </c>
      <c r="G31">
        <f t="shared" si="2"/>
        <v>1.0012048192771084</v>
      </c>
      <c r="H31">
        <f t="shared" si="3"/>
        <v>0.98120805369127506</v>
      </c>
      <c r="I31">
        <f t="shared" si="4"/>
        <v>0.98830409356725157</v>
      </c>
      <c r="P31">
        <f t="shared" si="8"/>
        <v>4.643342547199242E-6</v>
      </c>
      <c r="Q31">
        <f t="shared" si="9"/>
        <v>3.3366398772753609E-4</v>
      </c>
      <c r="R31">
        <f t="shared" si="5"/>
        <v>9.6115135206335193E-5</v>
      </c>
      <c r="S31">
        <f t="shared" si="6"/>
        <v>1.0012048192771086</v>
      </c>
      <c r="T31">
        <f t="shared" si="7"/>
        <v>4.6433425471992428E-6</v>
      </c>
    </row>
    <row r="32" spans="1:22" ht="22.5">
      <c r="A32" s="1">
        <v>45190</v>
      </c>
      <c r="B32" s="2">
        <v>83</v>
      </c>
      <c r="C32" s="2">
        <v>149</v>
      </c>
      <c r="D32" s="2">
        <v>25.65</v>
      </c>
      <c r="G32">
        <f t="shared" si="2"/>
        <v>0.98809523809523814</v>
      </c>
      <c r="H32">
        <f t="shared" si="3"/>
        <v>0.98937583001328022</v>
      </c>
      <c r="I32">
        <f t="shared" si="4"/>
        <v>0.98843930635838151</v>
      </c>
      <c r="P32">
        <f t="shared" si="8"/>
        <v>1.200063181571075E-4</v>
      </c>
      <c r="Q32">
        <f t="shared" si="9"/>
        <v>1.0198364798405884E-4</v>
      </c>
      <c r="R32">
        <f t="shared" si="5"/>
        <v>9.3482210544506102E-5</v>
      </c>
      <c r="S32">
        <f t="shared" si="6"/>
        <v>0.98809523809523836</v>
      </c>
      <c r="T32">
        <f t="shared" si="7"/>
        <v>1.2000631815710753E-4</v>
      </c>
    </row>
    <row r="33" spans="1:20" ht="22.5">
      <c r="A33" s="1">
        <v>45189</v>
      </c>
      <c r="B33" s="2">
        <v>84</v>
      </c>
      <c r="C33" s="2">
        <v>150.6</v>
      </c>
      <c r="D33" s="2">
        <v>25.95</v>
      </c>
      <c r="G33">
        <f t="shared" si="2"/>
        <v>0.99408284023668636</v>
      </c>
      <c r="H33">
        <f t="shared" si="3"/>
        <v>1.0026631158455392</v>
      </c>
      <c r="I33">
        <f t="shared" si="4"/>
        <v>0.98669201520912542</v>
      </c>
      <c r="P33">
        <f t="shared" si="8"/>
        <v>2.4672453830837633E-5</v>
      </c>
      <c r="Q33">
        <f t="shared" si="9"/>
        <v>1.0167109196632006E-5</v>
      </c>
      <c r="R33">
        <f t="shared" si="5"/>
        <v>1.303230248174845E-4</v>
      </c>
      <c r="S33">
        <f t="shared" si="6"/>
        <v>0.99408284023668658</v>
      </c>
      <c r="T33">
        <f t="shared" si="7"/>
        <v>2.4672453830837639E-5</v>
      </c>
    </row>
    <row r="34" spans="1:20" ht="22.5">
      <c r="A34" s="1">
        <v>45188</v>
      </c>
      <c r="B34" s="2">
        <v>84.5</v>
      </c>
      <c r="C34" s="2">
        <v>150.19999999999999</v>
      </c>
      <c r="D34" s="2">
        <v>26.3</v>
      </c>
      <c r="G34">
        <f t="shared" si="2"/>
        <v>1.0047562425683711</v>
      </c>
      <c r="H34">
        <f t="shared" si="3"/>
        <v>1.0094086021505375</v>
      </c>
      <c r="I34">
        <f t="shared" si="4"/>
        <v>0.99245283018867925</v>
      </c>
      <c r="P34">
        <f t="shared" si="8"/>
        <v>3.2561459608019763E-5</v>
      </c>
      <c r="Q34">
        <f t="shared" si="9"/>
        <v>9.8685881406631906E-5</v>
      </c>
      <c r="R34">
        <f t="shared" si="5"/>
        <v>3.1980111425277054E-5</v>
      </c>
      <c r="S34">
        <f t="shared" ref="S34:S65" si="10">SUMPRODUCT(G34:I34,W$15:Y$15)</f>
        <v>1.0047562425683714</v>
      </c>
      <c r="T34">
        <f t="shared" ref="T34:T65" si="11">SUMPRODUCT(P34:R34,W$15:Y$15)</f>
        <v>3.256145960801977E-5</v>
      </c>
    </row>
    <row r="35" spans="1:20" ht="22.5">
      <c r="A35" s="1">
        <v>45187</v>
      </c>
      <c r="B35" s="2">
        <v>84.1</v>
      </c>
      <c r="C35" s="2">
        <v>148.80000000000001</v>
      </c>
      <c r="D35" s="2">
        <v>26.5</v>
      </c>
      <c r="G35">
        <f t="shared" si="2"/>
        <v>0.98362573099415196</v>
      </c>
      <c r="H35">
        <f t="shared" si="3"/>
        <v>0.99865771812080539</v>
      </c>
      <c r="I35">
        <f t="shared" si="4"/>
        <v>0.97069597069597069</v>
      </c>
      <c r="P35">
        <f t="shared" si="8"/>
        <v>2.3790738411821712E-4</v>
      </c>
      <c r="Q35">
        <f t="shared" si="9"/>
        <v>6.6717408850214481E-7</v>
      </c>
      <c r="R35">
        <f t="shared" si="5"/>
        <v>7.514153071143606E-4</v>
      </c>
      <c r="S35">
        <f t="shared" si="10"/>
        <v>0.98362573099415218</v>
      </c>
      <c r="T35">
        <f t="shared" si="11"/>
        <v>2.3790738411821717E-4</v>
      </c>
    </row>
    <row r="36" spans="1:20" ht="22.5">
      <c r="A36" s="1">
        <v>45186</v>
      </c>
      <c r="B36" s="2">
        <v>85.5</v>
      </c>
      <c r="C36" s="2">
        <v>149</v>
      </c>
      <c r="D36" s="2">
        <v>27.3</v>
      </c>
      <c r="G36">
        <f t="shared" si="2"/>
        <v>1</v>
      </c>
      <c r="H36">
        <f t="shared" si="3"/>
        <v>1</v>
      </c>
      <c r="I36">
        <f t="shared" si="4"/>
        <v>1.030188679245283</v>
      </c>
      <c r="P36">
        <f t="shared" si="8"/>
        <v>9.0254251367878001E-7</v>
      </c>
      <c r="Q36">
        <f t="shared" si="9"/>
        <v>2.7612358280733943E-7</v>
      </c>
      <c r="R36">
        <f t="shared" si="5"/>
        <v>1.0291747129570279E-3</v>
      </c>
      <c r="S36">
        <f t="shared" si="10"/>
        <v>1.0000000000000002</v>
      </c>
      <c r="T36">
        <f t="shared" si="11"/>
        <v>9.0254251367878022E-7</v>
      </c>
    </row>
    <row r="37" spans="1:20" ht="22.5">
      <c r="A37" s="1">
        <v>45183</v>
      </c>
      <c r="B37" s="2">
        <v>85.5</v>
      </c>
      <c r="C37" s="2">
        <v>149</v>
      </c>
      <c r="D37" s="2">
        <v>26.5</v>
      </c>
      <c r="G37">
        <f t="shared" si="2"/>
        <v>0.99766627771295213</v>
      </c>
      <c r="H37">
        <f t="shared" si="3"/>
        <v>1.0163710777626194</v>
      </c>
      <c r="I37">
        <f t="shared" si="4"/>
        <v>0.99624060150375937</v>
      </c>
      <c r="P37">
        <f t="shared" si="8"/>
        <v>1.914625445613573E-6</v>
      </c>
      <c r="Q37">
        <f t="shared" si="9"/>
        <v>2.8549348262899563E-4</v>
      </c>
      <c r="R37">
        <f t="shared" si="5"/>
        <v>3.4869016955438671E-6</v>
      </c>
      <c r="S37">
        <f t="shared" si="10"/>
        <v>0.99766627771295235</v>
      </c>
      <c r="T37">
        <f t="shared" si="11"/>
        <v>1.9146254456135734E-6</v>
      </c>
    </row>
    <row r="38" spans="1:20" ht="22.5">
      <c r="A38" s="1">
        <v>45182</v>
      </c>
      <c r="B38" s="2">
        <v>85.7</v>
      </c>
      <c r="C38" s="2">
        <v>146.6</v>
      </c>
      <c r="D38" s="2">
        <v>26.6</v>
      </c>
      <c r="G38">
        <f t="shared" si="2"/>
        <v>0.96509009009009017</v>
      </c>
      <c r="H38">
        <f t="shared" si="3"/>
        <v>1.0180555555555555</v>
      </c>
      <c r="I38">
        <f t="shared" si="4"/>
        <v>0.98884758364312275</v>
      </c>
      <c r="P38">
        <f t="shared" si="8"/>
        <v>1.1532739613594831E-3</v>
      </c>
      <c r="Q38">
        <f t="shared" si="9"/>
        <v>3.4525468261627419E-4</v>
      </c>
      <c r="R38">
        <f t="shared" si="5"/>
        <v>8.5753945135357975E-5</v>
      </c>
      <c r="S38">
        <f t="shared" si="10"/>
        <v>0.96509009009009039</v>
      </c>
      <c r="T38">
        <f t="shared" si="11"/>
        <v>1.1532739613594834E-3</v>
      </c>
    </row>
    <row r="39" spans="1:20" ht="22.5">
      <c r="A39" s="1">
        <v>45181</v>
      </c>
      <c r="B39" s="2">
        <v>88.8</v>
      </c>
      <c r="C39" s="2">
        <v>144</v>
      </c>
      <c r="D39" s="2">
        <v>26.9</v>
      </c>
      <c r="G39">
        <f t="shared" si="2"/>
        <v>0.98666666666666658</v>
      </c>
      <c r="H39">
        <f t="shared" si="3"/>
        <v>1.0027855153203342</v>
      </c>
      <c r="I39">
        <f t="shared" si="4"/>
        <v>0.99814471243042668</v>
      </c>
      <c r="P39">
        <f t="shared" si="8"/>
        <v>1.5334639028194116E-4</v>
      </c>
      <c r="Q39">
        <f t="shared" si="9"/>
        <v>1.0962654426222752E-5</v>
      </c>
      <c r="R39">
        <f t="shared" si="5"/>
        <v>1.3532233142453964E-9</v>
      </c>
      <c r="S39">
        <f t="shared" si="10"/>
        <v>0.9866666666666668</v>
      </c>
      <c r="T39">
        <f t="shared" si="11"/>
        <v>1.5334639028194118E-4</v>
      </c>
    </row>
    <row r="40" spans="1:20" ht="22.5">
      <c r="A40" s="1">
        <v>45180</v>
      </c>
      <c r="B40" s="2">
        <v>90</v>
      </c>
      <c r="C40" s="2">
        <v>143.6</v>
      </c>
      <c r="D40" s="2">
        <v>26.95</v>
      </c>
      <c r="G40">
        <f t="shared" si="2"/>
        <v>1.0146561443066515</v>
      </c>
      <c r="H40">
        <f t="shared" si="3"/>
        <v>1.0070126227208975</v>
      </c>
      <c r="I40">
        <f t="shared" si="4"/>
        <v>1.0999999999999999</v>
      </c>
      <c r="P40">
        <f t="shared" si="8"/>
        <v>2.4355243850662989E-4</v>
      </c>
      <c r="Q40">
        <f t="shared" si="9"/>
        <v>5.6822911614710618E-5</v>
      </c>
      <c r="R40">
        <f t="shared" si="5"/>
        <v>1.038199469375087E-2</v>
      </c>
      <c r="S40">
        <f t="shared" si="10"/>
        <v>1.0146561443066517</v>
      </c>
      <c r="T40">
        <f t="shared" si="11"/>
        <v>2.4355243850662995E-4</v>
      </c>
    </row>
    <row r="41" spans="1:20" ht="22.5">
      <c r="A41" s="1">
        <v>45179</v>
      </c>
      <c r="B41" s="2">
        <v>88.7</v>
      </c>
      <c r="C41" s="2">
        <v>142.6</v>
      </c>
      <c r="D41" s="2">
        <v>24.5</v>
      </c>
      <c r="G41">
        <f t="shared" si="2"/>
        <v>0.9977502812148481</v>
      </c>
      <c r="H41">
        <f t="shared" si="3"/>
        <v>0.97939560439560436</v>
      </c>
      <c r="I41">
        <f t="shared" si="4"/>
        <v>1.0443307757885762</v>
      </c>
      <c r="P41">
        <f t="shared" si="8"/>
        <v>1.6892107576339932E-6</v>
      </c>
      <c r="Q41">
        <f t="shared" si="9"/>
        <v>4.0316306764758149E-4</v>
      </c>
      <c r="R41">
        <f t="shared" si="5"/>
        <v>2.1365518197722765E-3</v>
      </c>
      <c r="S41">
        <f t="shared" si="10"/>
        <v>0.99775028121484832</v>
      </c>
      <c r="T41">
        <f t="shared" si="11"/>
        <v>1.6892107576339936E-6</v>
      </c>
    </row>
    <row r="42" spans="1:20" ht="22.5">
      <c r="A42" s="1">
        <v>45176</v>
      </c>
      <c r="B42" s="2">
        <v>88.9</v>
      </c>
      <c r="C42" s="2">
        <v>145.6</v>
      </c>
      <c r="D42" s="2">
        <v>23.46</v>
      </c>
      <c r="G42">
        <f t="shared" si="2"/>
        <v>0.98887652947719684</v>
      </c>
      <c r="H42">
        <f t="shared" si="3"/>
        <v>0.98778833107191311</v>
      </c>
      <c r="I42">
        <f t="shared" si="4"/>
        <v>1.0008532423208192</v>
      </c>
      <c r="P42">
        <f t="shared" si="8"/>
        <v>1.0349904720877756E-4</v>
      </c>
      <c r="Q42">
        <f t="shared" si="9"/>
        <v>1.3656713726084636E-4</v>
      </c>
      <c r="R42">
        <f t="shared" si="5"/>
        <v>7.5367603468971582E-6</v>
      </c>
      <c r="S42">
        <f t="shared" si="10"/>
        <v>0.98887652947719706</v>
      </c>
      <c r="T42">
        <f t="shared" si="11"/>
        <v>1.0349904720877758E-4</v>
      </c>
    </row>
    <row r="43" spans="1:20" ht="22.5">
      <c r="A43" s="1">
        <v>45175</v>
      </c>
      <c r="B43" s="2">
        <v>89.9</v>
      </c>
      <c r="C43" s="2">
        <v>147.4</v>
      </c>
      <c r="D43" s="2">
        <v>23.44</v>
      </c>
      <c r="G43">
        <f t="shared" si="2"/>
        <v>1.0011135857461027</v>
      </c>
      <c r="H43">
        <f t="shared" si="3"/>
        <v>0.9946018893387315</v>
      </c>
      <c r="I43">
        <f t="shared" si="4"/>
        <v>0.99153976311336722</v>
      </c>
      <c r="P43">
        <f t="shared" si="8"/>
        <v>4.2584784789538506E-6</v>
      </c>
      <c r="Q43">
        <f t="shared" si="9"/>
        <v>2.3742581929994793E-5</v>
      </c>
      <c r="R43">
        <f t="shared" si="5"/>
        <v>4.3140766945880431E-5</v>
      </c>
      <c r="S43">
        <f t="shared" si="10"/>
        <v>1.0011135857461029</v>
      </c>
      <c r="T43">
        <f t="shared" si="11"/>
        <v>4.2584784789538515E-6</v>
      </c>
    </row>
    <row r="44" spans="1:20" ht="22.5">
      <c r="A44" s="1">
        <v>45174</v>
      </c>
      <c r="B44" s="2">
        <v>89.8</v>
      </c>
      <c r="C44" s="2">
        <v>148.19999999999999</v>
      </c>
      <c r="D44" s="2">
        <v>23.64</v>
      </c>
      <c r="G44">
        <f t="shared" si="2"/>
        <v>0.99888765294771964</v>
      </c>
      <c r="H44">
        <f t="shared" si="3"/>
        <v>1.0206611570247934</v>
      </c>
      <c r="I44">
        <f t="shared" si="4"/>
        <v>1.0051020408163265</v>
      </c>
      <c r="P44">
        <f t="shared" si="8"/>
        <v>2.634930073830346E-8</v>
      </c>
      <c r="Q44">
        <f t="shared" si="9"/>
        <v>4.4887336071597773E-4</v>
      </c>
      <c r="R44">
        <f t="shared" si="5"/>
        <v>4.8917638613265242E-5</v>
      </c>
      <c r="S44">
        <f t="shared" si="10"/>
        <v>0.99888765294771986</v>
      </c>
      <c r="T44">
        <f t="shared" si="11"/>
        <v>2.6349300738303467E-8</v>
      </c>
    </row>
    <row r="45" spans="1:20" ht="22.5">
      <c r="A45" s="1">
        <v>45173</v>
      </c>
      <c r="B45" s="2">
        <v>89.9</v>
      </c>
      <c r="C45" s="2">
        <v>145.19999999999999</v>
      </c>
      <c r="D45" s="2">
        <v>23.52</v>
      </c>
      <c r="G45">
        <f t="shared" si="2"/>
        <v>0.99888888888888894</v>
      </c>
      <c r="H45">
        <f t="shared" si="3"/>
        <v>0.99862448418156802</v>
      </c>
      <c r="I45">
        <f t="shared" si="4"/>
        <v>0.96869851729818779</v>
      </c>
      <c r="P45">
        <f t="shared" si="8"/>
        <v>2.5949580786872206E-8</v>
      </c>
      <c r="Q45">
        <f t="shared" si="9"/>
        <v>7.2257002844699261E-7</v>
      </c>
      <c r="R45">
        <f t="shared" si="5"/>
        <v>8.6491333469997306E-4</v>
      </c>
      <c r="S45">
        <f t="shared" si="10"/>
        <v>0.99888888888888916</v>
      </c>
      <c r="T45">
        <f t="shared" si="11"/>
        <v>2.5949580786872213E-8</v>
      </c>
    </row>
    <row r="46" spans="1:20" ht="22.5">
      <c r="A46" s="1">
        <v>45172</v>
      </c>
      <c r="B46" s="2">
        <v>90</v>
      </c>
      <c r="C46" s="2">
        <v>145.4</v>
      </c>
      <c r="D46" s="2">
        <v>24.28</v>
      </c>
      <c r="G46">
        <f t="shared" si="2"/>
        <v>1.0180995475113122</v>
      </c>
      <c r="H46">
        <f t="shared" si="3"/>
        <v>0.99316939890710387</v>
      </c>
      <c r="I46">
        <f t="shared" si="4"/>
        <v>1.0184563758389262</v>
      </c>
      <c r="P46">
        <f t="shared" si="8"/>
        <v>3.6288611286708865E-4</v>
      </c>
      <c r="Q46">
        <f t="shared" si="9"/>
        <v>3.9754619760704297E-5</v>
      </c>
      <c r="R46">
        <f t="shared" si="5"/>
        <v>4.1405940080796488E-4</v>
      </c>
      <c r="S46">
        <f t="shared" si="10"/>
        <v>1.0180995475113124</v>
      </c>
      <c r="T46">
        <f t="shared" si="11"/>
        <v>3.628861128670887E-4</v>
      </c>
    </row>
    <row r="47" spans="1:20" ht="22.5">
      <c r="A47" s="1">
        <v>45169</v>
      </c>
      <c r="B47" s="2">
        <v>88.4</v>
      </c>
      <c r="C47" s="2">
        <v>146.4</v>
      </c>
      <c r="D47" s="2">
        <v>23.84</v>
      </c>
      <c r="G47">
        <f t="shared" si="2"/>
        <v>0.98660714285714302</v>
      </c>
      <c r="H47">
        <f t="shared" si="3"/>
        <v>1.0054945054945055</v>
      </c>
      <c r="I47">
        <f t="shared" si="4"/>
        <v>1.0101694915254236</v>
      </c>
      <c r="P47">
        <f t="shared" si="8"/>
        <v>1.5482413705130869E-4</v>
      </c>
      <c r="Q47">
        <f t="shared" si="9"/>
        <v>3.6240160654001975E-5</v>
      </c>
      <c r="R47">
        <f t="shared" si="5"/>
        <v>1.4548135697326146E-4</v>
      </c>
      <c r="S47">
        <f t="shared" si="10"/>
        <v>0.98660714285714324</v>
      </c>
      <c r="T47">
        <f t="shared" si="11"/>
        <v>1.5482413705130872E-4</v>
      </c>
    </row>
    <row r="48" spans="1:20" ht="22.5">
      <c r="A48" s="1">
        <v>45168</v>
      </c>
      <c r="B48" s="2">
        <v>89.6</v>
      </c>
      <c r="C48" s="2">
        <v>145.6</v>
      </c>
      <c r="D48" s="2">
        <v>23.6</v>
      </c>
      <c r="G48">
        <f t="shared" si="2"/>
        <v>1.0067415730337077</v>
      </c>
      <c r="H48">
        <f t="shared" si="3"/>
        <v>0.99726027397260275</v>
      </c>
      <c r="I48">
        <f t="shared" si="4"/>
        <v>1.0076857386848848</v>
      </c>
      <c r="P48">
        <f t="shared" si="8"/>
        <v>5.9160639936743803E-5</v>
      </c>
      <c r="Q48">
        <f t="shared" si="9"/>
        <v>4.902909267588903E-6</v>
      </c>
      <c r="R48">
        <f t="shared" si="5"/>
        <v>9.173449110132577E-5</v>
      </c>
      <c r="S48">
        <f t="shared" si="10"/>
        <v>1.0067415730337079</v>
      </c>
      <c r="T48">
        <f t="shared" si="11"/>
        <v>5.9160639936743817E-5</v>
      </c>
    </row>
    <row r="49" spans="1:20" ht="22.5">
      <c r="A49" s="1">
        <v>45167</v>
      </c>
      <c r="B49" s="2">
        <v>89</v>
      </c>
      <c r="C49" s="2">
        <v>146</v>
      </c>
      <c r="D49" s="2">
        <v>23.42</v>
      </c>
      <c r="G49">
        <f t="shared" si="2"/>
        <v>1.0067873303167421</v>
      </c>
      <c r="H49">
        <f t="shared" si="3"/>
        <v>1.0252808988764044</v>
      </c>
      <c r="I49">
        <f t="shared" si="4"/>
        <v>0.99069373942470396</v>
      </c>
      <c r="P49">
        <f t="shared" si="8"/>
        <v>5.9866626681931093E-5</v>
      </c>
      <c r="Q49">
        <f t="shared" si="9"/>
        <v>6.6596891335726316E-4</v>
      </c>
      <c r="R49">
        <f t="shared" si="5"/>
        <v>5.4970166231243719E-5</v>
      </c>
      <c r="S49">
        <f t="shared" si="10"/>
        <v>1.0067873303167423</v>
      </c>
      <c r="T49">
        <f t="shared" si="11"/>
        <v>5.9866626681931106E-5</v>
      </c>
    </row>
    <row r="50" spans="1:20" ht="22.5">
      <c r="A50" s="1">
        <v>45166</v>
      </c>
      <c r="B50" s="2">
        <v>88.4</v>
      </c>
      <c r="C50" s="2">
        <v>142.4</v>
      </c>
      <c r="D50" s="2">
        <v>23.64</v>
      </c>
      <c r="G50">
        <f t="shared" si="2"/>
        <v>1</v>
      </c>
      <c r="H50">
        <f t="shared" si="3"/>
        <v>1.004231311706629</v>
      </c>
      <c r="I50">
        <f t="shared" si="4"/>
        <v>1.0033955857385399</v>
      </c>
      <c r="P50">
        <f t="shared" si="8"/>
        <v>9.0254251367878001E-7</v>
      </c>
      <c r="Q50">
        <f t="shared" si="9"/>
        <v>2.2627016216436443E-5</v>
      </c>
      <c r="R50">
        <f t="shared" si="5"/>
        <v>2.7959342901799008E-5</v>
      </c>
      <c r="S50">
        <f t="shared" si="10"/>
        <v>1.0000000000000002</v>
      </c>
      <c r="T50">
        <f t="shared" si="11"/>
        <v>9.0254251367878022E-7</v>
      </c>
    </row>
    <row r="51" spans="1:20" ht="22.5">
      <c r="A51" s="1">
        <v>45165</v>
      </c>
      <c r="B51" s="2">
        <v>88.4</v>
      </c>
      <c r="C51" s="2">
        <v>141.80000000000001</v>
      </c>
      <c r="D51" s="2">
        <v>23.56</v>
      </c>
      <c r="G51">
        <f t="shared" si="2"/>
        <v>1.0068337129840548</v>
      </c>
      <c r="H51">
        <f t="shared" si="3"/>
        <v>0.9957865168539326</v>
      </c>
      <c r="I51">
        <f t="shared" si="4"/>
        <v>0.99493243243243235</v>
      </c>
      <c r="P51">
        <f t="shared" si="8"/>
        <v>6.0586536145355691E-5</v>
      </c>
      <c r="Q51">
        <f t="shared" si="9"/>
        <v>1.3601406842422846E-5</v>
      </c>
      <c r="R51">
        <f t="shared" si="5"/>
        <v>1.0083760964359594E-5</v>
      </c>
      <c r="S51">
        <f t="shared" si="10"/>
        <v>1.006833712984055</v>
      </c>
      <c r="T51">
        <f t="shared" si="11"/>
        <v>6.0586536145355704E-5</v>
      </c>
    </row>
    <row r="52" spans="1:20" ht="22.5">
      <c r="A52" s="1">
        <v>45162</v>
      </c>
      <c r="B52" s="2">
        <v>87.8</v>
      </c>
      <c r="C52" s="2">
        <v>142.4</v>
      </c>
      <c r="D52" s="2">
        <v>23.68</v>
      </c>
      <c r="G52">
        <f t="shared" si="2"/>
        <v>0.99772727272727268</v>
      </c>
      <c r="H52">
        <f t="shared" si="3"/>
        <v>1.004231311706629</v>
      </c>
      <c r="I52">
        <f t="shared" si="4"/>
        <v>1.005947323704333</v>
      </c>
      <c r="P52">
        <f t="shared" si="8"/>
        <v>1.7495482455276619E-6</v>
      </c>
      <c r="Q52">
        <f t="shared" si="9"/>
        <v>2.2627016216436443E-5</v>
      </c>
      <c r="R52">
        <f t="shared" si="5"/>
        <v>6.1456152498971841E-5</v>
      </c>
      <c r="S52">
        <f t="shared" si="10"/>
        <v>0.99772727272727291</v>
      </c>
      <c r="T52">
        <f t="shared" si="11"/>
        <v>1.7495482455276623E-6</v>
      </c>
    </row>
    <row r="53" spans="1:20" ht="22.5">
      <c r="A53" s="1">
        <v>45161</v>
      </c>
      <c r="B53" s="2">
        <v>88</v>
      </c>
      <c r="C53" s="2">
        <v>141.80000000000001</v>
      </c>
      <c r="D53" s="2">
        <v>23.54</v>
      </c>
      <c r="G53">
        <f t="shared" si="2"/>
        <v>1</v>
      </c>
      <c r="H53">
        <f t="shared" si="3"/>
        <v>1</v>
      </c>
      <c r="I53">
        <f t="shared" si="4"/>
        <v>1.0103004291845492</v>
      </c>
      <c r="P53">
        <f t="shared" si="8"/>
        <v>9.0254251367878001E-7</v>
      </c>
      <c r="Q53">
        <f t="shared" si="9"/>
        <v>2.7612358280733943E-7</v>
      </c>
      <c r="R53">
        <f t="shared" si="5"/>
        <v>1.4865712788981691E-4</v>
      </c>
      <c r="S53">
        <f t="shared" si="10"/>
        <v>1.0000000000000002</v>
      </c>
      <c r="T53">
        <f t="shared" si="11"/>
        <v>9.0254251367878022E-7</v>
      </c>
    </row>
    <row r="54" spans="1:20" ht="22.5">
      <c r="A54" s="1">
        <v>45160</v>
      </c>
      <c r="B54" s="2">
        <v>88</v>
      </c>
      <c r="C54" s="2">
        <v>141.80000000000001</v>
      </c>
      <c r="D54" s="2">
        <v>23.3</v>
      </c>
      <c r="G54">
        <f t="shared" si="2"/>
        <v>1.0080183276059564</v>
      </c>
      <c r="H54">
        <f t="shared" si="3"/>
        <v>0.99299719887955185</v>
      </c>
      <c r="I54">
        <f t="shared" si="4"/>
        <v>0.99148936170212765</v>
      </c>
      <c r="P54">
        <f t="shared" si="8"/>
        <v>8.0431301387323169E-5</v>
      </c>
      <c r="Q54">
        <f t="shared" si="9"/>
        <v>4.1955758512752453E-5</v>
      </c>
      <c r="R54">
        <f t="shared" si="5"/>
        <v>4.3805396630477348E-5</v>
      </c>
      <c r="S54">
        <f t="shared" si="10"/>
        <v>1.0080183276059567</v>
      </c>
      <c r="T54">
        <f t="shared" si="11"/>
        <v>8.0431301387323182E-5</v>
      </c>
    </row>
    <row r="55" spans="1:20" ht="22.5">
      <c r="A55" s="1">
        <v>45159</v>
      </c>
      <c r="B55" s="2">
        <v>87.3</v>
      </c>
      <c r="C55" s="2">
        <v>142.80000000000001</v>
      </c>
      <c r="D55" s="2">
        <v>23.5</v>
      </c>
      <c r="G55">
        <f t="shared" si="2"/>
        <v>0.99204545454545456</v>
      </c>
      <c r="H55">
        <f t="shared" si="3"/>
        <v>1.0014025245441796</v>
      </c>
      <c r="I55">
        <f t="shared" si="4"/>
        <v>0.99914965986394555</v>
      </c>
      <c r="P55">
        <f t="shared" si="8"/>
        <v>4.9063343566884755E-5</v>
      </c>
      <c r="Q55">
        <f t="shared" si="9"/>
        <v>3.7171808010844372E-6</v>
      </c>
      <c r="R55">
        <f t="shared" si="5"/>
        <v>1.0852089293298563E-6</v>
      </c>
      <c r="S55">
        <f t="shared" si="10"/>
        <v>0.99204545454545479</v>
      </c>
      <c r="T55">
        <f t="shared" si="11"/>
        <v>4.9063343566884768E-5</v>
      </c>
    </row>
    <row r="56" spans="1:20" ht="22.5">
      <c r="A56" s="1">
        <v>45158</v>
      </c>
      <c r="B56" s="2">
        <v>88</v>
      </c>
      <c r="C56" s="2">
        <v>142.6</v>
      </c>
      <c r="D56" s="2">
        <v>23.52</v>
      </c>
      <c r="G56">
        <f t="shared" si="2"/>
        <v>1.0173410404624277</v>
      </c>
      <c r="H56">
        <f t="shared" si="3"/>
        <v>0.97805212620027426</v>
      </c>
      <c r="I56">
        <f t="shared" si="4"/>
        <v>1.0051282051282051</v>
      </c>
      <c r="P56">
        <f t="shared" si="8"/>
        <v>3.3456297973578442E-4</v>
      </c>
      <c r="Q56">
        <f t="shared" si="9"/>
        <v>4.5891918634876282E-4</v>
      </c>
      <c r="R56">
        <f t="shared" si="5"/>
        <v>4.9284315574311228E-5</v>
      </c>
      <c r="S56">
        <f t="shared" si="10"/>
        <v>1.0173410404624279</v>
      </c>
      <c r="T56">
        <f t="shared" si="11"/>
        <v>3.3456297973578447E-4</v>
      </c>
    </row>
    <row r="57" spans="1:20" ht="22.5">
      <c r="A57" s="1">
        <v>45155</v>
      </c>
      <c r="B57" s="2">
        <v>86.5</v>
      </c>
      <c r="C57" s="2">
        <v>145.80000000000001</v>
      </c>
      <c r="D57" s="2">
        <v>23.4</v>
      </c>
      <c r="G57">
        <f t="shared" si="2"/>
        <v>1.0011574074074074</v>
      </c>
      <c r="H57">
        <f t="shared" si="3"/>
        <v>1.0013736263736266</v>
      </c>
      <c r="I57">
        <f t="shared" si="4"/>
        <v>0.98901098901098894</v>
      </c>
      <c r="P57">
        <f t="shared" si="8"/>
        <v>4.4412602892821844E-6</v>
      </c>
      <c r="Q57">
        <f t="shared" si="9"/>
        <v>3.6065846076410558E-6</v>
      </c>
      <c r="R57">
        <f t="shared" si="5"/>
        <v>8.2754267070201282E-5</v>
      </c>
      <c r="S57">
        <f t="shared" si="10"/>
        <v>1.0011574074074077</v>
      </c>
      <c r="T57">
        <f t="shared" si="11"/>
        <v>4.4412602892821852E-6</v>
      </c>
    </row>
    <row r="58" spans="1:20" ht="22.5">
      <c r="A58" s="1">
        <v>45154</v>
      </c>
      <c r="B58" s="2">
        <v>86.4</v>
      </c>
      <c r="C58" s="2">
        <v>145.6</v>
      </c>
      <c r="D58" s="2">
        <v>23.66</v>
      </c>
      <c r="G58">
        <f t="shared" si="2"/>
        <v>1.0034843205574915</v>
      </c>
      <c r="H58">
        <f t="shared" si="3"/>
        <v>1</v>
      </c>
      <c r="I58">
        <f t="shared" si="4"/>
        <v>0.97930463576158944</v>
      </c>
      <c r="P58">
        <f t="shared" si="8"/>
        <v>1.9663397246102459E-5</v>
      </c>
      <c r="Q58">
        <f t="shared" si="9"/>
        <v>2.7612358280733943E-7</v>
      </c>
      <c r="R58">
        <f t="shared" si="5"/>
        <v>3.5356373306690144E-4</v>
      </c>
      <c r="S58">
        <f t="shared" si="10"/>
        <v>1.0034843205574917</v>
      </c>
      <c r="T58">
        <f t="shared" si="11"/>
        <v>1.9663397246102462E-5</v>
      </c>
    </row>
    <row r="59" spans="1:20" ht="22.5">
      <c r="A59" s="1">
        <v>45153</v>
      </c>
      <c r="B59" s="2">
        <v>86.1</v>
      </c>
      <c r="C59" s="2">
        <v>145.6</v>
      </c>
      <c r="D59" s="2">
        <v>24.16</v>
      </c>
      <c r="G59">
        <f t="shared" si="2"/>
        <v>0.9930795847750864</v>
      </c>
      <c r="H59">
        <f t="shared" si="3"/>
        <v>0.99862825788751708</v>
      </c>
      <c r="I59">
        <f t="shared" si="4"/>
        <v>0.98051948051948046</v>
      </c>
      <c r="P59">
        <f t="shared" si="8"/>
        <v>3.5645590778037698E-5</v>
      </c>
      <c r="Q59">
        <f t="shared" si="9"/>
        <v>7.1616865829563212E-7</v>
      </c>
      <c r="R59">
        <f t="shared" si="5"/>
        <v>3.0935342309883478E-4</v>
      </c>
      <c r="S59">
        <f t="shared" si="10"/>
        <v>0.99307958477508662</v>
      </c>
      <c r="T59">
        <f t="shared" si="11"/>
        <v>3.5645590778037705E-5</v>
      </c>
    </row>
    <row r="60" spans="1:20" ht="22.5">
      <c r="A60" s="1">
        <v>45152</v>
      </c>
      <c r="B60" s="2">
        <v>86.7</v>
      </c>
      <c r="C60" s="2">
        <v>145.80000000000001</v>
      </c>
      <c r="D60" s="2">
        <v>24.64</v>
      </c>
      <c r="G60">
        <f t="shared" si="2"/>
        <v>0.98522727272727273</v>
      </c>
      <c r="H60">
        <f t="shared" si="3"/>
        <v>1.0125000000000002</v>
      </c>
      <c r="I60">
        <f t="shared" si="4"/>
        <v>0.98955823293172696</v>
      </c>
      <c r="P60">
        <f t="shared" si="8"/>
        <v>1.9106717067978663E-4</v>
      </c>
      <c r="Q60">
        <f t="shared" si="9"/>
        <v>1.696629892384616E-4</v>
      </c>
      <c r="R60">
        <f t="shared" si="5"/>
        <v>7.3097255779845609E-5</v>
      </c>
      <c r="S60">
        <f t="shared" si="10"/>
        <v>0.98522727272727295</v>
      </c>
      <c r="T60">
        <f t="shared" si="11"/>
        <v>1.9106717067978669E-4</v>
      </c>
    </row>
    <row r="61" spans="1:20" ht="22.5">
      <c r="A61" s="1">
        <v>45151</v>
      </c>
      <c r="B61" s="2">
        <v>88</v>
      </c>
      <c r="C61" s="2">
        <v>144</v>
      </c>
      <c r="D61" s="2">
        <v>24.9</v>
      </c>
      <c r="G61">
        <f t="shared" si="2"/>
        <v>1.0080183276059564</v>
      </c>
      <c r="H61">
        <f t="shared" si="3"/>
        <v>1.0084033613445378</v>
      </c>
      <c r="I61">
        <f t="shared" si="4"/>
        <v>1.0121951219512193</v>
      </c>
      <c r="P61">
        <f t="shared" si="8"/>
        <v>8.0431301387323169E-5</v>
      </c>
      <c r="Q61">
        <f t="shared" si="9"/>
        <v>7.9724111792805018E-5</v>
      </c>
      <c r="R61">
        <f t="shared" si="5"/>
        <v>1.9844908281783759E-4</v>
      </c>
      <c r="S61">
        <f t="shared" si="10"/>
        <v>1.0080183276059567</v>
      </c>
      <c r="T61">
        <f t="shared" si="11"/>
        <v>8.0431301387323182E-5</v>
      </c>
    </row>
    <row r="62" spans="1:20" ht="22.5">
      <c r="A62" s="1">
        <v>45148</v>
      </c>
      <c r="B62" s="2">
        <v>87.3</v>
      </c>
      <c r="C62" s="2">
        <v>142.80000000000001</v>
      </c>
      <c r="D62" s="2">
        <v>24.6</v>
      </c>
      <c r="G62">
        <f t="shared" si="2"/>
        <v>1.0139372822299653</v>
      </c>
      <c r="H62">
        <f t="shared" si="3"/>
        <v>1</v>
      </c>
      <c r="I62">
        <f t="shared" si="4"/>
        <v>1.0098522167487685</v>
      </c>
      <c r="P62">
        <f t="shared" si="8"/>
        <v>2.2163183841164674E-4</v>
      </c>
      <c r="Q62">
        <f t="shared" si="9"/>
        <v>2.7612358280733943E-7</v>
      </c>
      <c r="R62">
        <f t="shared" si="5"/>
        <v>1.3792835939731773E-4</v>
      </c>
      <c r="S62">
        <f t="shared" si="10"/>
        <v>1.0139372822299655</v>
      </c>
      <c r="T62">
        <f t="shared" si="11"/>
        <v>2.216318384116468E-4</v>
      </c>
    </row>
    <row r="63" spans="1:20" ht="22.5">
      <c r="A63" s="1">
        <v>45147</v>
      </c>
      <c r="B63" s="2">
        <v>86.1</v>
      </c>
      <c r="C63" s="2">
        <v>142.80000000000001</v>
      </c>
      <c r="D63" s="2">
        <v>24.36</v>
      </c>
      <c r="G63">
        <f t="shared" si="2"/>
        <v>1.0237812128418549</v>
      </c>
      <c r="H63">
        <f t="shared" si="3"/>
        <v>1.0258620689655173</v>
      </c>
      <c r="I63">
        <f t="shared" si="4"/>
        <v>0.96858846918489072</v>
      </c>
      <c r="P63">
        <f t="shared" si="8"/>
        <v>6.1163399536905551E-4</v>
      </c>
      <c r="Q63">
        <f t="shared" si="9"/>
        <v>6.9630245680615474E-4</v>
      </c>
      <c r="R63">
        <f t="shared" si="5"/>
        <v>8.7139834522314142E-4</v>
      </c>
      <c r="S63">
        <f t="shared" si="10"/>
        <v>1.0237812128418551</v>
      </c>
      <c r="T63">
        <f t="shared" si="11"/>
        <v>6.1163399536905561E-4</v>
      </c>
    </row>
    <row r="64" spans="1:20" ht="22.5">
      <c r="A64" s="1">
        <v>45146</v>
      </c>
      <c r="B64" s="2">
        <v>84.1</v>
      </c>
      <c r="C64" s="2">
        <v>139.19999999999999</v>
      </c>
      <c r="D64" s="2">
        <v>25.15</v>
      </c>
      <c r="G64">
        <f t="shared" si="2"/>
        <v>0.98941176470588232</v>
      </c>
      <c r="H64">
        <f t="shared" si="3"/>
        <v>0.99145299145299137</v>
      </c>
      <c r="I64">
        <f t="shared" si="4"/>
        <v>1.0068054443554844</v>
      </c>
      <c r="P64">
        <f t="shared" si="8"/>
        <v>9.2895148267366982E-5</v>
      </c>
      <c r="Q64">
        <f t="shared" si="9"/>
        <v>6.4345006442266542E-5</v>
      </c>
      <c r="R64">
        <f t="shared" si="5"/>
        <v>7.5646821252885305E-5</v>
      </c>
      <c r="S64">
        <f t="shared" si="10"/>
        <v>0.98941176470588255</v>
      </c>
      <c r="T64">
        <f t="shared" si="11"/>
        <v>9.2895148267367009E-5</v>
      </c>
    </row>
    <row r="65" spans="1:20" ht="22.5">
      <c r="A65" s="1">
        <v>45145</v>
      </c>
      <c r="B65" s="2">
        <v>85</v>
      </c>
      <c r="C65" s="2">
        <v>140.4</v>
      </c>
      <c r="D65" s="2">
        <v>24.98</v>
      </c>
      <c r="G65">
        <f t="shared" si="2"/>
        <v>1</v>
      </c>
      <c r="H65">
        <f t="shared" si="3"/>
        <v>0.94993234100135315</v>
      </c>
      <c r="I65">
        <f t="shared" si="4"/>
        <v>0.96634429400386845</v>
      </c>
      <c r="P65">
        <f t="shared" si="8"/>
        <v>9.0254251367878001E-7</v>
      </c>
      <c r="Q65">
        <f t="shared" si="9"/>
        <v>2.4544280323909417E-3</v>
      </c>
      <c r="R65">
        <f t="shared" si="5"/>
        <v>1.0089283332569221E-3</v>
      </c>
      <c r="S65">
        <f t="shared" si="10"/>
        <v>1.0000000000000002</v>
      </c>
      <c r="T65">
        <f t="shared" si="11"/>
        <v>9.0254251367878022E-7</v>
      </c>
    </row>
    <row r="66" spans="1:20" ht="22.5">
      <c r="A66" s="1">
        <v>45144</v>
      </c>
      <c r="B66" s="2">
        <v>85</v>
      </c>
      <c r="C66" s="2">
        <v>147.80000000000001</v>
      </c>
      <c r="D66" s="2">
        <v>25.85</v>
      </c>
      <c r="G66">
        <f t="shared" si="2"/>
        <v>1</v>
      </c>
      <c r="H66">
        <f t="shared" si="3"/>
        <v>0.99864864864864877</v>
      </c>
      <c r="I66">
        <f t="shared" si="4"/>
        <v>0.97363465160075335</v>
      </c>
      <c r="P66">
        <f t="shared" si="8"/>
        <v>9.0254251367878001E-7</v>
      </c>
      <c r="Q66">
        <f t="shared" si="9"/>
        <v>6.8207236510359257E-7</v>
      </c>
      <c r="R66">
        <f t="shared" si="5"/>
        <v>5.9894117189522177E-4</v>
      </c>
      <c r="S66">
        <f t="shared" ref="S66:S100" si="12">SUMPRODUCT(G66:I66,W$15:Y$15)</f>
        <v>1.0000000000000002</v>
      </c>
      <c r="T66">
        <f t="shared" ref="T66:T100" si="13">SUMPRODUCT(P66:R66,W$15:Y$15)</f>
        <v>9.0254251367878022E-7</v>
      </c>
    </row>
    <row r="67" spans="1:20" ht="22.5">
      <c r="A67" s="1">
        <v>45141</v>
      </c>
      <c r="B67" s="2">
        <v>85</v>
      </c>
      <c r="C67" s="2">
        <v>148</v>
      </c>
      <c r="D67" s="2">
        <v>26.55</v>
      </c>
      <c r="G67">
        <f t="shared" ref="G67:G100" si="14">B67/B68</f>
        <v>0.99531615925058536</v>
      </c>
      <c r="H67">
        <f t="shared" ref="H67:H100" si="15">C67/C68</f>
        <v>1.0027100271002711</v>
      </c>
      <c r="I67">
        <f t="shared" ref="I67:I100" si="16">D67/D68</f>
        <v>0.99438202247191021</v>
      </c>
      <c r="P67">
        <f t="shared" ref="P67:P100" si="17">(G67-L$2)^2</f>
        <v>1.3941399650451104E-5</v>
      </c>
      <c r="Q67">
        <f t="shared" ref="Q67:Q100" si="18">(H67-M$2)^2</f>
        <v>1.0468471422165807E-5</v>
      </c>
      <c r="R67">
        <f t="shared" ref="R67:R100" si="19">(I67-N$2)^2</f>
        <v>1.3882358938884224E-5</v>
      </c>
      <c r="S67">
        <f t="shared" si="12"/>
        <v>0.99531615925058559</v>
      </c>
      <c r="T67">
        <f t="shared" si="13"/>
        <v>1.3941399650451107E-5</v>
      </c>
    </row>
    <row r="68" spans="1:20" ht="22.5">
      <c r="A68" s="1">
        <v>45140</v>
      </c>
      <c r="B68" s="2">
        <v>85.4</v>
      </c>
      <c r="C68" s="2">
        <v>147.6</v>
      </c>
      <c r="D68" s="2">
        <v>26.7</v>
      </c>
      <c r="G68">
        <f t="shared" si="14"/>
        <v>1.0035252643948298</v>
      </c>
      <c r="H68">
        <f t="shared" si="15"/>
        <v>0.99460916442048508</v>
      </c>
      <c r="I68">
        <f t="shared" si="16"/>
        <v>1.0037593984962405</v>
      </c>
      <c r="P68">
        <f t="shared" si="17"/>
        <v>2.0028191675408237E-5</v>
      </c>
      <c r="Q68">
        <f t="shared" si="18"/>
        <v>2.3671737205788596E-5</v>
      </c>
      <c r="R68">
        <f t="shared" si="19"/>
        <v>3.1939138587491262E-5</v>
      </c>
      <c r="S68">
        <f t="shared" si="12"/>
        <v>1.00352526439483</v>
      </c>
      <c r="T68">
        <f t="shared" si="13"/>
        <v>2.0028191675408241E-5</v>
      </c>
    </row>
    <row r="69" spans="1:20" ht="22.5">
      <c r="A69" s="1">
        <v>45139</v>
      </c>
      <c r="B69" s="2">
        <v>85.1</v>
      </c>
      <c r="C69" s="2">
        <v>148.4</v>
      </c>
      <c r="D69" s="2">
        <v>26.6</v>
      </c>
      <c r="G69">
        <f t="shared" si="14"/>
        <v>0.9929988331388564</v>
      </c>
      <c r="H69">
        <f t="shared" si="15"/>
        <v>1.0013495276653173</v>
      </c>
      <c r="I69">
        <f t="shared" si="16"/>
        <v>0.98701298701298712</v>
      </c>
      <c r="P69">
        <f t="shared" si="17"/>
        <v>3.6616349587866748E-5</v>
      </c>
      <c r="Q69">
        <f t="shared" si="18"/>
        <v>3.5156335932924331E-6</v>
      </c>
      <c r="R69">
        <f t="shared" si="19"/>
        <v>1.2309767659945801E-4</v>
      </c>
      <c r="S69">
        <f t="shared" si="12"/>
        <v>0.99299883313885662</v>
      </c>
      <c r="T69">
        <f t="shared" si="13"/>
        <v>3.6616349587866755E-5</v>
      </c>
    </row>
    <row r="70" spans="1:20" ht="22.5">
      <c r="A70" s="1">
        <v>45138</v>
      </c>
      <c r="B70" s="2">
        <v>85.7</v>
      </c>
      <c r="C70" s="2">
        <v>148.19999999999999</v>
      </c>
      <c r="D70" s="2">
        <v>26.95</v>
      </c>
      <c r="G70">
        <f t="shared" si="14"/>
        <v>0.99189814814814814</v>
      </c>
      <c r="H70">
        <f t="shared" si="15"/>
        <v>1.0027063599458725</v>
      </c>
      <c r="I70">
        <f t="shared" si="16"/>
        <v>0.98899082568807339</v>
      </c>
      <c r="P70">
        <f t="shared" si="17"/>
        <v>5.1148664860862077E-5</v>
      </c>
      <c r="Q70">
        <f t="shared" si="18"/>
        <v>1.0444754701411251E-5</v>
      </c>
      <c r="R70">
        <f t="shared" si="19"/>
        <v>8.312152259584387E-5</v>
      </c>
      <c r="S70">
        <f t="shared" si="12"/>
        <v>0.99189814814814836</v>
      </c>
      <c r="T70">
        <f t="shared" si="13"/>
        <v>5.114866486086209E-5</v>
      </c>
    </row>
    <row r="71" spans="1:20" ht="22.5">
      <c r="A71" s="1">
        <v>45137</v>
      </c>
      <c r="B71" s="2">
        <v>86.4</v>
      </c>
      <c r="C71" s="2">
        <v>147.80000000000001</v>
      </c>
      <c r="D71" s="2">
        <v>27.25</v>
      </c>
      <c r="G71">
        <f t="shared" si="14"/>
        <v>0.99884393063583821</v>
      </c>
      <c r="H71">
        <f t="shared" si="15"/>
        <v>0.98533333333333339</v>
      </c>
      <c r="I71">
        <f t="shared" si="16"/>
        <v>0.99816849816849818</v>
      </c>
      <c r="P71">
        <f t="shared" si="17"/>
        <v>4.2455361595561059E-8</v>
      </c>
      <c r="Q71">
        <f t="shared" si="18"/>
        <v>1.9997331232462115E-4</v>
      </c>
      <c r="R71">
        <f t="shared" si="19"/>
        <v>3.6689577120894765E-9</v>
      </c>
      <c r="S71">
        <f t="shared" si="12"/>
        <v>0.99884393063583843</v>
      </c>
      <c r="T71">
        <f t="shared" si="13"/>
        <v>4.2455361595561066E-8</v>
      </c>
    </row>
    <row r="72" spans="1:20" ht="22.5">
      <c r="A72" s="1">
        <v>45134</v>
      </c>
      <c r="B72" s="2">
        <v>86.5</v>
      </c>
      <c r="C72" s="2">
        <v>150</v>
      </c>
      <c r="D72" s="2">
        <v>27.3</v>
      </c>
      <c r="G72">
        <f t="shared" si="14"/>
        <v>1.0058139534883721</v>
      </c>
      <c r="H72">
        <f t="shared" si="15"/>
        <v>1.0217983651226157</v>
      </c>
      <c r="I72">
        <f t="shared" si="16"/>
        <v>1.0148698884758365</v>
      </c>
      <c r="P72">
        <f t="shared" si="17"/>
        <v>4.5751369485108609E-5</v>
      </c>
      <c r="Q72">
        <f t="shared" si="18"/>
        <v>4.983538211319632E-4</v>
      </c>
      <c r="R72">
        <f t="shared" si="19"/>
        <v>2.8096337777148647E-4</v>
      </c>
      <c r="S72">
        <f t="shared" si="12"/>
        <v>1.0058139534883723</v>
      </c>
      <c r="T72">
        <f t="shared" si="13"/>
        <v>4.5751369485108616E-5</v>
      </c>
    </row>
    <row r="73" spans="1:20" ht="22.5">
      <c r="A73" s="1">
        <v>45133</v>
      </c>
      <c r="B73" s="2">
        <v>86</v>
      </c>
      <c r="C73" s="2">
        <v>146.80000000000001</v>
      </c>
      <c r="D73" s="2">
        <v>26.9</v>
      </c>
      <c r="G73">
        <f t="shared" si="14"/>
        <v>1</v>
      </c>
      <c r="H73">
        <f t="shared" si="15"/>
        <v>1.0082417582417584</v>
      </c>
      <c r="I73">
        <f t="shared" si="16"/>
        <v>1.0170132325141776</v>
      </c>
      <c r="P73">
        <f t="shared" si="17"/>
        <v>9.0254251367878001E-7</v>
      </c>
      <c r="Q73">
        <f t="shared" si="18"/>
        <v>7.6864372161466319E-5</v>
      </c>
      <c r="R73">
        <f t="shared" si="19"/>
        <v>3.5741060506768005E-4</v>
      </c>
      <c r="S73">
        <f t="shared" si="12"/>
        <v>1.0000000000000002</v>
      </c>
      <c r="T73">
        <f t="shared" si="13"/>
        <v>9.0254251367878022E-7</v>
      </c>
    </row>
    <row r="74" spans="1:20" ht="22.5">
      <c r="A74" s="1">
        <v>45132</v>
      </c>
      <c r="B74" s="2">
        <v>86</v>
      </c>
      <c r="C74" s="2">
        <v>145.6</v>
      </c>
      <c r="D74" s="2">
        <v>26.45</v>
      </c>
      <c r="G74">
        <f t="shared" si="14"/>
        <v>1.0093896713615023</v>
      </c>
      <c r="H74">
        <f t="shared" si="15"/>
        <v>1</v>
      </c>
      <c r="I74">
        <f t="shared" si="16"/>
        <v>0.99811320754716981</v>
      </c>
      <c r="P74">
        <f t="shared" si="17"/>
        <v>1.069092665720447E-4</v>
      </c>
      <c r="Q74">
        <f t="shared" si="18"/>
        <v>2.7612358280733943E-7</v>
      </c>
      <c r="R74">
        <f t="shared" si="19"/>
        <v>2.7892134806346693E-11</v>
      </c>
      <c r="S74">
        <f t="shared" si="12"/>
        <v>1.0093896713615025</v>
      </c>
      <c r="T74">
        <f t="shared" si="13"/>
        <v>1.0690926657204473E-4</v>
      </c>
    </row>
    <row r="75" spans="1:20" ht="22.5">
      <c r="A75" s="1">
        <v>45131</v>
      </c>
      <c r="B75" s="2">
        <v>85.2</v>
      </c>
      <c r="C75" s="2">
        <v>145.6</v>
      </c>
      <c r="D75" s="2">
        <v>26.5</v>
      </c>
      <c r="G75">
        <f t="shared" si="14"/>
        <v>0.99765807962529274</v>
      </c>
      <c r="H75">
        <f t="shared" si="15"/>
        <v>1.0013755158184319</v>
      </c>
      <c r="I75">
        <f t="shared" si="16"/>
        <v>1.017274472168906</v>
      </c>
      <c r="P75">
        <f t="shared" si="17"/>
        <v>1.9373800405955225E-6</v>
      </c>
      <c r="Q75">
        <f t="shared" si="18"/>
        <v>3.6137646706804783E-6</v>
      </c>
      <c r="R75">
        <f t="shared" si="19"/>
        <v>3.6735648258858948E-4</v>
      </c>
      <c r="S75">
        <f t="shared" si="12"/>
        <v>0.99765807962529296</v>
      </c>
      <c r="T75">
        <f t="shared" si="13"/>
        <v>1.9373800405955229E-6</v>
      </c>
    </row>
    <row r="76" spans="1:20" ht="22.5">
      <c r="A76" s="1">
        <v>45130</v>
      </c>
      <c r="B76" s="2">
        <v>85.4</v>
      </c>
      <c r="C76" s="2">
        <v>145.4</v>
      </c>
      <c r="D76" s="2">
        <v>26.05</v>
      </c>
      <c r="G76">
        <f t="shared" si="14"/>
        <v>1.0142517814726841</v>
      </c>
      <c r="H76">
        <f t="shared" si="15"/>
        <v>0.99316939890710387</v>
      </c>
      <c r="I76">
        <f t="shared" si="16"/>
        <v>0.97565543071161054</v>
      </c>
      <c r="P76">
        <f t="shared" si="17"/>
        <v>2.3109484023431536E-4</v>
      </c>
      <c r="Q76">
        <f t="shared" si="18"/>
        <v>3.9754619760704297E-5</v>
      </c>
      <c r="R76">
        <f t="shared" si="19"/>
        <v>5.0411455575255786E-4</v>
      </c>
      <c r="S76">
        <f t="shared" si="12"/>
        <v>1.0142517814726844</v>
      </c>
      <c r="T76">
        <f t="shared" si="13"/>
        <v>2.3109484023431541E-4</v>
      </c>
    </row>
    <row r="77" spans="1:20" ht="22.5">
      <c r="A77" s="1">
        <v>45127</v>
      </c>
      <c r="B77" s="2">
        <v>84.2</v>
      </c>
      <c r="C77" s="2">
        <v>146.4</v>
      </c>
      <c r="D77" s="2">
        <v>26.7</v>
      </c>
      <c r="G77">
        <f t="shared" si="14"/>
        <v>0.98479532163742689</v>
      </c>
      <c r="H77">
        <f t="shared" si="15"/>
        <v>1.0027397260273974</v>
      </c>
      <c r="I77">
        <f t="shared" si="16"/>
        <v>0.98523985239852385</v>
      </c>
      <c r="P77">
        <f t="shared" si="17"/>
        <v>2.0319521731387873E-4</v>
      </c>
      <c r="Q77">
        <f t="shared" si="18"/>
        <v>1.0661535308422325E-5</v>
      </c>
      <c r="R77">
        <f t="shared" si="19"/>
        <v>1.6558732456173987E-4</v>
      </c>
      <c r="S77">
        <f t="shared" si="12"/>
        <v>0.98479532163742711</v>
      </c>
      <c r="T77">
        <f t="shared" si="13"/>
        <v>2.0319521731387879E-4</v>
      </c>
    </row>
    <row r="78" spans="1:20" ht="22.5">
      <c r="A78" s="1">
        <v>45126</v>
      </c>
      <c r="B78" s="2">
        <v>85.5</v>
      </c>
      <c r="C78" s="2">
        <v>146</v>
      </c>
      <c r="D78" s="2">
        <v>27.1</v>
      </c>
      <c r="G78">
        <f t="shared" si="14"/>
        <v>0.99303135888501748</v>
      </c>
      <c r="H78">
        <f t="shared" si="15"/>
        <v>1.0181311018131101</v>
      </c>
      <c r="I78">
        <f t="shared" si="16"/>
        <v>0.9926739926739927</v>
      </c>
      <c r="P78">
        <f t="shared" si="17"/>
        <v>3.6223771532972617E-5</v>
      </c>
      <c r="Q78">
        <f t="shared" si="18"/>
        <v>3.4806784443678891E-4</v>
      </c>
      <c r="R78">
        <f t="shared" si="19"/>
        <v>2.9527634072437161E-5</v>
      </c>
      <c r="S78">
        <f t="shared" si="12"/>
        <v>0.9930313588850177</v>
      </c>
      <c r="T78">
        <f t="shared" si="13"/>
        <v>3.6223771532972623E-5</v>
      </c>
    </row>
    <row r="79" spans="1:20" ht="22.5">
      <c r="A79" s="1">
        <v>45125</v>
      </c>
      <c r="B79" s="2">
        <v>86.1</v>
      </c>
      <c r="C79" s="2">
        <v>143.4</v>
      </c>
      <c r="D79" s="2">
        <v>27.3</v>
      </c>
      <c r="G79">
        <f t="shared" si="14"/>
        <v>0.98965517241379308</v>
      </c>
      <c r="H79">
        <f t="shared" si="15"/>
        <v>0.97286295793758482</v>
      </c>
      <c r="I79">
        <f t="shared" si="16"/>
        <v>0.9732620320855615</v>
      </c>
      <c r="P79">
        <f t="shared" si="17"/>
        <v>8.8262364949814499E-5</v>
      </c>
      <c r="Q79">
        <f t="shared" si="18"/>
        <v>7.081755214108454E-4</v>
      </c>
      <c r="R79">
        <f t="shared" si="19"/>
        <v>6.1731845666577209E-4</v>
      </c>
      <c r="S79">
        <f t="shared" si="12"/>
        <v>0.9896551724137933</v>
      </c>
      <c r="T79">
        <f t="shared" si="13"/>
        <v>8.8262364949814512E-5</v>
      </c>
    </row>
    <row r="80" spans="1:20" ht="22.5">
      <c r="A80" s="1">
        <v>45124</v>
      </c>
      <c r="B80" s="2">
        <v>87</v>
      </c>
      <c r="C80" s="2">
        <v>147.4</v>
      </c>
      <c r="D80" s="2">
        <v>28.05</v>
      </c>
      <c r="G80">
        <f t="shared" si="14"/>
        <v>0.98639455782312924</v>
      </c>
      <c r="H80">
        <f t="shared" si="15"/>
        <v>1.0082079343365253</v>
      </c>
      <c r="I80">
        <f t="shared" si="16"/>
        <v>1.0126353790613718</v>
      </c>
      <c r="P80">
        <f t="shared" si="17"/>
        <v>1.6015965035254902E-4</v>
      </c>
      <c r="Q80">
        <f t="shared" si="18"/>
        <v>7.6272432110665111E-5</v>
      </c>
      <c r="R80">
        <f t="shared" si="19"/>
        <v>2.1104688528293894E-4</v>
      </c>
      <c r="S80">
        <f t="shared" si="12"/>
        <v>0.98639455782312946</v>
      </c>
      <c r="T80">
        <f t="shared" si="13"/>
        <v>1.6015965035254905E-4</v>
      </c>
    </row>
    <row r="81" spans="1:20" ht="22.5">
      <c r="A81" s="1">
        <v>45123</v>
      </c>
      <c r="B81" s="2">
        <v>88.2</v>
      </c>
      <c r="C81" s="2">
        <v>146.19999999999999</v>
      </c>
      <c r="D81" s="2">
        <v>27.7</v>
      </c>
      <c r="G81">
        <f t="shared" si="14"/>
        <v>0.99773755656108598</v>
      </c>
      <c r="H81">
        <f t="shared" si="15"/>
        <v>0.98384925975773885</v>
      </c>
      <c r="I81">
        <f t="shared" si="16"/>
        <v>0.98752228163992861</v>
      </c>
      <c r="P81">
        <f t="shared" si="17"/>
        <v>1.7224490480683812E-6</v>
      </c>
      <c r="Q81">
        <f t="shared" si="18"/>
        <v>2.4414892557165081E-4</v>
      </c>
      <c r="R81">
        <f t="shared" si="19"/>
        <v>1.1205587174055967E-4</v>
      </c>
      <c r="S81">
        <f t="shared" si="12"/>
        <v>0.9977375565610862</v>
      </c>
      <c r="T81">
        <f t="shared" si="13"/>
        <v>1.7224490480683817E-6</v>
      </c>
    </row>
    <row r="82" spans="1:20" ht="22.5">
      <c r="A82" s="1">
        <v>45120</v>
      </c>
      <c r="B82" s="2">
        <v>88.4</v>
      </c>
      <c r="C82" s="2">
        <v>148.6</v>
      </c>
      <c r="D82" s="2">
        <v>28.05</v>
      </c>
      <c r="G82">
        <f t="shared" si="14"/>
        <v>0.9988700564971752</v>
      </c>
      <c r="H82">
        <f t="shared" si="15"/>
        <v>0.9841059602649006</v>
      </c>
      <c r="I82">
        <f t="shared" si="16"/>
        <v>0.98767605633802824</v>
      </c>
      <c r="P82">
        <f t="shared" si="17"/>
        <v>3.2371612109319206E-8</v>
      </c>
      <c r="Q82">
        <f t="shared" si="18"/>
        <v>2.361927935056812E-4</v>
      </c>
      <c r="R82">
        <f t="shared" si="19"/>
        <v>1.0882390979114732E-4</v>
      </c>
      <c r="S82">
        <f t="shared" si="12"/>
        <v>0.99887005649717542</v>
      </c>
      <c r="T82">
        <f t="shared" si="13"/>
        <v>3.2371612109319213E-8</v>
      </c>
    </row>
    <row r="83" spans="1:20" ht="22.5">
      <c r="A83" s="1">
        <v>45119</v>
      </c>
      <c r="B83" s="2">
        <v>88.5</v>
      </c>
      <c r="C83" s="2">
        <v>151</v>
      </c>
      <c r="D83" s="2">
        <v>28.4</v>
      </c>
      <c r="G83">
        <f t="shared" si="14"/>
        <v>1</v>
      </c>
      <c r="H83">
        <f t="shared" si="15"/>
        <v>0.99472990777338599</v>
      </c>
      <c r="I83">
        <f t="shared" si="16"/>
        <v>1</v>
      </c>
      <c r="P83">
        <f t="shared" si="17"/>
        <v>9.0254251367878001E-7</v>
      </c>
      <c r="Q83">
        <f t="shared" si="18"/>
        <v>2.2511396173911807E-5</v>
      </c>
      <c r="R83">
        <f t="shared" si="19"/>
        <v>3.5799430879818898E-6</v>
      </c>
      <c r="S83">
        <f t="shared" si="12"/>
        <v>1.0000000000000002</v>
      </c>
      <c r="T83">
        <f t="shared" si="13"/>
        <v>9.0254251367878022E-7</v>
      </c>
    </row>
    <row r="84" spans="1:20" ht="22.5">
      <c r="A84" s="1">
        <v>45118</v>
      </c>
      <c r="B84" s="2">
        <v>88.5</v>
      </c>
      <c r="C84" s="2">
        <v>151.80000000000001</v>
      </c>
      <c r="D84" s="2">
        <v>28.4</v>
      </c>
      <c r="G84">
        <f t="shared" si="14"/>
        <v>0.9966216216216216</v>
      </c>
      <c r="H84">
        <f t="shared" si="15"/>
        <v>1.0160642570281124</v>
      </c>
      <c r="I84">
        <f t="shared" si="16"/>
        <v>0.98269896193771622</v>
      </c>
      <c r="P84">
        <f t="shared" si="17"/>
        <v>5.8969128774105182E-6</v>
      </c>
      <c r="Q84">
        <f t="shared" si="18"/>
        <v>2.7521919636295795E-4</v>
      </c>
      <c r="R84">
        <f t="shared" si="19"/>
        <v>2.3743618107508691E-4</v>
      </c>
      <c r="S84">
        <f t="shared" si="12"/>
        <v>0.99662162162162182</v>
      </c>
      <c r="T84">
        <f t="shared" si="13"/>
        <v>5.8969128774105199E-6</v>
      </c>
    </row>
    <row r="85" spans="1:20" ht="22.5">
      <c r="A85" s="1">
        <v>45117</v>
      </c>
      <c r="B85" s="2">
        <v>88.8</v>
      </c>
      <c r="C85" s="2">
        <v>149.4</v>
      </c>
      <c r="D85" s="2">
        <v>28.9</v>
      </c>
      <c r="G85">
        <f t="shared" si="14"/>
        <v>0.99440089585666291</v>
      </c>
      <c r="H85">
        <f t="shared" si="15"/>
        <v>1.030344827586207</v>
      </c>
      <c r="I85">
        <f t="shared" si="16"/>
        <v>0.98972602739726023</v>
      </c>
      <c r="P85">
        <f t="shared" si="17"/>
        <v>2.1613961285365705E-5</v>
      </c>
      <c r="Q85">
        <f t="shared" si="18"/>
        <v>9.5297555868694773E-4</v>
      </c>
      <c r="R85">
        <f t="shared" si="19"/>
        <v>7.0256228321995424E-5</v>
      </c>
      <c r="S85">
        <f t="shared" si="12"/>
        <v>0.99440089585666314</v>
      </c>
      <c r="T85">
        <f t="shared" si="13"/>
        <v>2.1613961285365708E-5</v>
      </c>
    </row>
    <row r="86" spans="1:20" ht="22.5">
      <c r="A86" s="1">
        <v>45116</v>
      </c>
      <c r="B86" s="2">
        <v>89.3</v>
      </c>
      <c r="C86" s="2">
        <v>145</v>
      </c>
      <c r="D86" s="2">
        <v>29.2</v>
      </c>
      <c r="G86">
        <f t="shared" si="14"/>
        <v>1.0079006772009029</v>
      </c>
      <c r="H86">
        <f t="shared" si="15"/>
        <v>0.97972972972972971</v>
      </c>
      <c r="I86">
        <f t="shared" si="16"/>
        <v>1.028169014084507</v>
      </c>
      <c r="P86">
        <f t="shared" si="17"/>
        <v>7.833488298920603E-5</v>
      </c>
      <c r="Q86">
        <f t="shared" si="18"/>
        <v>3.8985695502507075E-4</v>
      </c>
      <c r="R86">
        <f t="shared" si="19"/>
        <v>9.0366900199322434E-4</v>
      </c>
      <c r="S86">
        <f t="shared" si="12"/>
        <v>1.0079006772009032</v>
      </c>
      <c r="T86">
        <f t="shared" si="13"/>
        <v>7.8334882989206044E-5</v>
      </c>
    </row>
    <row r="87" spans="1:20" ht="22.5">
      <c r="A87" s="1">
        <v>45113</v>
      </c>
      <c r="B87" s="2">
        <v>88.6</v>
      </c>
      <c r="C87" s="2">
        <v>148</v>
      </c>
      <c r="D87" s="2">
        <v>28.4</v>
      </c>
      <c r="G87">
        <f t="shared" si="14"/>
        <v>0.99887260428410363</v>
      </c>
      <c r="H87">
        <f t="shared" si="15"/>
        <v>0.99596231493943477</v>
      </c>
      <c r="I87">
        <f t="shared" si="16"/>
        <v>1.0035335689045937</v>
      </c>
      <c r="P87">
        <f t="shared" si="17"/>
        <v>3.1461301934129441E-8</v>
      </c>
      <c r="Q87">
        <f t="shared" si="18"/>
        <v>1.2335622135081482E-5</v>
      </c>
      <c r="R87">
        <f t="shared" si="19"/>
        <v>2.9437598251313549E-5</v>
      </c>
      <c r="S87">
        <f t="shared" si="12"/>
        <v>0.99887260428410385</v>
      </c>
      <c r="T87">
        <f t="shared" si="13"/>
        <v>3.1461301934129447E-8</v>
      </c>
    </row>
    <row r="88" spans="1:20" ht="22.5">
      <c r="A88" s="1">
        <v>45112</v>
      </c>
      <c r="B88" s="2">
        <v>88.7</v>
      </c>
      <c r="C88" s="2">
        <v>148.6</v>
      </c>
      <c r="D88" s="2">
        <v>28.3</v>
      </c>
      <c r="G88">
        <f t="shared" si="14"/>
        <v>0.99328107502799556</v>
      </c>
      <c r="H88">
        <f t="shared" si="15"/>
        <v>0.99464524765729578</v>
      </c>
      <c r="I88">
        <f t="shared" si="16"/>
        <v>1.0253623188405796</v>
      </c>
      <c r="P88">
        <f t="shared" si="17"/>
        <v>3.3280237169606606E-5</v>
      </c>
      <c r="Q88">
        <f t="shared" si="18"/>
        <v>2.3321923262873196E-5</v>
      </c>
      <c r="R88">
        <f t="shared" si="19"/>
        <v>7.4280191566211348E-4</v>
      </c>
      <c r="S88">
        <f t="shared" si="12"/>
        <v>0.99328107502799579</v>
      </c>
      <c r="T88">
        <f t="shared" si="13"/>
        <v>3.3280237169606613E-5</v>
      </c>
    </row>
    <row r="89" spans="1:20" ht="22.5">
      <c r="A89" s="1">
        <v>45111</v>
      </c>
      <c r="B89" s="2">
        <v>89.3</v>
      </c>
      <c r="C89" s="2">
        <v>149.4</v>
      </c>
      <c r="D89" s="2">
        <v>27.6</v>
      </c>
      <c r="G89">
        <f t="shared" si="14"/>
        <v>1.0011210762331837</v>
      </c>
      <c r="H89">
        <f t="shared" si="15"/>
        <v>1.0418410041841004</v>
      </c>
      <c r="I89">
        <f t="shared" si="16"/>
        <v>0.9928057553956835</v>
      </c>
      <c r="P89">
        <f t="shared" si="17"/>
        <v>4.2894494462988103E-6</v>
      </c>
      <c r="Q89">
        <f t="shared" si="18"/>
        <v>1.794918526785836E-3</v>
      </c>
      <c r="R89">
        <f t="shared" si="19"/>
        <v>2.8113015733214536E-5</v>
      </c>
      <c r="S89">
        <f t="shared" si="12"/>
        <v>1.0011210762331839</v>
      </c>
      <c r="T89">
        <f t="shared" si="13"/>
        <v>4.2894494462988112E-6</v>
      </c>
    </row>
    <row r="90" spans="1:20" ht="22.5">
      <c r="A90" s="1">
        <v>45110</v>
      </c>
      <c r="B90" s="2">
        <v>89.2</v>
      </c>
      <c r="C90" s="2">
        <v>143.4</v>
      </c>
      <c r="D90" s="2">
        <v>27.8</v>
      </c>
      <c r="G90">
        <f t="shared" si="14"/>
        <v>1.002247191011236</v>
      </c>
      <c r="H90">
        <f t="shared" si="15"/>
        <v>1.0242857142857142</v>
      </c>
      <c r="I90">
        <f t="shared" si="16"/>
        <v>0.9910873440285205</v>
      </c>
      <c r="P90">
        <f t="shared" si="17"/>
        <v>1.0222173439409202E-5</v>
      </c>
      <c r="Q90">
        <f t="shared" si="18"/>
        <v>6.1559509522398585E-4</v>
      </c>
      <c r="R90">
        <f t="shared" si="19"/>
        <v>4.9288574682013578E-5</v>
      </c>
      <c r="S90">
        <f t="shared" si="12"/>
        <v>1.0022471910112363</v>
      </c>
      <c r="T90">
        <f t="shared" si="13"/>
        <v>1.0222173439409203E-5</v>
      </c>
    </row>
    <row r="91" spans="1:20" ht="22.5">
      <c r="A91" s="1">
        <v>45109</v>
      </c>
      <c r="B91" s="2">
        <v>89</v>
      </c>
      <c r="C91" s="2">
        <v>140</v>
      </c>
      <c r="D91" s="2">
        <v>28.05</v>
      </c>
      <c r="G91">
        <f t="shared" si="14"/>
        <v>1.0090702947845804</v>
      </c>
      <c r="H91">
        <f t="shared" si="15"/>
        <v>1.0218978102189782</v>
      </c>
      <c r="I91">
        <f t="shared" si="16"/>
        <v>1.0089928057553956</v>
      </c>
      <c r="P91">
        <f t="shared" si="17"/>
        <v>1.0040675598573476E-4</v>
      </c>
      <c r="Q91">
        <f t="shared" si="18"/>
        <v>5.0280370324916313E-4</v>
      </c>
      <c r="R91">
        <f t="shared" si="19"/>
        <v>1.1848060191913918E-4</v>
      </c>
      <c r="S91">
        <f t="shared" si="12"/>
        <v>1.0090702947845807</v>
      </c>
      <c r="T91">
        <f t="shared" si="13"/>
        <v>1.0040675598573479E-4</v>
      </c>
    </row>
    <row r="92" spans="1:20" ht="22.5">
      <c r="A92" s="1">
        <v>45099</v>
      </c>
      <c r="B92" s="2">
        <v>88.2</v>
      </c>
      <c r="C92" s="2">
        <v>137</v>
      </c>
      <c r="D92" s="2">
        <v>27.8</v>
      </c>
      <c r="G92">
        <f t="shared" si="14"/>
        <v>0.99886749716874301</v>
      </c>
      <c r="H92">
        <f t="shared" si="15"/>
        <v>1.0073529411764706</v>
      </c>
      <c r="I92">
        <f t="shared" si="16"/>
        <v>0.97887323943661975</v>
      </c>
      <c r="P92">
        <f t="shared" si="17"/>
        <v>3.3299116785501162E-8</v>
      </c>
      <c r="Q92">
        <f t="shared" si="18"/>
        <v>6.2069435560178695E-5</v>
      </c>
      <c r="R92">
        <f t="shared" si="19"/>
        <v>3.6997317668131471E-4</v>
      </c>
      <c r="S92">
        <f t="shared" si="12"/>
        <v>0.99886749716874323</v>
      </c>
      <c r="T92">
        <f t="shared" si="13"/>
        <v>3.3299116785501168E-8</v>
      </c>
    </row>
    <row r="93" spans="1:20" ht="22.5">
      <c r="A93" s="1">
        <v>45098</v>
      </c>
      <c r="B93" s="2">
        <v>88.3</v>
      </c>
      <c r="C93" s="2">
        <v>136</v>
      </c>
      <c r="D93" s="2">
        <v>28.4</v>
      </c>
      <c r="G93">
        <f t="shared" si="14"/>
        <v>1.0034090909090909</v>
      </c>
      <c r="H93">
        <f t="shared" si="15"/>
        <v>0.9883720930232559</v>
      </c>
      <c r="I93">
        <f t="shared" si="16"/>
        <v>0.98954703832752611</v>
      </c>
      <c r="P93">
        <f t="shared" si="17"/>
        <v>1.9001868626649497E-5</v>
      </c>
      <c r="Q93">
        <f t="shared" si="18"/>
        <v>1.2326400409783109E-4</v>
      </c>
      <c r="R93">
        <f t="shared" si="19"/>
        <v>7.3288801964408015E-5</v>
      </c>
      <c r="S93">
        <f t="shared" si="12"/>
        <v>1.0034090909090911</v>
      </c>
      <c r="T93">
        <f t="shared" si="13"/>
        <v>1.90018686266495E-5</v>
      </c>
    </row>
    <row r="94" spans="1:20" ht="22.5">
      <c r="A94" s="1">
        <v>45097</v>
      </c>
      <c r="B94" s="2">
        <v>88</v>
      </c>
      <c r="C94" s="2">
        <v>137.6</v>
      </c>
      <c r="D94" s="2">
        <v>28.7</v>
      </c>
      <c r="G94">
        <f t="shared" si="14"/>
        <v>0.9988649262202044</v>
      </c>
      <c r="H94">
        <f t="shared" si="15"/>
        <v>1.0147492625368733</v>
      </c>
      <c r="I94">
        <f t="shared" si="16"/>
        <v>1.0087873462214412</v>
      </c>
      <c r="P94">
        <f t="shared" si="17"/>
        <v>3.4244022284733982E-8</v>
      </c>
      <c r="Q94">
        <f t="shared" si="18"/>
        <v>2.3331759540176498E-4</v>
      </c>
      <c r="R94">
        <f t="shared" si="19"/>
        <v>1.1405001099721198E-4</v>
      </c>
      <c r="S94">
        <f t="shared" si="12"/>
        <v>0.99886492622020462</v>
      </c>
      <c r="T94">
        <f t="shared" si="13"/>
        <v>3.4244022284733989E-8</v>
      </c>
    </row>
    <row r="95" spans="1:20" ht="22.5">
      <c r="A95" s="1">
        <v>45096</v>
      </c>
      <c r="B95" s="2">
        <v>88.1</v>
      </c>
      <c r="C95" s="2">
        <v>135.6</v>
      </c>
      <c r="D95" s="2">
        <v>28.45</v>
      </c>
      <c r="G95">
        <f t="shared" si="14"/>
        <v>0.9932356257046222</v>
      </c>
      <c r="H95">
        <f t="shared" si="15"/>
        <v>0.9589816124469589</v>
      </c>
      <c r="I95">
        <f t="shared" si="16"/>
        <v>0.9776632302405498</v>
      </c>
      <c r="P95">
        <f t="shared" si="17"/>
        <v>3.3806688249850586E-5</v>
      </c>
      <c r="Q95">
        <f t="shared" si="18"/>
        <v>1.6396759972986308E-3</v>
      </c>
      <c r="R95">
        <f t="shared" si="19"/>
        <v>4.1798559478329825E-4</v>
      </c>
      <c r="S95">
        <f t="shared" si="12"/>
        <v>0.99323562570462243</v>
      </c>
      <c r="T95">
        <f t="shared" si="13"/>
        <v>3.3806688249850592E-5</v>
      </c>
    </row>
    <row r="96" spans="1:20" ht="22.5">
      <c r="A96" s="1">
        <v>45095</v>
      </c>
      <c r="B96" s="2">
        <v>88.7</v>
      </c>
      <c r="C96" s="2">
        <v>141.4</v>
      </c>
      <c r="D96" s="2">
        <v>29.1</v>
      </c>
      <c r="G96">
        <f t="shared" si="14"/>
        <v>1.0045300113250284</v>
      </c>
      <c r="H96">
        <f t="shared" si="15"/>
        <v>0.99858757062146897</v>
      </c>
      <c r="I96">
        <f t="shared" si="16"/>
        <v>1.0319148936170213</v>
      </c>
      <c r="P96">
        <f t="shared" si="17"/>
        <v>3.0030769357358612E-5</v>
      </c>
      <c r="Q96">
        <f t="shared" si="18"/>
        <v>7.8668873263650716E-7</v>
      </c>
      <c r="R96">
        <f t="shared" si="19"/>
        <v>1.1429110427789522E-3</v>
      </c>
      <c r="S96">
        <f t="shared" si="12"/>
        <v>1.0045300113250286</v>
      </c>
      <c r="T96">
        <f t="shared" si="13"/>
        <v>3.0030769357358619E-5</v>
      </c>
    </row>
    <row r="97" spans="1:20" ht="22.5">
      <c r="A97" s="1">
        <v>45092</v>
      </c>
      <c r="B97" s="2">
        <v>88.3</v>
      </c>
      <c r="C97" s="2">
        <v>141.6</v>
      </c>
      <c r="D97" s="2">
        <v>28.2</v>
      </c>
      <c r="G97">
        <f t="shared" si="14"/>
        <v>0.99661399548532736</v>
      </c>
      <c r="H97">
        <f t="shared" si="15"/>
        <v>1.0042553191489361</v>
      </c>
      <c r="I97">
        <f t="shared" si="16"/>
        <v>0.99470899470899465</v>
      </c>
      <c r="P97">
        <f t="shared" si="17"/>
        <v>5.9340089830652346E-6</v>
      </c>
      <c r="Q97">
        <f t="shared" si="18"/>
        <v>2.2855989120628214E-5</v>
      </c>
      <c r="R97">
        <f t="shared" si="19"/>
        <v>1.1552735597908975E-5</v>
      </c>
      <c r="S97">
        <f t="shared" si="12"/>
        <v>0.99661399548532759</v>
      </c>
      <c r="T97">
        <f t="shared" si="13"/>
        <v>5.9340089830652363E-6</v>
      </c>
    </row>
    <row r="98" spans="1:20" ht="22.5">
      <c r="A98" s="1">
        <v>45091</v>
      </c>
      <c r="B98" s="2">
        <v>88.6</v>
      </c>
      <c r="C98" s="2">
        <v>141</v>
      </c>
      <c r="D98" s="2">
        <v>28.35</v>
      </c>
      <c r="G98">
        <f t="shared" si="14"/>
        <v>0.99887260428410363</v>
      </c>
      <c r="H98">
        <f t="shared" si="15"/>
        <v>1.0028449502133714</v>
      </c>
      <c r="I98">
        <f t="shared" si="16"/>
        <v>1.0125</v>
      </c>
      <c r="P98">
        <f t="shared" si="17"/>
        <v>3.1461301934129441E-8</v>
      </c>
      <c r="Q98">
        <f t="shared" si="18"/>
        <v>1.1359763599374989E-5</v>
      </c>
      <c r="R98">
        <f t="shared" si="19"/>
        <v>2.0713178692084491E-4</v>
      </c>
      <c r="S98">
        <f t="shared" si="12"/>
        <v>0.99887260428410385</v>
      </c>
      <c r="T98">
        <f t="shared" si="13"/>
        <v>3.1461301934129447E-8</v>
      </c>
    </row>
    <row r="99" spans="1:20" ht="22.5">
      <c r="A99" s="1">
        <v>45090</v>
      </c>
      <c r="B99" s="2">
        <v>88.7</v>
      </c>
      <c r="C99" s="2">
        <v>140.6</v>
      </c>
      <c r="D99" s="2">
        <v>28</v>
      </c>
      <c r="G99">
        <f t="shared" si="14"/>
        <v>0.99328107502799556</v>
      </c>
      <c r="H99">
        <f t="shared" si="15"/>
        <v>0.99716312056737588</v>
      </c>
      <c r="I99">
        <f t="shared" si="16"/>
        <v>1.0053859964093357</v>
      </c>
      <c r="P99">
        <f t="shared" si="17"/>
        <v>3.3280237169606606E-5</v>
      </c>
      <c r="Q99">
        <f t="shared" si="18"/>
        <v>5.3425921790403857E-6</v>
      </c>
      <c r="R99">
        <f t="shared" si="19"/>
        <v>5.2970305292459867E-5</v>
      </c>
      <c r="S99">
        <f t="shared" si="12"/>
        <v>0.99328107502799579</v>
      </c>
      <c r="T99">
        <f t="shared" si="13"/>
        <v>3.3280237169606613E-5</v>
      </c>
    </row>
    <row r="100" spans="1:20" ht="22.5">
      <c r="A100" s="1">
        <v>45089</v>
      </c>
      <c r="B100" s="2">
        <v>89.3</v>
      </c>
      <c r="C100" s="2">
        <v>141</v>
      </c>
      <c r="D100" s="2">
        <v>27.85</v>
      </c>
      <c r="G100">
        <f t="shared" si="14"/>
        <v>1.0044994375703036</v>
      </c>
      <c r="H100">
        <f t="shared" si="15"/>
        <v>0.99295774647887325</v>
      </c>
      <c r="I100">
        <f t="shared" si="16"/>
        <v>0.99642218246869418</v>
      </c>
      <c r="P100">
        <f t="shared" si="17"/>
        <v>2.9696613699357966E-5</v>
      </c>
      <c r="Q100">
        <f t="shared" si="18"/>
        <v>4.2468407165024042E-5</v>
      </c>
      <c r="R100">
        <f t="shared" si="19"/>
        <v>2.8417320850361938E-6</v>
      </c>
      <c r="S100">
        <f t="shared" si="12"/>
        <v>1.0044994375703038</v>
      </c>
      <c r="T100">
        <f t="shared" si="13"/>
        <v>2.9696613699357972E-5</v>
      </c>
    </row>
    <row r="101" spans="1:20" ht="22.5">
      <c r="A101" s="1">
        <v>45088</v>
      </c>
      <c r="B101" s="2">
        <v>88.9</v>
      </c>
      <c r="C101" s="2">
        <v>142</v>
      </c>
      <c r="D101" s="2">
        <v>27.95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Ali Al-Matouq</dc:creator>
  <cp:lastModifiedBy>MOHAMMED FAWZI HADI ALYAMI</cp:lastModifiedBy>
  <dcterms:created xsi:type="dcterms:W3CDTF">2023-11-06T07:39:03Z</dcterms:created>
  <dcterms:modified xsi:type="dcterms:W3CDTF">2023-12-10T14:45:00Z</dcterms:modified>
</cp:coreProperties>
</file>