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_Mehmet\training-downloads\git\ghsc\data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E63" i="1"/>
  <c r="F63" i="1"/>
  <c r="K3" i="1" l="1"/>
  <c r="B63" i="1"/>
  <c r="J3" i="1"/>
  <c r="C63" i="1"/>
  <c r="I3" i="1"/>
  <c r="H3" i="1"/>
  <c r="J63" i="1" l="1"/>
  <c r="K63" i="1"/>
</calcChain>
</file>

<file path=xl/sharedStrings.xml><?xml version="1.0" encoding="utf-8"?>
<sst xmlns="http://schemas.openxmlformats.org/spreadsheetml/2006/main" count="133" uniqueCount="130">
  <si>
    <t>Instance</t>
  </si>
  <si>
    <t>Vehicles</t>
  </si>
  <si>
    <t>Distance</t>
  </si>
  <si>
    <t>c1_10_2</t>
  </si>
  <si>
    <t>c1_10_3</t>
  </si>
  <si>
    <t>c1_10_4</t>
  </si>
  <si>
    <t>c1_10_6</t>
  </si>
  <si>
    <t>c1_10_7</t>
  </si>
  <si>
    <t>c1_10_8</t>
  </si>
  <si>
    <t>c1_10_9</t>
  </si>
  <si>
    <t>c1_10_10</t>
  </si>
  <si>
    <t>c2_10_1</t>
  </si>
  <si>
    <t>c2_10_3</t>
  </si>
  <si>
    <t>c2_10_4</t>
  </si>
  <si>
    <t>c2_10_5</t>
  </si>
  <si>
    <t>c2_10_6</t>
  </si>
  <si>
    <t>c2_10_7</t>
  </si>
  <si>
    <t>c2_10_8</t>
  </si>
  <si>
    <t>c2_10_9</t>
  </si>
  <si>
    <t>c2_10_10</t>
  </si>
  <si>
    <t>r1_10_1</t>
  </si>
  <si>
    <t>r1_10_2</t>
  </si>
  <si>
    <t>r1_10_3</t>
  </si>
  <si>
    <t>r1_10_4</t>
  </si>
  <si>
    <t>r1_10_5</t>
  </si>
  <si>
    <t>r1_10_6</t>
  </si>
  <si>
    <t>r1_10_7</t>
  </si>
  <si>
    <t>r1_10_8</t>
  </si>
  <si>
    <t>r1_10_9</t>
  </si>
  <si>
    <t>r1_10_10</t>
  </si>
  <si>
    <t>r2_10_1</t>
  </si>
  <si>
    <t>r2_10_2</t>
  </si>
  <si>
    <t>r2_10_3</t>
  </si>
  <si>
    <t>r2_10_4</t>
  </si>
  <si>
    <t>r2_10_5</t>
  </si>
  <si>
    <t>r2_10_6</t>
  </si>
  <si>
    <t>r2_10_7</t>
  </si>
  <si>
    <t>r2_10_8</t>
  </si>
  <si>
    <t>r2_10_9</t>
  </si>
  <si>
    <t>r2_10_10</t>
  </si>
  <si>
    <t>rc1_10_1</t>
  </si>
  <si>
    <t>rc1_10_2</t>
  </si>
  <si>
    <t>rc1_10_3</t>
  </si>
  <si>
    <t>rc1_10_4</t>
  </si>
  <si>
    <t>rc1_10_5</t>
  </si>
  <si>
    <t>rc1_10_6</t>
  </si>
  <si>
    <t>rc1_10_7</t>
  </si>
  <si>
    <t>rc1_10_8</t>
  </si>
  <si>
    <t>rc1_10_9</t>
  </si>
  <si>
    <t>rc1_10_10</t>
  </si>
  <si>
    <t>rc2_10_1</t>
  </si>
  <si>
    <t>rc2_10_2</t>
  </si>
  <si>
    <t>rc2_10_3</t>
  </si>
  <si>
    <t>rc2_10_4</t>
  </si>
  <si>
    <t>rc2_10_5</t>
  </si>
  <si>
    <t>rc2_10_6</t>
  </si>
  <si>
    <t>rc2_10_7</t>
  </si>
  <si>
    <t>rc2_10_8</t>
  </si>
  <si>
    <t>rc2_10_9</t>
  </si>
  <si>
    <t>rc2_10_10</t>
  </si>
  <si>
    <t>c1_10_1</t>
  </si>
  <si>
    <t>c1_10_5</t>
  </si>
  <si>
    <t>c2_10_2</t>
  </si>
  <si>
    <t>C1_10_1</t>
  </si>
  <si>
    <t>C1_10_10</t>
  </si>
  <si>
    <t>C1_10_2</t>
  </si>
  <si>
    <t>C1_10_3</t>
  </si>
  <si>
    <t>C1_10_4</t>
  </si>
  <si>
    <t>C1_10_5</t>
  </si>
  <si>
    <t>C1_10_6</t>
  </si>
  <si>
    <t>C1_10_7</t>
  </si>
  <si>
    <t>C1_10_8</t>
  </si>
  <si>
    <t>C1_10_9</t>
  </si>
  <si>
    <t>C2_10_1</t>
  </si>
  <si>
    <t>C2_10_10</t>
  </si>
  <si>
    <t>C2_10_2</t>
  </si>
  <si>
    <t>C2_10_3</t>
  </si>
  <si>
    <t>C2_10_4</t>
  </si>
  <si>
    <t>C2_10_5</t>
  </si>
  <si>
    <t>C2_10_6</t>
  </si>
  <si>
    <t>C2_10_7</t>
  </si>
  <si>
    <t>C2_10_8</t>
  </si>
  <si>
    <t>C2_10_9</t>
  </si>
  <si>
    <t>R1_10_1</t>
  </si>
  <si>
    <t>R1_10_10</t>
  </si>
  <si>
    <t>R1_10_2</t>
  </si>
  <si>
    <t>R1_10_3</t>
  </si>
  <si>
    <t>R1_10_4</t>
  </si>
  <si>
    <t>R1_10_5</t>
  </si>
  <si>
    <t>R1_10_6</t>
  </si>
  <si>
    <t>R1_10_7</t>
  </si>
  <si>
    <t>R1_10_8</t>
  </si>
  <si>
    <t>R1_10_9</t>
  </si>
  <si>
    <t>R2_10_1</t>
  </si>
  <si>
    <t>R2_10_10</t>
  </si>
  <si>
    <t>R2_10_2</t>
  </si>
  <si>
    <t>R2_10_3</t>
  </si>
  <si>
    <t>R2_10_4</t>
  </si>
  <si>
    <t>R2_10_5</t>
  </si>
  <si>
    <t>R2_10_6</t>
  </si>
  <si>
    <t>R2_10_7</t>
  </si>
  <si>
    <t>R2_10_8</t>
  </si>
  <si>
    <t>R2_10_9</t>
  </si>
  <si>
    <t>RC1_10_1</t>
  </si>
  <si>
    <t>RC1_10_10</t>
  </si>
  <si>
    <t>RC1_10_2</t>
  </si>
  <si>
    <t>RC1_10_3</t>
  </si>
  <si>
    <t>RC1_10_4</t>
  </si>
  <si>
    <t>RC1_10_5</t>
  </si>
  <si>
    <t>RC1_10_6</t>
  </si>
  <si>
    <t>RC1_10_7</t>
  </si>
  <si>
    <t>RC1_10_8</t>
  </si>
  <si>
    <t>RC1_10_9</t>
  </si>
  <si>
    <t>RC2_10_1</t>
  </si>
  <si>
    <t>RC2_10_10</t>
  </si>
  <si>
    <t>RC2_10_2</t>
  </si>
  <si>
    <t>RC2_10_3</t>
  </si>
  <si>
    <t>RC2_10_4</t>
  </si>
  <si>
    <t>RC2_10_5</t>
  </si>
  <si>
    <t>RC2_10_6</t>
  </si>
  <si>
    <t>RC2_10_7</t>
  </si>
  <si>
    <t>RC2_10_8</t>
  </si>
  <si>
    <t>RC2_10_9</t>
  </si>
  <si>
    <t>distbetter</t>
  </si>
  <si>
    <t>vehiclebetter</t>
  </si>
  <si>
    <t>Best</t>
  </si>
  <si>
    <t>TWLOCBased</t>
  </si>
  <si>
    <t>samedata</t>
  </si>
  <si>
    <t>diffdist</t>
  </si>
  <si>
    <t>diffvehic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</si>
</sst>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A61" workbookViewId="0">
      <selection activeCell="D3" sqref="D3:F62"/>
    </sheetView>
  </sheetViews>
  <sheetFormatPr defaultRowHeight="15" x14ac:dyDescent="0.25"/>
  <cols>
    <col min="1" max="1" width="9.5703125" bestFit="1" customWidth="1"/>
    <col min="2" max="2" width="8.5703125" style="2" bestFit="1" customWidth="1"/>
    <col min="3" max="3" width="10.5703125" style="1" bestFit="1" customWidth="1"/>
    <col min="4" max="4" width="10.28515625" bestFit="1" customWidth="1"/>
    <col min="5" max="5" width="8.5703125" style="2" bestFit="1" customWidth="1"/>
    <col min="6" max="6" width="10.5703125" style="1" bestFit="1" customWidth="1"/>
    <col min="7" max="7" width="9.5703125" bestFit="1" customWidth="1"/>
    <col min="8" max="8" width="9.85546875" bestFit="1" customWidth="1"/>
    <col min="9" max="9" width="13.140625" bestFit="1" customWidth="1"/>
    <col min="10" max="10" width="9.5703125" bestFit="1" customWidth="1"/>
  </cols>
  <sheetData>
    <row r="1" spans="1:11" x14ac:dyDescent="0.25">
      <c r="A1" s="3" t="s">
        <v>125</v>
      </c>
      <c r="B1" s="3"/>
      <c r="C1" s="3"/>
      <c r="D1" s="3"/>
      <c r="E1" s="4" t="s">
        <v>126</v>
      </c>
      <c r="F1" s="4"/>
      <c r="G1" s="4"/>
    </row>
    <row r="2" spans="1:11" x14ac:dyDescent="0.25">
      <c r="A2" t="s">
        <v>0</v>
      </c>
      <c r="B2" s="2" t="s">
        <v>1</v>
      </c>
      <c r="C2" s="1" t="s">
        <v>2</v>
      </c>
      <c r="D2" t="s">
        <v>0</v>
      </c>
      <c r="E2" s="2" t="s">
        <v>1</v>
      </c>
      <c r="F2" s="1" t="s">
        <v>2</v>
      </c>
      <c r="G2" t="s">
        <v>127</v>
      </c>
      <c r="H2" t="s">
        <v>123</v>
      </c>
      <c r="I2" t="s">
        <v>124</v>
      </c>
      <c r="J2" t="s">
        <v>128</v>
      </c>
      <c r="K2" t="s">
        <v>129</v>
      </c>
    </row>
    <row r="3" spans="1:11" x14ac:dyDescent="0.25">
      <c r="A3" t="s">
        <v>60</v>
      </c>
      <c r="B3" s="2">
        <v>100</v>
      </c>
      <c r="C3" s="1">
        <v>42478.95</v>
      </c>
      <c r="D3" t="s">
        <v>63</v>
      </c>
      <c r="E3" s="2">
        <v>100</v>
      </c>
      <c r="F3" s="1">
        <v>42605.870974171703</v>
      </c>
      <c r="G3" t="b">
        <f>D3=A3</f>
        <v>1</v>
      </c>
      <c r="H3" t="b">
        <f>F3&lt;C3</f>
        <v>0</v>
      </c>
      <c r="I3" t="b">
        <f>E3&lt;B3</f>
        <v>0</v>
      </c>
      <c r="J3" s="1">
        <f>F3-C3</f>
        <v>126.92097417170589</v>
      </c>
      <c r="K3" s="2">
        <f>E3-B3</f>
        <v>0</v>
      </c>
    </row>
    <row r="4" spans="1:11" x14ac:dyDescent="0.25">
      <c r="A4" t="s">
        <v>3</v>
      </c>
      <c r="B4" s="2">
        <v>90</v>
      </c>
      <c r="C4" s="1">
        <v>42247.05</v>
      </c>
      <c r="D4" t="s">
        <v>65</v>
      </c>
      <c r="E4" s="2">
        <v>102</v>
      </c>
      <c r="F4" s="1">
        <v>43258.739149009001</v>
      </c>
      <c r="G4" t="b">
        <f>D4=A4</f>
        <v>1</v>
      </c>
      <c r="H4" t="b">
        <f>F4&lt;C4</f>
        <v>0</v>
      </c>
      <c r="I4" t="b">
        <f>E4&lt;B4</f>
        <v>0</v>
      </c>
      <c r="J4" s="1">
        <f>F4-C4</f>
        <v>1011.6891490089984</v>
      </c>
      <c r="K4" s="2">
        <f>E4-B4</f>
        <v>12</v>
      </c>
    </row>
    <row r="5" spans="1:11" x14ac:dyDescent="0.25">
      <c r="A5" t="s">
        <v>4</v>
      </c>
      <c r="B5" s="2">
        <v>90</v>
      </c>
      <c r="C5" s="1">
        <v>40101.360000000001</v>
      </c>
      <c r="D5" t="s">
        <v>66</v>
      </c>
      <c r="E5" s="2">
        <v>101</v>
      </c>
      <c r="F5" s="1">
        <v>42927.312138475201</v>
      </c>
      <c r="G5" t="b">
        <f>D5=A5</f>
        <v>1</v>
      </c>
      <c r="H5" t="b">
        <f>F5&lt;C5</f>
        <v>0</v>
      </c>
      <c r="I5" t="b">
        <f>E5&lt;B5</f>
        <v>0</v>
      </c>
      <c r="J5" s="1">
        <f>F5-C5</f>
        <v>2825.9521384752006</v>
      </c>
      <c r="K5" s="2">
        <f>E5-B5</f>
        <v>11</v>
      </c>
    </row>
    <row r="6" spans="1:11" x14ac:dyDescent="0.25">
      <c r="A6" t="s">
        <v>5</v>
      </c>
      <c r="B6" s="2">
        <v>90</v>
      </c>
      <c r="C6" s="1">
        <v>39468.6</v>
      </c>
      <c r="D6" t="s">
        <v>67</v>
      </c>
      <c r="E6" s="2">
        <v>100</v>
      </c>
      <c r="F6" s="1">
        <v>42409.747661530499</v>
      </c>
      <c r="G6" t="b">
        <f>D6=A6</f>
        <v>1</v>
      </c>
      <c r="H6" t="b">
        <f>F6&lt;C6</f>
        <v>0</v>
      </c>
      <c r="I6" t="b">
        <f>E6&lt;B6</f>
        <v>0</v>
      </c>
      <c r="J6" s="1">
        <f>F6-C6</f>
        <v>2941.1476615305</v>
      </c>
      <c r="K6" s="2">
        <f>E6-B6</f>
        <v>10</v>
      </c>
    </row>
    <row r="7" spans="1:11" x14ac:dyDescent="0.25">
      <c r="A7" t="s">
        <v>61</v>
      </c>
      <c r="B7" s="2">
        <v>100</v>
      </c>
      <c r="C7" s="1">
        <v>42469.18</v>
      </c>
      <c r="D7" t="s">
        <v>68</v>
      </c>
      <c r="E7" s="2">
        <v>100</v>
      </c>
      <c r="F7" s="1">
        <v>42555.150053229503</v>
      </c>
      <c r="G7" t="b">
        <f>D7=A7</f>
        <v>1</v>
      </c>
      <c r="H7" t="b">
        <f>F7&lt;C7</f>
        <v>0</v>
      </c>
      <c r="I7" t="b">
        <f>E7&lt;B7</f>
        <v>0</v>
      </c>
      <c r="J7" s="1">
        <f>F7-C7</f>
        <v>85.97005322950281</v>
      </c>
      <c r="K7" s="2">
        <f>E7-B7</f>
        <v>0</v>
      </c>
    </row>
    <row r="8" spans="1:11" x14ac:dyDescent="0.25">
      <c r="A8" t="s">
        <v>6</v>
      </c>
      <c r="B8" s="2">
        <v>99</v>
      </c>
      <c r="C8" s="1">
        <v>43830.21</v>
      </c>
      <c r="D8" t="s">
        <v>69</v>
      </c>
      <c r="E8" s="2">
        <v>102</v>
      </c>
      <c r="F8" s="1">
        <v>43319.731262654401</v>
      </c>
      <c r="G8" t="b">
        <f>D8=A8</f>
        <v>1</v>
      </c>
      <c r="H8" s="5" t="b">
        <f>F8&lt;C8</f>
        <v>1</v>
      </c>
      <c r="I8" t="b">
        <f>E8&lt;B8</f>
        <v>0</v>
      </c>
      <c r="J8" s="1">
        <f>F8-C8</f>
        <v>-510.47873734559835</v>
      </c>
      <c r="K8" s="2">
        <f>E8-B8</f>
        <v>3</v>
      </c>
    </row>
    <row r="9" spans="1:11" x14ac:dyDescent="0.25">
      <c r="A9" t="s">
        <v>7</v>
      </c>
      <c r="B9" s="2">
        <v>97</v>
      </c>
      <c r="C9" s="1">
        <v>43453.919999999998</v>
      </c>
      <c r="D9" t="s">
        <v>70</v>
      </c>
      <c r="E9" s="2">
        <v>101</v>
      </c>
      <c r="F9" s="1">
        <v>42781.844185757102</v>
      </c>
      <c r="G9" t="b">
        <f>D9=A9</f>
        <v>1</v>
      </c>
      <c r="H9" s="5" t="b">
        <f>F9&lt;C9</f>
        <v>1</v>
      </c>
      <c r="I9" t="b">
        <f>E9&lt;B9</f>
        <v>0</v>
      </c>
      <c r="J9" s="1">
        <f>F9-C9</f>
        <v>-672.07581424289674</v>
      </c>
      <c r="K9" s="2">
        <f>E9-B9</f>
        <v>4</v>
      </c>
    </row>
    <row r="10" spans="1:11" x14ac:dyDescent="0.25">
      <c r="A10" t="s">
        <v>8</v>
      </c>
      <c r="B10" s="2">
        <v>92</v>
      </c>
      <c r="C10" s="1">
        <v>44092.74</v>
      </c>
      <c r="D10" t="s">
        <v>71</v>
      </c>
      <c r="E10" s="2">
        <v>102</v>
      </c>
      <c r="F10" s="1">
        <v>43309.193130942404</v>
      </c>
      <c r="G10" t="b">
        <f>D10=A10</f>
        <v>1</v>
      </c>
      <c r="H10" s="5" t="b">
        <f>F10&lt;C10</f>
        <v>1</v>
      </c>
      <c r="I10" t="b">
        <f>E10&lt;B10</f>
        <v>0</v>
      </c>
      <c r="J10" s="1">
        <f>F10-C10</f>
        <v>-783.54686905759445</v>
      </c>
      <c r="K10" s="2">
        <f>E10-B10</f>
        <v>10</v>
      </c>
    </row>
    <row r="11" spans="1:11" x14ac:dyDescent="0.25">
      <c r="A11" t="s">
        <v>9</v>
      </c>
      <c r="B11" s="2">
        <v>90</v>
      </c>
      <c r="C11" s="1">
        <v>40546.6</v>
      </c>
      <c r="D11" t="s">
        <v>72</v>
      </c>
      <c r="E11" s="2">
        <v>100</v>
      </c>
      <c r="F11" s="1">
        <v>42478.410515515199</v>
      </c>
      <c r="G11" t="b">
        <f>D11=A11</f>
        <v>1</v>
      </c>
      <c r="H11" t="b">
        <f>F11&lt;C11</f>
        <v>0</v>
      </c>
      <c r="I11" t="b">
        <f>E11&lt;B11</f>
        <v>0</v>
      </c>
      <c r="J11" s="1">
        <f>F11-C11</f>
        <v>1931.8105155152007</v>
      </c>
      <c r="K11" s="2">
        <f>E11-B11</f>
        <v>10</v>
      </c>
    </row>
    <row r="12" spans="1:11" x14ac:dyDescent="0.25">
      <c r="A12" t="s">
        <v>10</v>
      </c>
      <c r="B12" s="2">
        <v>90</v>
      </c>
      <c r="C12" s="1">
        <v>39923.410000000003</v>
      </c>
      <c r="D12" t="s">
        <v>64</v>
      </c>
      <c r="E12" s="2">
        <v>100</v>
      </c>
      <c r="F12" s="1">
        <v>42661.560063085897</v>
      </c>
      <c r="G12" t="b">
        <f>D12=A12</f>
        <v>1</v>
      </c>
      <c r="H12" t="b">
        <f>F12&lt;C12</f>
        <v>0</v>
      </c>
      <c r="I12" t="b">
        <f>E12&lt;B12</f>
        <v>0</v>
      </c>
      <c r="J12" s="1">
        <f>F12-C12</f>
        <v>2738.1500630858936</v>
      </c>
      <c r="K12" s="2">
        <f>E12-B12</f>
        <v>10</v>
      </c>
    </row>
    <row r="13" spans="1:11" x14ac:dyDescent="0.25">
      <c r="A13" t="s">
        <v>11</v>
      </c>
      <c r="B13" s="2">
        <v>30</v>
      </c>
      <c r="C13" s="1">
        <v>16879.240000000002</v>
      </c>
      <c r="D13" t="s">
        <v>73</v>
      </c>
      <c r="E13" s="2">
        <v>37</v>
      </c>
      <c r="F13" s="1">
        <v>18753.314847306399</v>
      </c>
      <c r="G13" t="b">
        <f>D13=A13</f>
        <v>1</v>
      </c>
      <c r="H13" t="b">
        <f>F13&lt;C13</f>
        <v>0</v>
      </c>
      <c r="I13" t="b">
        <f>E13&lt;B13</f>
        <v>0</v>
      </c>
      <c r="J13" s="1">
        <f>F13-C13</f>
        <v>1874.0748473063977</v>
      </c>
      <c r="K13" s="2">
        <f>E13-B13</f>
        <v>7</v>
      </c>
    </row>
    <row r="14" spans="1:11" x14ac:dyDescent="0.25">
      <c r="A14" t="s">
        <v>62</v>
      </c>
      <c r="B14" s="2">
        <v>29</v>
      </c>
      <c r="C14" s="1">
        <v>17126.39</v>
      </c>
      <c r="D14" t="s">
        <v>75</v>
      </c>
      <c r="E14" s="2">
        <v>35</v>
      </c>
      <c r="F14" s="1">
        <v>18627.9807626941</v>
      </c>
      <c r="G14" t="b">
        <f>D14=A14</f>
        <v>1</v>
      </c>
      <c r="H14" t="b">
        <f>F14&lt;C14</f>
        <v>0</v>
      </c>
      <c r="I14" t="b">
        <f>E14&lt;B14</f>
        <v>0</v>
      </c>
      <c r="J14" s="1">
        <f>F14-C14</f>
        <v>1501.5907626941007</v>
      </c>
      <c r="K14" s="2">
        <f>E14-B14</f>
        <v>6</v>
      </c>
    </row>
    <row r="15" spans="1:11" x14ac:dyDescent="0.25">
      <c r="A15" t="s">
        <v>12</v>
      </c>
      <c r="B15" s="2">
        <v>28</v>
      </c>
      <c r="C15" s="1">
        <v>16884.080000000002</v>
      </c>
      <c r="D15" t="s">
        <v>76</v>
      </c>
      <c r="E15" s="2">
        <v>36</v>
      </c>
      <c r="F15" s="1">
        <v>18639.437348999701</v>
      </c>
      <c r="G15" t="b">
        <f>D15=A15</f>
        <v>1</v>
      </c>
      <c r="H15" t="b">
        <f>F15&lt;C15</f>
        <v>0</v>
      </c>
      <c r="I15" t="b">
        <f>E15&lt;B15</f>
        <v>0</v>
      </c>
      <c r="J15" s="1">
        <f>F15-C15</f>
        <v>1755.3573489996998</v>
      </c>
      <c r="K15" s="2">
        <f>E15-B15</f>
        <v>8</v>
      </c>
    </row>
    <row r="16" spans="1:11" x14ac:dyDescent="0.25">
      <c r="A16" t="s">
        <v>13</v>
      </c>
      <c r="B16" s="2">
        <v>28</v>
      </c>
      <c r="C16" s="1">
        <v>15656.75</v>
      </c>
      <c r="D16" t="s">
        <v>77</v>
      </c>
      <c r="E16" s="2">
        <v>36</v>
      </c>
      <c r="F16" s="1">
        <v>18177.106793024301</v>
      </c>
      <c r="G16" t="b">
        <f>D16=A16</f>
        <v>1</v>
      </c>
      <c r="H16" t="b">
        <f>F16&lt;C16</f>
        <v>0</v>
      </c>
      <c r="I16" t="b">
        <f>E16&lt;B16</f>
        <v>0</v>
      </c>
      <c r="J16" s="1">
        <f>F16-C16</f>
        <v>2520.3567930243007</v>
      </c>
      <c r="K16" s="2">
        <f>E16-B16</f>
        <v>8</v>
      </c>
    </row>
    <row r="17" spans="1:11" x14ac:dyDescent="0.25">
      <c r="A17" t="s">
        <v>14</v>
      </c>
      <c r="B17" s="2">
        <v>30</v>
      </c>
      <c r="C17" s="1">
        <v>16561.29</v>
      </c>
      <c r="D17" t="s">
        <v>78</v>
      </c>
      <c r="E17" s="2">
        <v>36</v>
      </c>
      <c r="F17" s="1">
        <v>19010.090321392399</v>
      </c>
      <c r="G17" t="b">
        <f>D17=A17</f>
        <v>1</v>
      </c>
      <c r="H17" t="b">
        <f>F17&lt;C17</f>
        <v>0</v>
      </c>
      <c r="I17" t="b">
        <f>E17&lt;B17</f>
        <v>0</v>
      </c>
      <c r="J17" s="1">
        <f>F17-C17</f>
        <v>2448.8003213923985</v>
      </c>
      <c r="K17" s="2">
        <f>E17-B17</f>
        <v>6</v>
      </c>
    </row>
    <row r="18" spans="1:11" x14ac:dyDescent="0.25">
      <c r="A18" t="s">
        <v>15</v>
      </c>
      <c r="B18" s="2">
        <v>29</v>
      </c>
      <c r="C18" s="1">
        <v>16920.330000000002</v>
      </c>
      <c r="D18" t="s">
        <v>79</v>
      </c>
      <c r="E18" s="2">
        <v>37</v>
      </c>
      <c r="F18" s="1">
        <v>19252.989713328701</v>
      </c>
      <c r="G18" t="b">
        <f>D18=A18</f>
        <v>1</v>
      </c>
      <c r="H18" t="b">
        <f>F18&lt;C18</f>
        <v>0</v>
      </c>
      <c r="I18" t="b">
        <f>E18&lt;B18</f>
        <v>0</v>
      </c>
      <c r="J18" s="1">
        <f>F18-C18</f>
        <v>2332.6597133286996</v>
      </c>
      <c r="K18" s="2">
        <f>E18-B18</f>
        <v>8</v>
      </c>
    </row>
    <row r="19" spans="1:11" x14ac:dyDescent="0.25">
      <c r="A19" t="s">
        <v>16</v>
      </c>
      <c r="B19" s="2">
        <v>29</v>
      </c>
      <c r="C19" s="1">
        <v>17882.419999999998</v>
      </c>
      <c r="D19" t="s">
        <v>80</v>
      </c>
      <c r="E19" s="2">
        <v>38</v>
      </c>
      <c r="F19" s="1">
        <v>19732.609598321898</v>
      </c>
      <c r="G19" t="b">
        <f>D19=A19</f>
        <v>1</v>
      </c>
      <c r="H19" t="b">
        <f>F19&lt;C19</f>
        <v>0</v>
      </c>
      <c r="I19" t="b">
        <f>E19&lt;B19</f>
        <v>0</v>
      </c>
      <c r="J19" s="1">
        <f>F19-C19</f>
        <v>1850.1895983219001</v>
      </c>
      <c r="K19" s="2">
        <f>E19-B19</f>
        <v>9</v>
      </c>
    </row>
    <row r="20" spans="1:11" x14ac:dyDescent="0.25">
      <c r="A20" t="s">
        <v>17</v>
      </c>
      <c r="B20" s="2">
        <v>28</v>
      </c>
      <c r="C20" s="1">
        <v>16577.32</v>
      </c>
      <c r="D20" t="s">
        <v>81</v>
      </c>
      <c r="E20" s="2">
        <v>37</v>
      </c>
      <c r="F20" s="1">
        <v>18678.234373607898</v>
      </c>
      <c r="G20" t="b">
        <f>D20=A20</f>
        <v>1</v>
      </c>
      <c r="H20" t="b">
        <f>F20&lt;C20</f>
        <v>0</v>
      </c>
      <c r="I20" t="b">
        <f>E20&lt;B20</f>
        <v>0</v>
      </c>
      <c r="J20" s="1">
        <f>F20-C20</f>
        <v>2100.9143736078986</v>
      </c>
      <c r="K20" s="2">
        <f>E20-B20</f>
        <v>9</v>
      </c>
    </row>
    <row r="21" spans="1:11" x14ac:dyDescent="0.25">
      <c r="A21" t="s">
        <v>18</v>
      </c>
      <c r="B21" s="2">
        <v>29</v>
      </c>
      <c r="C21" s="1">
        <v>16370.44</v>
      </c>
      <c r="D21" t="s">
        <v>82</v>
      </c>
      <c r="E21" s="2">
        <v>36</v>
      </c>
      <c r="F21" s="1">
        <v>19150.291726938602</v>
      </c>
      <c r="G21" t="b">
        <f>D21=A21</f>
        <v>1</v>
      </c>
      <c r="H21" t="b">
        <f>F21&lt;C21</f>
        <v>0</v>
      </c>
      <c r="I21" t="b">
        <f>E21&lt;B21</f>
        <v>0</v>
      </c>
      <c r="J21" s="1">
        <f>F21-C21</f>
        <v>2779.8517269386011</v>
      </c>
      <c r="K21" s="2">
        <f>E21-B21</f>
        <v>7</v>
      </c>
    </row>
    <row r="22" spans="1:11" x14ac:dyDescent="0.25">
      <c r="A22" t="s">
        <v>19</v>
      </c>
      <c r="B22" s="2">
        <v>28</v>
      </c>
      <c r="C22" s="1">
        <v>15944.72</v>
      </c>
      <c r="D22" t="s">
        <v>74</v>
      </c>
      <c r="E22" s="2">
        <v>37</v>
      </c>
      <c r="F22" s="1">
        <v>18827.8414227063</v>
      </c>
      <c r="G22" t="b">
        <f>D22=A22</f>
        <v>1</v>
      </c>
      <c r="H22" t="b">
        <f>F22&lt;C22</f>
        <v>0</v>
      </c>
      <c r="I22" t="b">
        <f>E22&lt;B22</f>
        <v>0</v>
      </c>
      <c r="J22" s="1">
        <f>F22-C22</f>
        <v>2883.121422706301</v>
      </c>
      <c r="K22" s="2">
        <f>E22-B22</f>
        <v>9</v>
      </c>
    </row>
    <row r="23" spans="1:11" x14ac:dyDescent="0.25">
      <c r="A23" t="s">
        <v>20</v>
      </c>
      <c r="B23" s="2">
        <v>100</v>
      </c>
      <c r="C23" s="1">
        <v>53501.39</v>
      </c>
      <c r="D23" t="s">
        <v>83</v>
      </c>
      <c r="E23" s="2">
        <v>110</v>
      </c>
      <c r="F23" s="1">
        <v>63640.983416082898</v>
      </c>
      <c r="G23" t="b">
        <f>D23=A23</f>
        <v>1</v>
      </c>
      <c r="H23" t="b">
        <f>F23&lt;C23</f>
        <v>0</v>
      </c>
      <c r="I23" t="b">
        <f>E23&lt;B23</f>
        <v>0</v>
      </c>
      <c r="J23" s="1">
        <f>F23-C23</f>
        <v>10139.593416082898</v>
      </c>
      <c r="K23" s="2">
        <f>E23-B23</f>
        <v>10</v>
      </c>
    </row>
    <row r="24" spans="1:11" x14ac:dyDescent="0.25">
      <c r="A24" t="s">
        <v>21</v>
      </c>
      <c r="B24" s="2">
        <v>91</v>
      </c>
      <c r="C24" s="1">
        <v>49105.21</v>
      </c>
      <c r="D24" t="s">
        <v>85</v>
      </c>
      <c r="E24" s="2">
        <v>110</v>
      </c>
      <c r="F24" s="1">
        <v>58315.338365755</v>
      </c>
      <c r="G24" t="b">
        <f>D24=A24</f>
        <v>1</v>
      </c>
      <c r="H24" t="b">
        <f>F24&lt;C24</f>
        <v>0</v>
      </c>
      <c r="I24" t="b">
        <f>E24&lt;B24</f>
        <v>0</v>
      </c>
      <c r="J24" s="1">
        <f>F24-C24</f>
        <v>9210.1283657550011</v>
      </c>
      <c r="K24" s="2">
        <f>E24-B24</f>
        <v>19</v>
      </c>
    </row>
    <row r="25" spans="1:11" x14ac:dyDescent="0.25">
      <c r="A25" t="s">
        <v>22</v>
      </c>
      <c r="B25" s="2">
        <v>91</v>
      </c>
      <c r="C25" s="1">
        <v>45235.85</v>
      </c>
      <c r="D25" t="s">
        <v>86</v>
      </c>
      <c r="E25" s="2">
        <v>117</v>
      </c>
      <c r="F25" s="1">
        <v>52298.277061934801</v>
      </c>
      <c r="G25" t="b">
        <f>D25=A25</f>
        <v>1</v>
      </c>
      <c r="H25" t="b">
        <f>F25&lt;C25</f>
        <v>0</v>
      </c>
      <c r="I25" t="b">
        <f>E25&lt;B25</f>
        <v>0</v>
      </c>
      <c r="J25" s="1">
        <f>F25-C25</f>
        <v>7062.4270619348026</v>
      </c>
      <c r="K25" s="2">
        <f>E25-B25</f>
        <v>26</v>
      </c>
    </row>
    <row r="26" spans="1:11" x14ac:dyDescent="0.25">
      <c r="A26" t="s">
        <v>23</v>
      </c>
      <c r="B26" s="2">
        <v>91</v>
      </c>
      <c r="C26" s="1">
        <v>42787.19</v>
      </c>
      <c r="D26" t="s">
        <v>87</v>
      </c>
      <c r="E26" s="2">
        <v>111</v>
      </c>
      <c r="F26" s="1">
        <v>49160.870606255201</v>
      </c>
      <c r="G26" t="b">
        <f>D26=A26</f>
        <v>1</v>
      </c>
      <c r="H26" t="b">
        <f>F26&lt;C26</f>
        <v>0</v>
      </c>
      <c r="I26" t="b">
        <f>E26&lt;B26</f>
        <v>0</v>
      </c>
      <c r="J26" s="1">
        <f>F26-C26</f>
        <v>6373.6806062551987</v>
      </c>
      <c r="K26" s="2">
        <f>E26-B26</f>
        <v>20</v>
      </c>
    </row>
    <row r="27" spans="1:11" x14ac:dyDescent="0.25">
      <c r="A27" t="s">
        <v>24</v>
      </c>
      <c r="B27" s="2">
        <v>91</v>
      </c>
      <c r="C27" s="1">
        <v>51830.36</v>
      </c>
      <c r="D27" t="s">
        <v>88</v>
      </c>
      <c r="E27" s="2">
        <v>100</v>
      </c>
      <c r="F27" s="1">
        <v>58721.455813319597</v>
      </c>
      <c r="G27" t="b">
        <f>D27=A27</f>
        <v>1</v>
      </c>
      <c r="H27" t="b">
        <f>F27&lt;C27</f>
        <v>0</v>
      </c>
      <c r="I27" t="b">
        <f>E27&lt;B27</f>
        <v>0</v>
      </c>
      <c r="J27" s="1">
        <f>F27-C27</f>
        <v>6891.0958133195963</v>
      </c>
      <c r="K27" s="2">
        <f>E27-B27</f>
        <v>9</v>
      </c>
    </row>
    <row r="28" spans="1:11" x14ac:dyDescent="0.25">
      <c r="A28" t="s">
        <v>25</v>
      </c>
      <c r="B28" s="2">
        <v>91</v>
      </c>
      <c r="C28" s="1">
        <v>47832.22</v>
      </c>
      <c r="D28" t="s">
        <v>89</v>
      </c>
      <c r="E28" s="2">
        <v>110</v>
      </c>
      <c r="F28" s="1">
        <v>54454.187899823097</v>
      </c>
      <c r="G28" t="b">
        <f>D28=A28</f>
        <v>1</v>
      </c>
      <c r="H28" t="b">
        <f>F28&lt;C28</f>
        <v>0</v>
      </c>
      <c r="I28" t="b">
        <f>E28&lt;B28</f>
        <v>0</v>
      </c>
      <c r="J28" s="1">
        <f>F28-C28</f>
        <v>6621.9678998230956</v>
      </c>
      <c r="K28" s="2">
        <f>E28-B28</f>
        <v>19</v>
      </c>
    </row>
    <row r="29" spans="1:11" x14ac:dyDescent="0.25">
      <c r="A29" t="s">
        <v>26</v>
      </c>
      <c r="B29" s="2">
        <v>91</v>
      </c>
      <c r="C29" s="1">
        <v>44435.5</v>
      </c>
      <c r="D29" t="s">
        <v>90</v>
      </c>
      <c r="E29" s="2">
        <v>106</v>
      </c>
      <c r="F29" s="1">
        <v>50649.2103011703</v>
      </c>
      <c r="G29" t="b">
        <f>D29=A29</f>
        <v>1</v>
      </c>
      <c r="H29" t="b">
        <f>F29&lt;C29</f>
        <v>0</v>
      </c>
      <c r="I29" t="b">
        <f>E29&lt;B29</f>
        <v>0</v>
      </c>
      <c r="J29" s="1">
        <f>F29-C29</f>
        <v>6213.7103011703002</v>
      </c>
      <c r="K29" s="2">
        <f>E29-B29</f>
        <v>15</v>
      </c>
    </row>
    <row r="30" spans="1:11" x14ac:dyDescent="0.25">
      <c r="A30" t="s">
        <v>27</v>
      </c>
      <c r="B30" s="2">
        <v>91</v>
      </c>
      <c r="C30" s="1">
        <v>42485.38</v>
      </c>
      <c r="D30" t="s">
        <v>91</v>
      </c>
      <c r="E30" s="2">
        <v>103</v>
      </c>
      <c r="F30" s="1">
        <v>47271.480757895799</v>
      </c>
      <c r="G30" t="b">
        <f>D30=A30</f>
        <v>1</v>
      </c>
      <c r="H30" t="b">
        <f>F30&lt;C30</f>
        <v>0</v>
      </c>
      <c r="I30" t="b">
        <f>E30&lt;B30</f>
        <v>0</v>
      </c>
      <c r="J30" s="1">
        <f>F30-C30</f>
        <v>4786.1007578958015</v>
      </c>
      <c r="K30" s="2">
        <f>E30-B30</f>
        <v>12</v>
      </c>
    </row>
    <row r="31" spans="1:11" x14ac:dyDescent="0.25">
      <c r="A31" t="s">
        <v>28</v>
      </c>
      <c r="B31" s="2">
        <v>91</v>
      </c>
      <c r="C31" s="1">
        <v>50490.49</v>
      </c>
      <c r="D31" t="s">
        <v>92</v>
      </c>
      <c r="E31" s="2">
        <v>102</v>
      </c>
      <c r="F31" s="1">
        <v>56138.762500269702</v>
      </c>
      <c r="G31" t="b">
        <f>D31=A31</f>
        <v>1</v>
      </c>
      <c r="H31" t="b">
        <f>F31&lt;C31</f>
        <v>0</v>
      </c>
      <c r="I31" t="b">
        <f>E31&lt;B31</f>
        <v>0</v>
      </c>
      <c r="J31" s="1">
        <f>F31-C31</f>
        <v>5648.2725002697043</v>
      </c>
      <c r="K31" s="2">
        <f>E31-B31</f>
        <v>11</v>
      </c>
    </row>
    <row r="32" spans="1:11" x14ac:dyDescent="0.25">
      <c r="A32" t="s">
        <v>29</v>
      </c>
      <c r="B32" s="2">
        <v>91</v>
      </c>
      <c r="C32" s="1">
        <v>48294.71</v>
      </c>
      <c r="D32" t="s">
        <v>84</v>
      </c>
      <c r="E32" s="2">
        <v>96</v>
      </c>
      <c r="F32" s="1">
        <v>53937.544991787901</v>
      </c>
      <c r="G32" t="b">
        <f>D32=A32</f>
        <v>1</v>
      </c>
      <c r="H32" t="b">
        <f>F32&lt;C32</f>
        <v>0</v>
      </c>
      <c r="I32" t="b">
        <f>E32&lt;B32</f>
        <v>0</v>
      </c>
      <c r="J32" s="1">
        <f>F32-C32</f>
        <v>5642.8349917879023</v>
      </c>
      <c r="K32" s="2">
        <f>E32-B32</f>
        <v>5</v>
      </c>
    </row>
    <row r="33" spans="1:11" x14ac:dyDescent="0.25">
      <c r="A33" t="s">
        <v>30</v>
      </c>
      <c r="B33" s="2">
        <v>19</v>
      </c>
      <c r="C33" s="1">
        <v>42188.86</v>
      </c>
      <c r="D33" t="s">
        <v>93</v>
      </c>
      <c r="E33" s="2">
        <v>33</v>
      </c>
      <c r="F33" s="1">
        <v>39951.003470254604</v>
      </c>
      <c r="G33" t="b">
        <f>D33=A33</f>
        <v>1</v>
      </c>
      <c r="H33" s="5" t="b">
        <f>F33&lt;C33</f>
        <v>1</v>
      </c>
      <c r="I33" t="b">
        <f>E33&lt;B33</f>
        <v>0</v>
      </c>
      <c r="J33" s="1">
        <f>F33-C33</f>
        <v>-2237.856529745397</v>
      </c>
      <c r="K33" s="2">
        <f>E33-B33</f>
        <v>14</v>
      </c>
    </row>
    <row r="34" spans="1:11" x14ac:dyDescent="0.25">
      <c r="A34" t="s">
        <v>31</v>
      </c>
      <c r="B34" s="2">
        <v>19</v>
      </c>
      <c r="C34" s="1">
        <v>33459.32</v>
      </c>
      <c r="D34" t="s">
        <v>95</v>
      </c>
      <c r="E34" s="2">
        <v>31</v>
      </c>
      <c r="F34" s="1">
        <v>33921.626391073602</v>
      </c>
      <c r="G34" t="b">
        <f>D34=A34</f>
        <v>1</v>
      </c>
      <c r="H34" t="b">
        <f>F34&lt;C34</f>
        <v>0</v>
      </c>
      <c r="I34" t="b">
        <f>E34&lt;B34</f>
        <v>0</v>
      </c>
      <c r="J34" s="1">
        <f>F34-C34</f>
        <v>462.30639107360184</v>
      </c>
      <c r="K34" s="2">
        <f>E34-B34</f>
        <v>12</v>
      </c>
    </row>
    <row r="35" spans="1:11" x14ac:dyDescent="0.25">
      <c r="A35" t="s">
        <v>32</v>
      </c>
      <c r="B35" s="2">
        <v>19</v>
      </c>
      <c r="C35" s="1">
        <v>24938.95</v>
      </c>
      <c r="D35" t="s">
        <v>96</v>
      </c>
      <c r="E35" s="2">
        <v>25</v>
      </c>
      <c r="F35" s="1">
        <v>26466.579651035499</v>
      </c>
      <c r="G35" t="b">
        <f>D35=A35</f>
        <v>1</v>
      </c>
      <c r="H35" t="b">
        <f>F35&lt;C35</f>
        <v>0</v>
      </c>
      <c r="I35" t="b">
        <f>E35&lt;B35</f>
        <v>0</v>
      </c>
      <c r="J35" s="1">
        <f>F35-C35</f>
        <v>1527.6296510354987</v>
      </c>
      <c r="K35" s="2">
        <f>E35-B35</f>
        <v>6</v>
      </c>
    </row>
    <row r="36" spans="1:11" x14ac:dyDescent="0.25">
      <c r="A36" t="s">
        <v>33</v>
      </c>
      <c r="B36" s="2">
        <v>19</v>
      </c>
      <c r="C36" s="1">
        <v>17880.11</v>
      </c>
      <c r="D36" t="s">
        <v>97</v>
      </c>
      <c r="E36" s="2">
        <v>23</v>
      </c>
      <c r="F36" s="1">
        <v>19735.141819757198</v>
      </c>
      <c r="G36" t="b">
        <f>D36=A36</f>
        <v>1</v>
      </c>
      <c r="H36" t="b">
        <f>F36&lt;C36</f>
        <v>0</v>
      </c>
      <c r="I36" t="b">
        <f>E36&lt;B36</f>
        <v>0</v>
      </c>
      <c r="J36" s="1">
        <f>F36-C36</f>
        <v>1855.0318197571978</v>
      </c>
      <c r="K36" s="2">
        <f>E36-B36</f>
        <v>4</v>
      </c>
    </row>
    <row r="37" spans="1:11" x14ac:dyDescent="0.25">
      <c r="A37" t="s">
        <v>34</v>
      </c>
      <c r="B37" s="2">
        <v>19</v>
      </c>
      <c r="C37" s="1">
        <v>36232.18</v>
      </c>
      <c r="D37" t="s">
        <v>98</v>
      </c>
      <c r="E37" s="2">
        <v>31</v>
      </c>
      <c r="F37" s="1">
        <v>37235.987534534099</v>
      </c>
      <c r="G37" t="b">
        <f>D37=A37</f>
        <v>1</v>
      </c>
      <c r="H37" t="b">
        <f>F37&lt;C37</f>
        <v>0</v>
      </c>
      <c r="I37" t="b">
        <f>E37&lt;B37</f>
        <v>0</v>
      </c>
      <c r="J37" s="1">
        <f>F37-C37</f>
        <v>1003.8075345340985</v>
      </c>
      <c r="K37" s="2">
        <f>E37-B37</f>
        <v>12</v>
      </c>
    </row>
    <row r="38" spans="1:11" x14ac:dyDescent="0.25">
      <c r="A38" t="s">
        <v>35</v>
      </c>
      <c r="B38" s="2">
        <v>19</v>
      </c>
      <c r="C38" s="1">
        <v>30073.599999999999</v>
      </c>
      <c r="D38" t="s">
        <v>99</v>
      </c>
      <c r="E38" s="2">
        <v>25</v>
      </c>
      <c r="F38" s="1">
        <v>31491.410699205699</v>
      </c>
      <c r="G38" t="b">
        <f>D38=A38</f>
        <v>1</v>
      </c>
      <c r="H38" t="b">
        <f>F38&lt;C38</f>
        <v>0</v>
      </c>
      <c r="I38" t="b">
        <f>E38&lt;B38</f>
        <v>0</v>
      </c>
      <c r="J38" s="1">
        <f>F38-C38</f>
        <v>1417.8106992057001</v>
      </c>
      <c r="K38" s="2">
        <f>E38-B38</f>
        <v>6</v>
      </c>
    </row>
    <row r="39" spans="1:11" x14ac:dyDescent="0.25">
      <c r="A39" t="s">
        <v>36</v>
      </c>
      <c r="B39" s="2">
        <v>19</v>
      </c>
      <c r="C39" s="1">
        <v>23253.89</v>
      </c>
      <c r="D39" t="s">
        <v>100</v>
      </c>
      <c r="E39" s="2">
        <v>24</v>
      </c>
      <c r="F39" s="1">
        <v>25593.9204651787</v>
      </c>
      <c r="G39" t="b">
        <f>D39=A39</f>
        <v>1</v>
      </c>
      <c r="H39" t="b">
        <f>F39&lt;C39</f>
        <v>0</v>
      </c>
      <c r="I39" t="b">
        <f>E39&lt;B39</f>
        <v>0</v>
      </c>
      <c r="J39" s="1">
        <f>F39-C39</f>
        <v>2340.030465178701</v>
      </c>
      <c r="K39" s="2">
        <f>E39-B39</f>
        <v>5</v>
      </c>
    </row>
    <row r="40" spans="1:11" x14ac:dyDescent="0.25">
      <c r="A40" t="s">
        <v>37</v>
      </c>
      <c r="B40" s="2">
        <v>19</v>
      </c>
      <c r="C40" s="1">
        <v>17495.509999999998</v>
      </c>
      <c r="D40" t="s">
        <v>101</v>
      </c>
      <c r="E40" s="2">
        <v>22</v>
      </c>
      <c r="F40" s="1">
        <v>19371.9252936751</v>
      </c>
      <c r="G40" t="b">
        <f>D40=A40</f>
        <v>1</v>
      </c>
      <c r="H40" t="b">
        <f>F40&lt;C40</f>
        <v>0</v>
      </c>
      <c r="I40" t="b">
        <f>E40&lt;B40</f>
        <v>0</v>
      </c>
      <c r="J40" s="1">
        <f>F40-C40</f>
        <v>1876.4152936751016</v>
      </c>
      <c r="K40" s="2">
        <f>E40-B40</f>
        <v>3</v>
      </c>
    </row>
    <row r="41" spans="1:11" x14ac:dyDescent="0.25">
      <c r="A41" t="s">
        <v>38</v>
      </c>
      <c r="B41" s="2">
        <v>19</v>
      </c>
      <c r="C41" s="1">
        <v>33002.36</v>
      </c>
      <c r="D41" t="s">
        <v>102</v>
      </c>
      <c r="E41" s="2">
        <v>27</v>
      </c>
      <c r="F41" s="1">
        <v>34981.047103445999</v>
      </c>
      <c r="G41" t="b">
        <f>D41=A41</f>
        <v>1</v>
      </c>
      <c r="H41" t="b">
        <f>F41&lt;C41</f>
        <v>0</v>
      </c>
      <c r="I41" t="b">
        <f>E41&lt;B41</f>
        <v>0</v>
      </c>
      <c r="J41" s="1">
        <f>F41-C41</f>
        <v>1978.6871034459982</v>
      </c>
      <c r="K41" s="2">
        <f>E41-B41</f>
        <v>8</v>
      </c>
    </row>
    <row r="42" spans="1:11" x14ac:dyDescent="0.25">
      <c r="A42" t="s">
        <v>39</v>
      </c>
      <c r="B42" s="2">
        <v>19</v>
      </c>
      <c r="C42" s="1">
        <v>30215.24</v>
      </c>
      <c r="D42" t="s">
        <v>94</v>
      </c>
      <c r="E42" s="2">
        <v>26</v>
      </c>
      <c r="F42" s="1">
        <v>32423.103897798301</v>
      </c>
      <c r="G42" t="b">
        <f>D42=A42</f>
        <v>1</v>
      </c>
      <c r="H42" t="b">
        <f>F42&lt;C42</f>
        <v>0</v>
      </c>
      <c r="I42" t="b">
        <f>E42&lt;B42</f>
        <v>0</v>
      </c>
      <c r="J42" s="1">
        <f>F42-C42</f>
        <v>2207.8638977982991</v>
      </c>
      <c r="K42" s="2">
        <f>E42-B42</f>
        <v>7</v>
      </c>
    </row>
    <row r="43" spans="1:11" x14ac:dyDescent="0.25">
      <c r="A43" t="s">
        <v>40</v>
      </c>
      <c r="B43" s="2">
        <v>90</v>
      </c>
      <c r="C43" s="1">
        <v>46272.07</v>
      </c>
      <c r="D43" t="s">
        <v>103</v>
      </c>
      <c r="E43" s="2">
        <v>103</v>
      </c>
      <c r="F43" s="1">
        <v>53672.753492775199</v>
      </c>
      <c r="G43" t="b">
        <f>D43=A43</f>
        <v>1</v>
      </c>
      <c r="H43" t="b">
        <f>F43&lt;C43</f>
        <v>0</v>
      </c>
      <c r="I43" t="b">
        <f>E43&lt;B43</f>
        <v>0</v>
      </c>
      <c r="J43" s="1">
        <f>F43-C43</f>
        <v>7400.6834927751988</v>
      </c>
      <c r="K43" s="2">
        <f>E43-B43</f>
        <v>13</v>
      </c>
    </row>
    <row r="44" spans="1:11" x14ac:dyDescent="0.25">
      <c r="A44" t="s">
        <v>41</v>
      </c>
      <c r="B44" s="2">
        <v>90</v>
      </c>
      <c r="C44" s="1">
        <v>44129.42</v>
      </c>
      <c r="D44" t="s">
        <v>105</v>
      </c>
      <c r="E44" s="2">
        <v>98</v>
      </c>
      <c r="F44" s="1">
        <v>51209.814664867998</v>
      </c>
      <c r="G44" t="b">
        <f>D44=A44</f>
        <v>1</v>
      </c>
      <c r="H44" t="b">
        <f>F44&lt;C44</f>
        <v>0</v>
      </c>
      <c r="I44" t="b">
        <f>E44&lt;B44</f>
        <v>0</v>
      </c>
      <c r="J44" s="1">
        <f>F44-C44</f>
        <v>7080.3946648679994</v>
      </c>
      <c r="K44" s="2">
        <f>E44-B44</f>
        <v>8</v>
      </c>
    </row>
    <row r="45" spans="1:11" x14ac:dyDescent="0.25">
      <c r="A45" t="s">
        <v>42</v>
      </c>
      <c r="B45" s="2">
        <v>90</v>
      </c>
      <c r="C45" s="1">
        <v>42487.54</v>
      </c>
      <c r="D45" t="s">
        <v>106</v>
      </c>
      <c r="E45" s="2">
        <v>103</v>
      </c>
      <c r="F45" s="1">
        <v>47839.527257576097</v>
      </c>
      <c r="G45" t="b">
        <f>D45=A45</f>
        <v>1</v>
      </c>
      <c r="H45" t="b">
        <f>F45&lt;C45</f>
        <v>0</v>
      </c>
      <c r="I45" t="b">
        <f>E45&lt;B45</f>
        <v>0</v>
      </c>
      <c r="J45" s="1">
        <f>F45-C45</f>
        <v>5351.9872575760965</v>
      </c>
      <c r="K45" s="2">
        <f>E45-B45</f>
        <v>13</v>
      </c>
    </row>
    <row r="46" spans="1:11" x14ac:dyDescent="0.25">
      <c r="A46" t="s">
        <v>43</v>
      </c>
      <c r="B46" s="2">
        <v>90</v>
      </c>
      <c r="C46" s="1">
        <v>41613.58</v>
      </c>
      <c r="D46" t="s">
        <v>107</v>
      </c>
      <c r="E46" s="2">
        <v>105</v>
      </c>
      <c r="F46" s="1">
        <v>47362.010866669501</v>
      </c>
      <c r="G46" t="b">
        <f>D46=A46</f>
        <v>1</v>
      </c>
      <c r="H46" t="b">
        <f>F46&lt;C46</f>
        <v>0</v>
      </c>
      <c r="I46" t="b">
        <f>E46&lt;B46</f>
        <v>0</v>
      </c>
      <c r="J46" s="1">
        <f>F46-C46</f>
        <v>5748.4308666694997</v>
      </c>
      <c r="K46" s="2">
        <f>E46-B46</f>
        <v>15</v>
      </c>
    </row>
    <row r="47" spans="1:11" x14ac:dyDescent="0.25">
      <c r="A47" t="s">
        <v>44</v>
      </c>
      <c r="B47" s="2">
        <v>90</v>
      </c>
      <c r="C47" s="1">
        <v>45564.81</v>
      </c>
      <c r="D47" t="s">
        <v>108</v>
      </c>
      <c r="E47" s="2">
        <v>104</v>
      </c>
      <c r="F47" s="1">
        <v>51770.096128020203</v>
      </c>
      <c r="G47" t="b">
        <f>D47=A47</f>
        <v>1</v>
      </c>
      <c r="H47" t="b">
        <f>F47&lt;C47</f>
        <v>0</v>
      </c>
      <c r="I47" t="b">
        <f>E47&lt;B47</f>
        <v>0</v>
      </c>
      <c r="J47" s="1">
        <f>F47-C47</f>
        <v>6205.2861280202051</v>
      </c>
      <c r="K47" s="2">
        <f>E47-B47</f>
        <v>14</v>
      </c>
    </row>
    <row r="48" spans="1:11" x14ac:dyDescent="0.25">
      <c r="A48" t="s">
        <v>45</v>
      </c>
      <c r="B48" s="2">
        <v>90</v>
      </c>
      <c r="C48" s="1">
        <v>45303.67</v>
      </c>
      <c r="D48" t="s">
        <v>109</v>
      </c>
      <c r="E48" s="2">
        <v>101</v>
      </c>
      <c r="F48" s="1">
        <v>51346.636023819301</v>
      </c>
      <c r="G48" t="b">
        <f>D48=A48</f>
        <v>1</v>
      </c>
      <c r="H48" t="b">
        <f>F48&lt;C48</f>
        <v>0</v>
      </c>
      <c r="I48" t="b">
        <f>E48&lt;B48</f>
        <v>0</v>
      </c>
      <c r="J48" s="1">
        <f>F48-C48</f>
        <v>6042.9660238193028</v>
      </c>
      <c r="K48" s="2">
        <f>E48-B48</f>
        <v>11</v>
      </c>
    </row>
    <row r="49" spans="1:11" x14ac:dyDescent="0.25">
      <c r="A49" t="s">
        <v>46</v>
      </c>
      <c r="B49" s="2">
        <v>90</v>
      </c>
      <c r="C49" s="1">
        <v>44903.8</v>
      </c>
      <c r="D49" t="s">
        <v>110</v>
      </c>
      <c r="E49" s="2">
        <v>105</v>
      </c>
      <c r="F49" s="1">
        <v>51164.811266061603</v>
      </c>
      <c r="G49" t="b">
        <f>D49=A49</f>
        <v>1</v>
      </c>
      <c r="H49" t="b">
        <f>F49&lt;C49</f>
        <v>0</v>
      </c>
      <c r="I49" t="b">
        <f>E49&lt;B49</f>
        <v>0</v>
      </c>
      <c r="J49" s="1">
        <f>F49-C49</f>
        <v>6261.0112660615996</v>
      </c>
      <c r="K49" s="2">
        <f>E49-B49</f>
        <v>15</v>
      </c>
    </row>
    <row r="50" spans="1:11" x14ac:dyDescent="0.25">
      <c r="A50" t="s">
        <v>47</v>
      </c>
      <c r="B50" s="2">
        <v>90</v>
      </c>
      <c r="C50" s="1">
        <v>44366.01</v>
      </c>
      <c r="D50" t="s">
        <v>111</v>
      </c>
      <c r="E50" s="2">
        <v>97</v>
      </c>
      <c r="F50" s="1">
        <v>50339.331075718401</v>
      </c>
      <c r="G50" t="b">
        <f>D50=A50</f>
        <v>1</v>
      </c>
      <c r="H50" t="b">
        <f>F50&lt;C50</f>
        <v>0</v>
      </c>
      <c r="I50" t="b">
        <f>E50&lt;B50</f>
        <v>0</v>
      </c>
      <c r="J50" s="1">
        <f>F50-C50</f>
        <v>5973.3210757183988</v>
      </c>
      <c r="K50" s="2">
        <f>E50-B50</f>
        <v>7</v>
      </c>
    </row>
    <row r="51" spans="1:11" x14ac:dyDescent="0.25">
      <c r="A51" t="s">
        <v>48</v>
      </c>
      <c r="B51" s="2">
        <v>90</v>
      </c>
      <c r="C51" s="1">
        <v>44280.84</v>
      </c>
      <c r="D51" t="s">
        <v>112</v>
      </c>
      <c r="E51" s="2">
        <v>97</v>
      </c>
      <c r="F51" s="1">
        <v>49640.727533867699</v>
      </c>
      <c r="G51" t="b">
        <f>D51=A51</f>
        <v>1</v>
      </c>
      <c r="H51" t="b">
        <f>F51&lt;C51</f>
        <v>0</v>
      </c>
      <c r="I51" t="b">
        <f>E51&lt;B51</f>
        <v>0</v>
      </c>
      <c r="J51" s="1">
        <f>F51-C51</f>
        <v>5359.8875338677026</v>
      </c>
      <c r="K51" s="2">
        <f>E51-B51</f>
        <v>7</v>
      </c>
    </row>
    <row r="52" spans="1:11" x14ac:dyDescent="0.25">
      <c r="A52" t="s">
        <v>49</v>
      </c>
      <c r="B52" s="2">
        <v>90</v>
      </c>
      <c r="C52" s="1">
        <v>43896.78</v>
      </c>
      <c r="D52" t="s">
        <v>104</v>
      </c>
      <c r="E52" s="2">
        <v>103</v>
      </c>
      <c r="F52" s="1">
        <v>49452.603963828296</v>
      </c>
      <c r="G52" t="b">
        <f>D52=A52</f>
        <v>1</v>
      </c>
      <c r="H52" t="b">
        <f>F52&lt;C52</f>
        <v>0</v>
      </c>
      <c r="I52" t="b">
        <f>E52&lt;B52</f>
        <v>0</v>
      </c>
      <c r="J52" s="1">
        <f>F52-C52</f>
        <v>5555.8239638282976</v>
      </c>
      <c r="K52" s="2">
        <f>E52-B52</f>
        <v>13</v>
      </c>
    </row>
    <row r="53" spans="1:11" x14ac:dyDescent="0.25">
      <c r="A53" t="s">
        <v>50</v>
      </c>
      <c r="B53" s="2">
        <v>20</v>
      </c>
      <c r="C53" s="1">
        <v>30278.5</v>
      </c>
      <c r="D53" t="s">
        <v>113</v>
      </c>
      <c r="E53" s="2">
        <v>34</v>
      </c>
      <c r="F53" s="1">
        <v>30348.380889017801</v>
      </c>
      <c r="G53" t="b">
        <f>D53=A53</f>
        <v>1</v>
      </c>
      <c r="H53" t="b">
        <f>F53&lt;C53</f>
        <v>0</v>
      </c>
      <c r="I53" t="b">
        <f>E53&lt;B53</f>
        <v>0</v>
      </c>
      <c r="J53" s="1">
        <f>F53-C53</f>
        <v>69.880889017800655</v>
      </c>
      <c r="K53" s="2">
        <f>E53-B53</f>
        <v>14</v>
      </c>
    </row>
    <row r="54" spans="1:11" x14ac:dyDescent="0.25">
      <c r="A54" t="s">
        <v>51</v>
      </c>
      <c r="B54" s="2">
        <v>18</v>
      </c>
      <c r="C54" s="1">
        <v>26327.919999999998</v>
      </c>
      <c r="D54" t="s">
        <v>115</v>
      </c>
      <c r="E54" s="2">
        <v>31</v>
      </c>
      <c r="F54" s="1">
        <v>26444.658283627999</v>
      </c>
      <c r="G54" t="b">
        <f>D54=A54</f>
        <v>1</v>
      </c>
      <c r="H54" t="b">
        <f>F54&lt;C54</f>
        <v>0</v>
      </c>
      <c r="I54" t="b">
        <f>E54&lt;B54</f>
        <v>0</v>
      </c>
      <c r="J54" s="1">
        <f>F54-C54</f>
        <v>116.73828362800123</v>
      </c>
      <c r="K54" s="2">
        <f>E54-B54</f>
        <v>13</v>
      </c>
    </row>
    <row r="55" spans="1:11" x14ac:dyDescent="0.25">
      <c r="A55" t="s">
        <v>52</v>
      </c>
      <c r="B55" s="2">
        <v>18</v>
      </c>
      <c r="C55" s="1">
        <v>20043.04</v>
      </c>
      <c r="D55" t="s">
        <v>116</v>
      </c>
      <c r="E55" s="2">
        <v>25</v>
      </c>
      <c r="F55" s="1">
        <v>21447.9268971155</v>
      </c>
      <c r="G55" t="b">
        <f>D55=A55</f>
        <v>1</v>
      </c>
      <c r="H55" t="b">
        <f>F55&lt;C55</f>
        <v>0</v>
      </c>
      <c r="I55" t="b">
        <f>E55&lt;B55</f>
        <v>0</v>
      </c>
      <c r="J55" s="1">
        <f>F55-C55</f>
        <v>1404.8868971154989</v>
      </c>
      <c r="K55" s="2">
        <f>E55-B55</f>
        <v>7</v>
      </c>
    </row>
    <row r="56" spans="1:11" x14ac:dyDescent="0.25">
      <c r="A56" t="s">
        <v>53</v>
      </c>
      <c r="B56" s="2">
        <v>18</v>
      </c>
      <c r="C56" s="1">
        <v>15741.56</v>
      </c>
      <c r="D56" t="s">
        <v>117</v>
      </c>
      <c r="E56" s="2">
        <v>22</v>
      </c>
      <c r="F56" s="1">
        <v>17697.130472590801</v>
      </c>
      <c r="G56" t="b">
        <f>D56=A56</f>
        <v>1</v>
      </c>
      <c r="H56" t="b">
        <f>F56&lt;C56</f>
        <v>0</v>
      </c>
      <c r="I56" t="b">
        <f>E56&lt;B56</f>
        <v>0</v>
      </c>
      <c r="J56" s="1">
        <f>F56-C56</f>
        <v>1955.5704725908017</v>
      </c>
      <c r="K56" s="2">
        <f>E56-B56</f>
        <v>4</v>
      </c>
    </row>
    <row r="57" spans="1:11" x14ac:dyDescent="0.25">
      <c r="A57" t="s">
        <v>54</v>
      </c>
      <c r="B57" s="2">
        <v>18</v>
      </c>
      <c r="C57" s="1">
        <v>27140.77</v>
      </c>
      <c r="D57" t="s">
        <v>118</v>
      </c>
      <c r="E57" s="2">
        <v>30</v>
      </c>
      <c r="F57" s="1">
        <v>28226.9350674538</v>
      </c>
      <c r="G57" t="b">
        <f>D57=A57</f>
        <v>1</v>
      </c>
      <c r="H57" t="b">
        <f>F57&lt;C57</f>
        <v>0</v>
      </c>
      <c r="I57" t="b">
        <f>E57&lt;B57</f>
        <v>0</v>
      </c>
      <c r="J57" s="1">
        <f>F57-C57</f>
        <v>1086.1650674537996</v>
      </c>
      <c r="K57" s="2">
        <f>E57-B57</f>
        <v>12</v>
      </c>
    </row>
    <row r="58" spans="1:11" x14ac:dyDescent="0.25">
      <c r="A58" t="s">
        <v>55</v>
      </c>
      <c r="B58" s="2">
        <v>18</v>
      </c>
      <c r="C58" s="1">
        <v>26797.759999999998</v>
      </c>
      <c r="D58" t="s">
        <v>119</v>
      </c>
      <c r="E58" s="2">
        <v>33</v>
      </c>
      <c r="F58" s="1">
        <v>28238.157412692399</v>
      </c>
      <c r="G58" t="b">
        <f>D58=A58</f>
        <v>1</v>
      </c>
      <c r="H58" t="b">
        <f>F58&lt;C58</f>
        <v>0</v>
      </c>
      <c r="I58" t="b">
        <f>E58&lt;B58</f>
        <v>0</v>
      </c>
      <c r="J58" s="1">
        <f>F58-C58</f>
        <v>1440.3974126924004</v>
      </c>
      <c r="K58" s="2">
        <f>E58-B58</f>
        <v>15</v>
      </c>
    </row>
    <row r="59" spans="1:11" x14ac:dyDescent="0.25">
      <c r="A59" t="s">
        <v>56</v>
      </c>
      <c r="B59" s="2">
        <v>18</v>
      </c>
      <c r="C59" s="1">
        <v>25112.77</v>
      </c>
      <c r="D59" t="s">
        <v>120</v>
      </c>
      <c r="E59" s="2">
        <v>28</v>
      </c>
      <c r="F59" s="1">
        <v>26910.302927263401</v>
      </c>
      <c r="G59" t="b">
        <f>D59=A59</f>
        <v>1</v>
      </c>
      <c r="H59" t="b">
        <f>F59&lt;C59</f>
        <v>0</v>
      </c>
      <c r="I59" t="b">
        <f>E59&lt;B59</f>
        <v>0</v>
      </c>
      <c r="J59" s="1">
        <f>F59-C59</f>
        <v>1797.5329272634008</v>
      </c>
      <c r="K59" s="2">
        <f>E59-B59</f>
        <v>10</v>
      </c>
    </row>
    <row r="60" spans="1:11" x14ac:dyDescent="0.25">
      <c r="A60" t="s">
        <v>57</v>
      </c>
      <c r="B60" s="2">
        <v>18</v>
      </c>
      <c r="C60" s="1">
        <v>23709.29</v>
      </c>
      <c r="D60" t="s">
        <v>121</v>
      </c>
      <c r="E60" s="2">
        <v>27</v>
      </c>
      <c r="F60" s="1">
        <v>25631.292876214298</v>
      </c>
      <c r="G60" t="b">
        <f>D60=A60</f>
        <v>1</v>
      </c>
      <c r="H60" t="b">
        <f>F60&lt;C60</f>
        <v>0</v>
      </c>
      <c r="I60" t="b">
        <f>E60&lt;B60</f>
        <v>0</v>
      </c>
      <c r="J60" s="1">
        <f>F60-C60</f>
        <v>1922.0028762142974</v>
      </c>
      <c r="K60" s="2">
        <f>E60-B60</f>
        <v>9</v>
      </c>
    </row>
    <row r="61" spans="1:11" x14ac:dyDescent="0.25">
      <c r="A61" t="s">
        <v>58</v>
      </c>
      <c r="B61" s="2">
        <v>18</v>
      </c>
      <c r="C61" s="1">
        <v>23028.1</v>
      </c>
      <c r="D61" t="s">
        <v>122</v>
      </c>
      <c r="E61" s="2">
        <v>25</v>
      </c>
      <c r="F61" s="1">
        <v>24845.6737685724</v>
      </c>
      <c r="G61" t="b">
        <f>D61=A61</f>
        <v>1</v>
      </c>
      <c r="H61" t="b">
        <f>F61&lt;C61</f>
        <v>0</v>
      </c>
      <c r="I61" t="b">
        <f>E61&lt;B61</f>
        <v>0</v>
      </c>
      <c r="J61" s="1">
        <f>F61-C61</f>
        <v>1817.5737685724016</v>
      </c>
      <c r="K61" s="2">
        <f>E61-B61</f>
        <v>7</v>
      </c>
    </row>
    <row r="62" spans="1:11" x14ac:dyDescent="0.25">
      <c r="A62" t="s">
        <v>59</v>
      </c>
      <c r="B62" s="2">
        <v>18</v>
      </c>
      <c r="C62" s="1">
        <v>21910.33</v>
      </c>
      <c r="D62" t="s">
        <v>114</v>
      </c>
      <c r="E62" s="2">
        <v>21</v>
      </c>
      <c r="F62" s="1">
        <v>23810.705873255702</v>
      </c>
      <c r="G62" t="b">
        <f>D62=A62</f>
        <v>1</v>
      </c>
      <c r="H62" t="b">
        <f>F62&lt;C62</f>
        <v>0</v>
      </c>
      <c r="I62" t="b">
        <f>E62&lt;B62</f>
        <v>0</v>
      </c>
      <c r="J62" s="1">
        <f>F62-C62</f>
        <v>1900.3758732556998</v>
      </c>
      <c r="K62" s="2">
        <f>E62-B62</f>
        <v>3</v>
      </c>
    </row>
    <row r="63" spans="1:11" x14ac:dyDescent="0.25">
      <c r="B63" s="1">
        <f>SUM(B3:B62)</f>
        <v>3417</v>
      </c>
      <c r="C63" s="1">
        <f>SUM(C3:C62)</f>
        <v>2033061.8800000004</v>
      </c>
      <c r="E63" s="1">
        <f>SUM(E3:E62)</f>
        <v>3997</v>
      </c>
      <c r="F63" s="1">
        <f>SUM(F3:F62)</f>
        <v>2220316.7908239537</v>
      </c>
      <c r="J63" s="1">
        <f>SUM(J3:J62)</f>
        <v>187254.91082395273</v>
      </c>
      <c r="K63" s="2">
        <f>SUM(K3:K62)</f>
        <v>580</v>
      </c>
    </row>
  </sheetData>
  <mergeCells count="2">
    <mergeCell ref="A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Organon Analytics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Fatih Yüce</dc:creator>
  <cp:lastModifiedBy>Mehmet Fatih Yüce</cp:lastModifiedBy>
  <dcterms:created xsi:type="dcterms:W3CDTF">2016-06-01T16:08:01Z</dcterms:created>
  <dcterms:modified xsi:type="dcterms:W3CDTF">2016-06-02T16:01:21Z</dcterms:modified>
</cp:coreProperties>
</file>