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62A2D06-0797-42F4-A27A-0BA6EED802C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التأجير" sheetId="1" r:id="rId1"/>
    <sheet name="50 - 50" sheetId="6" r:id="rId2"/>
    <sheet name="English" sheetId="9" r:id="rId3"/>
    <sheet name="الية احتساب الراتب" sheetId="7" r:id="rId4"/>
    <sheet name="Sheet2" sheetId="2" r:id="rId5"/>
    <sheet name="الجهات المعتمدة" sheetId="4" r:id="rId6"/>
    <sheet name="الجهات الموقوفة" sheetId="8" r:id="rId7"/>
    <sheet name="حسبة الخصم" sheetId="11" state="hidden" r:id="rId8"/>
    <sheet name="حساب صافي المستحق" sheetId="10" state="hidden" r:id="rId9"/>
    <sheet name="Sheet1" sheetId="5" state="hidden" r:id="rId10"/>
  </sheets>
  <definedNames>
    <definedName name="_xlnm._FilterDatabase" localSheetId="5" hidden="1">'الجهات المعتمدة'!$A$1:$A$1537</definedName>
  </definedNames>
  <calcPr calcId="191029"/>
</workbook>
</file>

<file path=xl/calcChain.xml><?xml version="1.0" encoding="utf-8"?>
<calcChain xmlns="http://schemas.openxmlformats.org/spreadsheetml/2006/main">
  <c r="C15" i="1" l="1"/>
  <c r="G4" i="2" l="1"/>
  <c r="I5" i="2"/>
  <c r="J5" i="2" s="1"/>
  <c r="G5" i="2" s="1"/>
  <c r="I4" i="2"/>
  <c r="I6" i="2" l="1"/>
  <c r="J6" i="2" s="1"/>
  <c r="G6" i="2" s="1"/>
  <c r="G9" i="2"/>
  <c r="I7" i="2" l="1"/>
  <c r="J7" i="2" s="1"/>
  <c r="G7" i="2" s="1"/>
  <c r="I8" i="2" l="1"/>
  <c r="J8" i="2" s="1"/>
  <c r="G8" i="2" s="1"/>
  <c r="A15" i="9"/>
  <c r="C6" i="9"/>
  <c r="A10" i="1" l="1"/>
  <c r="B4" i="11" l="1"/>
  <c r="A4" i="11" s="1"/>
  <c r="B6" i="11" s="1"/>
  <c r="A8" i="11" s="1"/>
  <c r="C7" i="1" l="1"/>
  <c r="C8" i="1" s="1"/>
  <c r="A8" i="6" l="1"/>
  <c r="J20" i="2" l="1"/>
  <c r="J19" i="2"/>
  <c r="J18" i="2"/>
  <c r="E6" i="2" l="1"/>
  <c r="E7" i="2" s="1"/>
  <c r="E8" i="2" s="1"/>
  <c r="K4" i="10" l="1"/>
  <c r="K5" i="10" l="1"/>
  <c r="C11" i="9"/>
  <c r="C9" i="9" l="1"/>
  <c r="C12" i="9"/>
  <c r="A8" i="9" l="1"/>
  <c r="C8" i="9" s="1"/>
  <c r="A14" i="9"/>
  <c r="C16" i="9" s="1"/>
  <c r="C17" i="9" s="1"/>
  <c r="C14" i="1"/>
  <c r="D6" i="7" l="1"/>
  <c r="D7" i="7" s="1"/>
  <c r="A5" i="7"/>
  <c r="A6" i="7" s="1"/>
  <c r="A10" i="6" l="1"/>
  <c r="A5" i="6" s="1"/>
  <c r="A6" i="6"/>
  <c r="B2" i="5" l="1"/>
  <c r="C2" i="5" s="1"/>
  <c r="C5" i="5" s="1"/>
  <c r="D2" i="5" l="1"/>
  <c r="N12" i="2" l="1"/>
  <c r="Q13" i="2" s="1"/>
  <c r="A6" i="1" l="1"/>
  <c r="A17" i="9" l="1"/>
  <c r="C12" i="1"/>
  <c r="A12" i="1" l="1"/>
  <c r="A13" i="1" s="1"/>
  <c r="C11" i="1" s="1"/>
  <c r="R13" i="2"/>
  <c r="A18" i="1"/>
  <c r="H17" i="2"/>
  <c r="O1" i="2"/>
  <c r="H18" i="2" l="1"/>
  <c r="F17" i="2"/>
  <c r="O2" i="2"/>
  <c r="O3" i="2" s="1"/>
  <c r="H16" i="5"/>
  <c r="H17" i="5" s="1"/>
  <c r="R14" i="2"/>
  <c r="R15" i="2" s="1"/>
  <c r="O4" i="2" l="1"/>
  <c r="O5" i="2" s="1"/>
  <c r="O6" i="2" s="1"/>
  <c r="H18" i="5"/>
  <c r="H19" i="5" s="1"/>
  <c r="R16" i="2"/>
  <c r="R9" i="2" s="1"/>
  <c r="H19" i="2" l="1"/>
  <c r="C18" i="1"/>
  <c r="C20" i="1" l="1"/>
  <c r="A20" i="1" s="1"/>
  <c r="H20" i="2" s="1"/>
  <c r="D3" i="5"/>
  <c r="A9" i="1" s="1"/>
  <c r="A7" i="1"/>
  <c r="A8" i="1" s="1"/>
  <c r="C19" i="1"/>
</calcChain>
</file>

<file path=xl/sharedStrings.xml><?xml version="1.0" encoding="utf-8"?>
<sst xmlns="http://schemas.openxmlformats.org/spreadsheetml/2006/main" count="2947" uniqueCount="2911">
  <si>
    <t>سعر السيارة</t>
  </si>
  <si>
    <t xml:space="preserve">الدفعة الأولى </t>
  </si>
  <si>
    <t>مدة التمويل</t>
  </si>
  <si>
    <t xml:space="preserve">الدفعة الاخيرة </t>
  </si>
  <si>
    <t>نسبة المرابحة</t>
  </si>
  <si>
    <t xml:space="preserve">القسط الشهري </t>
  </si>
  <si>
    <t>الأجمالي</t>
  </si>
  <si>
    <t>مبغ التمويل</t>
  </si>
  <si>
    <t>المستندات المطلوبة</t>
  </si>
  <si>
    <t>الراتب</t>
  </si>
  <si>
    <t>الألتزامات</t>
  </si>
  <si>
    <t>نسبة الألتزام</t>
  </si>
  <si>
    <t>أجمالي الأتزامات</t>
  </si>
  <si>
    <t>نسبة الدفعة الأولى</t>
  </si>
  <si>
    <t>نسبة الدفعة الأخيرة</t>
  </si>
  <si>
    <t>عدد الأقساط</t>
  </si>
  <si>
    <t>كشف حساب 3 أشهر (لغير المحولين رواتبهم)</t>
  </si>
  <si>
    <t>صورة من الهوية الوطنية / الإقامة</t>
  </si>
  <si>
    <t>صورة من رخصة القيادة سارية المفعول</t>
  </si>
  <si>
    <t>التأمين</t>
  </si>
  <si>
    <t>الرسوم الأداريه</t>
  </si>
  <si>
    <t>الربح + التأمين</t>
  </si>
  <si>
    <t>شهادة التعريف بالراتب ( مصدق من الغرفة التجارية في حال الشركة غير معتمدة )</t>
  </si>
  <si>
    <t>خطاب تثبيت راتب ( في حال عدم وجود منتج تمويلي )</t>
  </si>
  <si>
    <t>الشركة السعودية للصناعات الدوائية والمستلزمات الطبية</t>
  </si>
  <si>
    <t>شركة الاسمنت السعودية</t>
  </si>
  <si>
    <t>الشركة  السعودية للأبحاث والنشر</t>
  </si>
  <si>
    <t xml:space="preserve">الشركة الكيميائية السعودية </t>
  </si>
  <si>
    <t>شركة نماء للكيماويات والشركات التابعة لها</t>
  </si>
  <si>
    <t xml:space="preserve">شركة الجبيل للصناعات الكيماوية جنا تابعة شركة نماء للكيماويات </t>
  </si>
  <si>
    <t xml:space="preserve">الشركة العربية للقلويات صودا تابعة شركة نماء للكيماويات </t>
  </si>
  <si>
    <t>الشركة السعودية للنقل الجماعي</t>
  </si>
  <si>
    <t>شركة الغاز والتصنيع الاهلية</t>
  </si>
  <si>
    <t>شركة ميد إيست شيب مانجمنت ليمتد تابعة الشركة الوطنية السعودية للنقل البحري</t>
  </si>
  <si>
    <t xml:space="preserve">شركة أميانتيت العربية السعودية </t>
  </si>
  <si>
    <t>مصنع شركة أميانتيت لصناعة منتجات البلاستيك تابعة أميانتيت</t>
  </si>
  <si>
    <t>مصنع أميانتيت لإنتاج مواسيرالايبوكسي تابعة أميانتيت</t>
  </si>
  <si>
    <t>فرع أميانتيت الرياض تابعة أميانتيت</t>
  </si>
  <si>
    <t>فرع أميانتيت الرياض التسويق تابعة أميانتيت</t>
  </si>
  <si>
    <t>شركة أميانتيت للبوليمرات تابعة أميانتيت</t>
  </si>
  <si>
    <t>مركز أميانتيت للأبحاث والتطوير تابعة أميانتيت</t>
  </si>
  <si>
    <t>شركة ياقوت أميانتيت تابعة أميانتيت</t>
  </si>
  <si>
    <t>فرع أميانتيت التسويق جدة تابعة أميانتيت</t>
  </si>
  <si>
    <t>مصنع أميانتيت لأنظمة البولي الوفيان جدة تابعة أميانتيت</t>
  </si>
  <si>
    <t>مصنع أنابيب الفيبر غلاس وأنابيب حديد الدكتايل تابعة أميانتيت</t>
  </si>
  <si>
    <t>شركة أميانتيت لصناعة الفيبر غلاس وفرعها  تابعة أميانتيت</t>
  </si>
  <si>
    <t>شركة بوند ستراند المحدودة تابعة أميانتيت</t>
  </si>
  <si>
    <t>الشركة العربية السعودية لصناعة أنابيب حديد  تابعة أميانتيت</t>
  </si>
  <si>
    <t>شركة أميانتيت لصناعة المطاط المحدودة  تابعة أميانتيت</t>
  </si>
  <si>
    <t>شركة أميرون العربية السعودية وفروعها  تابعة أميانتيت</t>
  </si>
  <si>
    <t>الشركة العربية السعودية لمنتجات الخراسانية ساكوب  تابعة أميانتيت</t>
  </si>
  <si>
    <t>الشركة العالمية لإدراة وتشغيل البنية التحتية  تابعة أميانتيت</t>
  </si>
  <si>
    <t xml:space="preserve">شركة اسمنت القصيم </t>
  </si>
  <si>
    <t>شركة تهامة للإعلان والعلاقات العامة والتسويق</t>
  </si>
  <si>
    <t xml:space="preserve">الشركة الوطنية للتنمية الزراعية (نادك)  </t>
  </si>
  <si>
    <t>الشركة العالمية للميثانول تابعة سبكيم</t>
  </si>
  <si>
    <t>الشركة العالمية للدايول تابعة سبكيم</t>
  </si>
  <si>
    <t>الشركة العالمية للأسيتيل المحدودة تابعة سبكيم</t>
  </si>
  <si>
    <t>الشركة العالمية لخلات الفيتيل المحدودة تابعة سبكيم</t>
  </si>
  <si>
    <t>الشركة العالمية للغازات تابعة سبكيم</t>
  </si>
  <si>
    <t>شركة سبكيم للتسويق والخدمات تابعة سبكيم</t>
  </si>
  <si>
    <t>الشركة العالمية للمنافع تابعة سبكيم</t>
  </si>
  <si>
    <t>الشركة العالمية للبوليمرات تابعة سبكيم</t>
  </si>
  <si>
    <t>شركة الخليج لعوازل الكابلات المتقدمة تابعة سبكيم</t>
  </si>
  <si>
    <t>شركة سبكيم للكيماويات تابعة سبكيم</t>
  </si>
  <si>
    <t xml:space="preserve">الشركة السعودية للمنتجات المتخصصة تابعة سبكيم </t>
  </si>
  <si>
    <t>شركة اسمنت تبوك</t>
  </si>
  <si>
    <t xml:space="preserve">شركة مجموعة فتيحي القابضة والشركات التابعة لها </t>
  </si>
  <si>
    <t>شركة محبات الوطنية تابعة فتيحي</t>
  </si>
  <si>
    <t>شركة توطين للصيانة والتشغيل تابعة فتيحي</t>
  </si>
  <si>
    <t>شركة تجارة السلع الكمالية الثمينة تابعة فتيحي</t>
  </si>
  <si>
    <t xml:space="preserve">شركة اسمنت المنطقة الشرقية </t>
  </si>
  <si>
    <t xml:space="preserve">الشركة التعاونية للتأمين </t>
  </si>
  <si>
    <t>شركة عمر قاسم العيسائي المحدودة (الفحص الدوري للسيارات)</t>
  </si>
  <si>
    <t xml:space="preserve">الشركة الوطنية الموحدة للتوزيع </t>
  </si>
  <si>
    <t>شركة زجاج جارديان السعودية الدولية</t>
  </si>
  <si>
    <t>شركة الفارابي للبتروكيماويات</t>
  </si>
  <si>
    <t>شركة مكتب الكمال للاستيراد المحدودة والفروع التابعة لها</t>
  </si>
  <si>
    <t>شركة الكربونات السعودية المحدودة</t>
  </si>
  <si>
    <t>شركة الاتصالات العامة ( برافو)</t>
  </si>
  <si>
    <t>مؤسسة عسير للصحافة والنشر (جريدة الوطن)</t>
  </si>
  <si>
    <t xml:space="preserve">الشركة الوطنية للتشغيل والخدمات الصناعية المحدوده- خدمات  </t>
  </si>
  <si>
    <t xml:space="preserve">شركة سالكو السعودية للمقاولات </t>
  </si>
  <si>
    <t xml:space="preserve">شركة الهوشان المحدودة </t>
  </si>
  <si>
    <t xml:space="preserve">شركة القصيبي للخدمات المحدودة </t>
  </si>
  <si>
    <t xml:space="preserve">شركة دار اليوم للطباعة والنشر </t>
  </si>
  <si>
    <t>مستشفى دله - شركة دله للخدمات الصحية والجهات التابعة لها</t>
  </si>
  <si>
    <t>شركة أفياء النخيل للخدمات المساندة المحدودة تابعة مستشفى دله - شركة دله للخدمات الصحية</t>
  </si>
  <si>
    <t>مؤسسة الجزيرة للصحافة والطباعة والنشر</t>
  </si>
  <si>
    <t>شركة بي أية إي سيستمز والجهات التابعة</t>
  </si>
  <si>
    <t>الشركة السعودية للصيانة وادارة خطوط الامداد تابعة شركة بي أية إي سيستمز</t>
  </si>
  <si>
    <t>شركة بي أية إي سيستمز السعودية المحدودة تابعة شركة بي أية إي سيستمز</t>
  </si>
  <si>
    <t>شركة بي أية إي سيستمز العربية السعودية تابعة شركة بي أية إي سيستمز</t>
  </si>
  <si>
    <t>شركة غرناطة للمشاريع المحدودة  تابعة شركة بي أية إي سيستمز</t>
  </si>
  <si>
    <t>شركة التوضيب والصيانة المحدودة  تابعة شركة بي أية إي سيستمز</t>
  </si>
  <si>
    <t xml:space="preserve">شركة المعدات المكملة للطائرات المحدودة </t>
  </si>
  <si>
    <t>مستشفى رعاية الرياض (التأمينات سابقا )</t>
  </si>
  <si>
    <t xml:space="preserve">شركة الشرق الأوسط للرعاية الصحية ( ميكو ) ( المستشفى السعودي الألماني )  </t>
  </si>
  <si>
    <t xml:space="preserve">شركة الشعيبة للمياه والكهرباء </t>
  </si>
  <si>
    <t>مؤسسة اليمامة الصحفية (جريدة الرياض)</t>
  </si>
  <si>
    <t>المستشفى الوطني بالرياض (رعاية)</t>
  </si>
  <si>
    <t>شركة العثمان للإنتاج والتصنيع الزراعي (ندى)</t>
  </si>
  <si>
    <t>شركة السلام لصناعة الطيران</t>
  </si>
  <si>
    <t>شركة شيفرون فيليبس السعودية والجهات التابعة لها</t>
  </si>
  <si>
    <t>شركة البتروكيماويات التحويلية المحدودة تابعة شيفرون</t>
  </si>
  <si>
    <t>شركة مجموعة العجو والشركات التابعة لها</t>
  </si>
  <si>
    <t>شركة الجيل الطبية التجارية تابعة شركة مجموعة العجو</t>
  </si>
  <si>
    <t>شركة المكتشف للصيانة والمقاولات العامة  تابعة شركة مجموعة العجو</t>
  </si>
  <si>
    <t>شركة الاسمنت العربية المحدودة</t>
  </si>
  <si>
    <t xml:space="preserve">شركة عبدالله فؤاد القابضة </t>
  </si>
  <si>
    <t>شركة إسماعيل أبو داود التجارية والجهات التابعة لها</t>
  </si>
  <si>
    <t>شركة النمو والتفوق لحلول التسويق المحدودة تابعة اسماعيل ابو داود</t>
  </si>
  <si>
    <t>شركة التكامل الرائدة للخدمات الحديثة المحدودة تابعة اسماعيل ابو داود</t>
  </si>
  <si>
    <t>شركة بنيان التطويرية للاستثمارات العقاري المحدودة تابعة اسماعيل ابو داود</t>
  </si>
  <si>
    <t>الشركة الحديثة للاستثمارات التجارية والصناعية تابعة اسماعيل ابو داود</t>
  </si>
  <si>
    <t>سفريات اكسبرس الدولية</t>
  </si>
  <si>
    <t>شركة ابو داود الصناعية</t>
  </si>
  <si>
    <t xml:space="preserve">مجموعة اعمال البسامي الدولية </t>
  </si>
  <si>
    <t>شركة النهضة الطبية والشركات التابعة لها ( شركة اليسر )</t>
  </si>
  <si>
    <t xml:space="preserve">شركه اليسر للعطور وأدوات التجميل تابعة النهضة الطبية </t>
  </si>
  <si>
    <t>الشركة العربية للمناطق السياحية (اراك) والجهات التابعة لها</t>
  </si>
  <si>
    <t>أجنحة طيبة أراك للوحدات السكنية تابعة أراك</t>
  </si>
  <si>
    <t>الشركة العالمية للالكترونيات</t>
  </si>
  <si>
    <t>شركة المطلق للتجارة والصناعة والجهات التابعة لها</t>
  </si>
  <si>
    <t>شركة المطلق للصناعات المعدنية تابعة شركة المطلق للتجارة والصناعة</t>
  </si>
  <si>
    <t>شركة فلاتر المطلق تابعة شركة المطلق للتجارة والصناعة</t>
  </si>
  <si>
    <t>شركة المطلق لصناعة ناقلات التبريد تابعة شركة المطلق للتجارة والصناعة</t>
  </si>
  <si>
    <t>شركة سنام المتطورة للمنتجات الإنشائية تابعة شركة المطلق للتجارة والصناعة</t>
  </si>
  <si>
    <t>الشركة الرائدة المتقدمة للأعمال التجارية القابضة تابعة شركة المطلق للتجارة والصناعة</t>
  </si>
  <si>
    <t>شركة كيمائيات الميثانول</t>
  </si>
  <si>
    <t>شركة المقاول العربي</t>
  </si>
  <si>
    <t>الشركة المتقدمة للبتروكيماويات</t>
  </si>
  <si>
    <t>شركة نابكو للتغليف المتعدد</t>
  </si>
  <si>
    <t>شركة عدوان للصناعات الكيماوية</t>
  </si>
  <si>
    <t>شركة مرافق الكهرباء والمياه بالجبيل وينبع</t>
  </si>
  <si>
    <t>شركة العليا العقارية</t>
  </si>
  <si>
    <t>شركة ابناء محمد عبيد القثمي</t>
  </si>
  <si>
    <t xml:space="preserve">شركة مقلة لتجارة الحاسب الالي </t>
  </si>
  <si>
    <t>شركة وفور للتجارة والصناعة</t>
  </si>
  <si>
    <t>جمعية الاطفال المعوقين</t>
  </si>
  <si>
    <t>شركة الرياض لمنتجات الالمنيوم</t>
  </si>
  <si>
    <t>شركة التيرف السعودية المحدودة</t>
  </si>
  <si>
    <t>شركة أبناء هباس سلطان المطيري للتجارة والمقاولات</t>
  </si>
  <si>
    <t>شركة شاس لخدمات المياه</t>
  </si>
  <si>
    <t>شركة كلية ادارة الاعمال الاهلية المحدودة</t>
  </si>
  <si>
    <t>شركة العلم لامن المعلومات والشركات التابعة لها</t>
  </si>
  <si>
    <t xml:space="preserve">شركة امداد الخبرات المحدودة تابعة لشركة العلم </t>
  </si>
  <si>
    <t>شركة المتوسط والخليج للتامين واعادة التامين ( ميدغلف )</t>
  </si>
  <si>
    <t>مجموعة شركات جوتن السعودية (شركة جوتن السعودية وشركة البحر الأحمر للدهان)</t>
  </si>
  <si>
    <t>الشركة العربية للأنابيب والخدمات المحدودة (أنابيب)</t>
  </si>
  <si>
    <t>الشركة السعودية للخطوط الحديدية (سار)</t>
  </si>
  <si>
    <t>شركة النخبة لتطوير قواعد المعلومات</t>
  </si>
  <si>
    <t>شركة بي آر سي الصناعية السعودية المحدودة</t>
  </si>
  <si>
    <t>شركة الصحراء للبتروكيماويات والشركات التابعة لها</t>
  </si>
  <si>
    <t>شركة الواحة للبتروكيماويات تابعة لشركة الصحراء</t>
  </si>
  <si>
    <t>شركة معادن للبتروكيماويات سامابكو تابعة لشركة الصحراء</t>
  </si>
  <si>
    <t xml:space="preserve">شركة القصيم للخدمات الطبية </t>
  </si>
  <si>
    <t xml:space="preserve">شركة ويتكر العربية السعودية المحدودة </t>
  </si>
  <si>
    <t>الشركة الدولية للتشغيل المحدودة</t>
  </si>
  <si>
    <t>شركة الموارد للإنشاءات المحدودة</t>
  </si>
  <si>
    <t>شركة المعدات والتموين الطبي المحدودة</t>
  </si>
  <si>
    <t xml:space="preserve">البنك الإسلامي للتنمية </t>
  </si>
  <si>
    <t>شركة معدات الجزيرة المحدودة عالم السيارات والجهات التابعة لها</t>
  </si>
  <si>
    <t>ورشة معدات الجزيرة لصيانة السيارات تابعة شركة معدات الجزيرة المحدودة</t>
  </si>
  <si>
    <t>شركة مصنع الشرق الأوسط للصناعات الحديدية والخشبية</t>
  </si>
  <si>
    <t>شركة صفا للمقاولات العامة والمشروعات</t>
  </si>
  <si>
    <t>شركة المستثمرون المالية</t>
  </si>
  <si>
    <t>شركة التقنية الكهروميكانيكية للمقاولات المحدودة</t>
  </si>
  <si>
    <t>فندق الحمراء جولدن تولب الدمام</t>
  </si>
  <si>
    <t>شركة مجموعة تطوير الضيافة تابعة فندق جولدن تولب</t>
  </si>
  <si>
    <t>شركة مطاعم بيت المسك تابعة فندق جولدن تولب</t>
  </si>
  <si>
    <t>شركة مطاعم اليخت تابعة فندق جولدن تولب</t>
  </si>
  <si>
    <t xml:space="preserve">شركة فندق توليب ان كورنيش الدمام تابعة لشركة مجموعة الضيافة </t>
  </si>
  <si>
    <t>شركة النخيل للتجارة</t>
  </si>
  <si>
    <t>شركة الجزيرة لتأجير السيارات</t>
  </si>
  <si>
    <t>شركة مايكروسوفت العربية المحدودة</t>
  </si>
  <si>
    <t>شركة الصقر للتأمين التعاوني</t>
  </si>
  <si>
    <t>مدارس الملك فيصل</t>
  </si>
  <si>
    <t>شركة سيكلي السعودية</t>
  </si>
  <si>
    <t>أكاديمية العرب للإطفاء والسلامة والأمن تابعة شركة سيكلي السعودية</t>
  </si>
  <si>
    <t>الشركة المتحدة لزيوت التشحيم</t>
  </si>
  <si>
    <t>شركة أعيان العربية التجارية القابضة</t>
  </si>
  <si>
    <t>شركة الأتصالات المتنقلة (زين)</t>
  </si>
  <si>
    <t>شركة الصناعات والأعمال الكهروميكانيكية - ايميكا</t>
  </si>
  <si>
    <t>شركة الجبيل لخدمات الطاقة (جسكو)</t>
  </si>
  <si>
    <t>الشركة العالمية لتقنية منع التآكل المحدودة</t>
  </si>
  <si>
    <t>شركة الحاج حسين علي رضا وشركاه والشركات التابعة لها</t>
  </si>
  <si>
    <t>الشركة السعودية لصناعة السيارات المحدودة (سامكو) تابعة شركة الحاج حسين علي رضا وشركاه</t>
  </si>
  <si>
    <t>الشركة الوطنية لأنظمة الحاسب الاّلي تابعة شركة الحاج حسين علي رضا وشركاه</t>
  </si>
  <si>
    <t>شركة جدوى للاستثمار</t>
  </si>
  <si>
    <t>شركة ثمار الجزيرة  والجهات التابعة لها</t>
  </si>
  <si>
    <t>الشركة الوطنية لخدمات المناولة المحدودة</t>
  </si>
  <si>
    <t>مستشفى المانع العام</t>
  </si>
  <si>
    <t>شركة الحدادة المحدودة</t>
  </si>
  <si>
    <t>الشركة السعودية للخدمات الفندقية ( فندق قصر الرياض )</t>
  </si>
  <si>
    <t>شركة الدريس للخدمات البترولية والنقليات</t>
  </si>
  <si>
    <t>شركة أبناء حمود ابراهيم الذياب (المحدودة)</t>
  </si>
  <si>
    <t>شركة الإستثمارات الرائدة</t>
  </si>
  <si>
    <t>شركة الوكيل المحدودة ولاجهات التبعة لها</t>
  </si>
  <si>
    <t>مصنع المنيوم الوكيل تابعة شركة الوكيل المحدودة</t>
  </si>
  <si>
    <t>شركة المتاجرة للتقسيط</t>
  </si>
  <si>
    <t>دويتشه بنك</t>
  </si>
  <si>
    <t>دويتشه للأوراق المالية</t>
  </si>
  <si>
    <t>المجموعة السعودية للإستثمار الصناعي</t>
  </si>
  <si>
    <t>مكتب رموز للاستشارات الهندسية المدنية  تابعة لشركة محمد عبدالعزيز الحبيب وشركاه للاستثمار العقاري</t>
  </si>
  <si>
    <t>شركة الدهامي للتجارة والمقاولات</t>
  </si>
  <si>
    <t>شركة التصنيع الوطنية والجهات التابعة لها</t>
  </si>
  <si>
    <t>الشركة السعودية للايثلين والبولي ايثلين تابعة لشركة التصنيع الوطنية</t>
  </si>
  <si>
    <t>الشركة السعودية للبولي أوليفينات تابعة لشركة التصنيع الوطنية</t>
  </si>
  <si>
    <t>الشركة السعودية لموتمرات الاكريليك المحدودة تابعة لشركه التصنيع الوطنية</t>
  </si>
  <si>
    <t>مصنع الشركة السعودية لحامض الاكريليك تابعة لشركة التصنيع الوطنية</t>
  </si>
  <si>
    <t>شركة البوليمرات الاكريلية السعودية تابعة لشركة التصنيع الوطنية</t>
  </si>
  <si>
    <t xml:space="preserve">شركة البيوتونول السعودية المحدودة  تابعة لشركة التصنيع الوطنية </t>
  </si>
  <si>
    <t>شركة التصنيع الوطنية لتسويق البتروكيماويات تابعة لشركة التصنيع الوطنية</t>
  </si>
  <si>
    <t>شركة مصنع السريع للأثاث المعدني والخشبي</t>
  </si>
  <si>
    <t>شركة التسهيلات للتسويق المحدودة</t>
  </si>
  <si>
    <t>شركة الحفر العربية</t>
  </si>
  <si>
    <t>شركة ملاذ للتأمين وإعادة التأمين</t>
  </si>
  <si>
    <t>شركة دار التمليك</t>
  </si>
  <si>
    <t>شركة ماريتايم اندستريال سيرفيسز العربية المحدودة</t>
  </si>
  <si>
    <t>الشركة السعودية للاقتصاد والتنمية المحدودة (سدكو) والشركات التابعة لها</t>
  </si>
  <si>
    <t>شركة تزويد المهارات التجارية تابعة الشركة السعودية للاقتصاد والتنمية المحدودة (سدكو)</t>
  </si>
  <si>
    <t>شركة إنتماء للخدمات العقارية تابعة الشركة السعودية للاقتصاد والتنمية المحدودة (سدكو)</t>
  </si>
  <si>
    <t>شركة إيلاف للسياحة والسفر المحدودة تابعة الشركة السعودية للاقتصاد والتنمية المحدودة (سدكو)</t>
  </si>
  <si>
    <t>شركة إيلاف للفنادق المحدودة تابعة الشركة السعودية للاقتصاد والتنمية المحدودة (سدكو)</t>
  </si>
  <si>
    <t>الشركة السعودية للإقتصاد والتمنية والتطوير العقاري تابعة الشركة السعودية للاقتصاد والتنمية المحدودة (سدكو)</t>
  </si>
  <si>
    <t>الشركة السعودية للإقتصاد والتنمية للأوراق المالية تابعة الشركة السعودية للاقتصاد والتنمية المحدودة (سدكو)</t>
  </si>
  <si>
    <t>الشركة الأولى جوجيت للوساطة المالية</t>
  </si>
  <si>
    <t>شركة سامسونج العربية السعودية المحدودة</t>
  </si>
  <si>
    <t>شركة الفرسان التعليمية</t>
  </si>
  <si>
    <t>شركة نوكيا سيمنز تيتوليكين اوواي</t>
  </si>
  <si>
    <t>الشركة الأساسية للألكترونيات المحدودة</t>
  </si>
  <si>
    <t>الشركة الوطنية لتصنيع وسبك المعادن (معدنيه)</t>
  </si>
  <si>
    <t>شركة الخليج للكمبيوتر والمعدات الالكترونية</t>
  </si>
  <si>
    <t>شركة مركز مغربي للاسنان</t>
  </si>
  <si>
    <t>الشركة الدولية لهندسة النظم المحدودة</t>
  </si>
  <si>
    <t>الشركة السعودية للطباعة والتغليف والشركات التابعة لها</t>
  </si>
  <si>
    <t>شركة مطابع هلا تابعة للسعوديه للطباعه والتغليف</t>
  </si>
  <si>
    <t>المدينه المنورة للطباعة والنشرتابعة للسعوديه للطباعه والتغليف</t>
  </si>
  <si>
    <t>شركة عبر المستقبل للبلاستيك تابعة للسعوديه للطباعه والتغليف</t>
  </si>
  <si>
    <t>شركة التغليف المرن المحدودة تابعة للسعوديه للطباعه والتغليف</t>
  </si>
  <si>
    <t>شركة أدمة الطبية</t>
  </si>
  <si>
    <t>شركة العطاس للحمولات الثقيلة</t>
  </si>
  <si>
    <t>شركة العزيزية للمنتجات الزراعية المحدودة</t>
  </si>
  <si>
    <t>شركة سند للتأمين وإعادة التامين التعاوني</t>
  </si>
  <si>
    <t>شركة راشد عبدالرحمن الراشد واولاده والجهات التابعة لها</t>
  </si>
  <si>
    <t>فرع شركة راشد عبدالرحمن الراشد وأولادة ( النقليات / جوديير / الأسمنت ) تابعة شركة راشد عبدالرحمن الراشد واولاده</t>
  </si>
  <si>
    <t>الشركة السعودية لصناعة الفلاتر تابعة شركة راشد عبدالرحمن الراشد واولاده</t>
  </si>
  <si>
    <t>الراشد للمثبتات وخدمات الصناعات الهندسية ( المثبتات الوطنية ) تابعة شركة راشد عبدالرحمن الراشد واولاده</t>
  </si>
  <si>
    <t>مصنع الراشد للمنتجات الخشبية تابعة شركة راشد عبدالرحمن الراشد واولاده</t>
  </si>
  <si>
    <t>مصنع الراشد لمنتجات البوليستايرين تابعة شركة راشد عبدالرحمن الراشد واولاده</t>
  </si>
  <si>
    <t>الراشد لمواد البناء تابعة شركة راشد عبدالرحمن الراشد واولاده</t>
  </si>
  <si>
    <t>الشركة السعودية العربية للصيانة والخدمات ( ساسكوم ) تابعة شركة راشد عبدالرحمن الراشد واولاده</t>
  </si>
  <si>
    <t>مصنع شركة راشد عبدالرحمن الراشد وأولادة لتصنيع المنتجات الحديدية تابعة شركة راشد عبدالرحمن الراشد واولاده</t>
  </si>
  <si>
    <t>شركة جنى للخدمات البحرية تابعة شركة راشد عبدالرحمن الراشد واولاده</t>
  </si>
  <si>
    <t>شركة الراشد بيكو المحدودة تابعة شركة راشد عبدالرحمن الراشد واولاده</t>
  </si>
  <si>
    <t>شركة الراشد كوماتيك العربية السعودية المحدودة تابعة شركة راشد عبدالرحمن الراشد واولاده</t>
  </si>
  <si>
    <t>شركة دار المناجم للتعدين والتصنيع تابعة شركة راشد عبدالرحمن الراشد واولاده</t>
  </si>
  <si>
    <t>شركة عجلان بن عبدالعزيز العجلان وإخوانه (عجلان وإخوانه)</t>
  </si>
  <si>
    <t>شركة الربيعة والنصار والزامل للصناعات الخرسانية والتابعة لها</t>
  </si>
  <si>
    <t>فرع شركة الربيعة والنصار والزامل للمقاولات تابعة الربيعة والنصار والزامل للصناعات الخرسانية</t>
  </si>
  <si>
    <t>شركة معادن للذهب ومعادن الأساس</t>
  </si>
  <si>
    <t>مستشفى القصيم الوطني</t>
  </si>
  <si>
    <t>الشركة السعودية اللبنانية للانشاءات الحديثة</t>
  </si>
  <si>
    <t>شركة كي . بي . ام . جي . الفوزان وشركاه محاسبون ومراجعون قانونيون</t>
  </si>
  <si>
    <t>شركة الزاهد للتراكتورات والمعدات الثقيلة والجهات التابعة</t>
  </si>
  <si>
    <t>شركة بدائل الإيجار للمعدات تابعة شركة الزاهد للتراكتورات</t>
  </si>
  <si>
    <t>شركة ايوان العالمية للاسكان</t>
  </si>
  <si>
    <t>شركة عطية للمعدات الطبية المحدودة</t>
  </si>
  <si>
    <t>شركة أعمال المياه والطاقة الدولية</t>
  </si>
  <si>
    <t>مؤسسة الاستراتيجي للتجارة</t>
  </si>
  <si>
    <t>الشركة السعودية للصناعات الكيماوية</t>
  </si>
  <si>
    <t>شركة السواني لتموين المواد الغذائية والادوات الصناعية المحدودة</t>
  </si>
  <si>
    <t>شركة البابطين للمقاولات</t>
  </si>
  <si>
    <t>شركة الحمراني العالمية المحدودة</t>
  </si>
  <si>
    <t>شركة ناصر سعيد الهاجري وشركاه للمقاولات والجهات التابعة</t>
  </si>
  <si>
    <t xml:space="preserve">شركة علي حسن الدهان وأولاده والجهات التابعة لها </t>
  </si>
  <si>
    <t>شركة مرمار القابضة تابعة شركة علي حسن الدهان</t>
  </si>
  <si>
    <t>شركة مرمار للسيراميك تابعة شركة علي حسن الدهان</t>
  </si>
  <si>
    <t>شركة ابتركو للسيراميك المحدودة تابعة شركة علي حسن الدهان</t>
  </si>
  <si>
    <t>نزل العنقاء المحدودة تابعة شركة علي حسن الدهان</t>
  </si>
  <si>
    <t>شركة أواني المنزل المحدودة تابعة شركة علي حسن الدهان</t>
  </si>
  <si>
    <t>شركة الرفراف للنقليات المحدودة تابعة شركة علي حسن الدهان</t>
  </si>
  <si>
    <t>شركة اوركس السعودية للتاجير التمويلي</t>
  </si>
  <si>
    <t>شركة اراك للرعاية الصحية</t>
  </si>
  <si>
    <t>شركة الثلاجة العالمية للتجارة</t>
  </si>
  <si>
    <t>شركة مجموعة  الحمراني الصناعية</t>
  </si>
  <si>
    <t>شركة الحمراني فوكس البترولية</t>
  </si>
  <si>
    <t>شركة الحمراني للصناعة</t>
  </si>
  <si>
    <t>مجموعة الربيعة والنصار</t>
  </si>
  <si>
    <t>شركة اجل للخدمات التمويلية</t>
  </si>
  <si>
    <t>شركة مجموعة منيف النهدي التجارية القابضة</t>
  </si>
  <si>
    <t>شركة الملحم لخدمات السيارات</t>
  </si>
  <si>
    <t>شركة مستشفى جدة الوطني</t>
  </si>
  <si>
    <t>الجمعية السعودية للتوحد</t>
  </si>
  <si>
    <t>شركة تشغيل الشبكة للاتصالات</t>
  </si>
  <si>
    <t>شركة مجموعة أبانا للمشاريع</t>
  </si>
  <si>
    <t>شركة أبناء محمد مشيعل القرني للتجارة والمقاولات</t>
  </si>
  <si>
    <t>شركة جبيل أو أند أم المحدودة</t>
  </si>
  <si>
    <t>شركة تطوير وتشغيل المدن الصناعية</t>
  </si>
  <si>
    <t>مؤسسة عبدالحافظ محمد عبدالحافظ بن شيهون للمقاولات</t>
  </si>
  <si>
    <t>شركة المجموعة المالية هيرمس السعودية</t>
  </si>
  <si>
    <t>شركة الراجحي للسفر والسياحة</t>
  </si>
  <si>
    <t>شركة الراجحي للخرسانة الجاهزة</t>
  </si>
  <si>
    <t>شركة أرباح المالية</t>
  </si>
  <si>
    <t>شركة أبناء محمد علي المطلق للتجارة والمقاولات</t>
  </si>
  <si>
    <t>شركة باخشب للنقليات والتجارة المحدودة</t>
  </si>
  <si>
    <t>شركة صناعات العيسى والشركات التابعه لها</t>
  </si>
  <si>
    <t>شركة العيسى للتبريد والتكييف تابعة العيسى</t>
  </si>
  <si>
    <t>شركة شركة هنت اير العربيه تابعة العيسى</t>
  </si>
  <si>
    <t xml:space="preserve">شركة العيسى للصيانة والتشغيل تابعة العيسى </t>
  </si>
  <si>
    <t>شركة العيسى للمشاريع المتقدمة تابعة العيسى</t>
  </si>
  <si>
    <t>شركة نطاق الكهرباء للتسويق ايزون تابعة العيسى</t>
  </si>
  <si>
    <t>شركة قصر الأغذية للتجارة تابعة العيسى</t>
  </si>
  <si>
    <t>شركة سناد العالمية تابعة العيسى</t>
  </si>
  <si>
    <t>الشركة الوطنية للتبريد المحدودة</t>
  </si>
  <si>
    <t>شركة المصنع الوطني لمكيفات الفريون</t>
  </si>
  <si>
    <t>شركة غلوب مد السعودية</t>
  </si>
  <si>
    <t>شركة فنون التراث</t>
  </si>
  <si>
    <t>شركة السريع التجارية والجهات التابعة لها</t>
  </si>
  <si>
    <t>مؤسسة المنزل المريح تابعة السريع التجارية</t>
  </si>
  <si>
    <t>شركة محمد سريع السريع للمقاولات تابعة السريع التجارية</t>
  </si>
  <si>
    <t>شركة عوازل المتحدة تابعة السريع التجارية</t>
  </si>
  <si>
    <t>شركة فيلا السعودية تابعة السريع التجارية</t>
  </si>
  <si>
    <t>شركة الاقتصاد الدولية</t>
  </si>
  <si>
    <t>شركة الوقود المتكاملة المحدودة للمحروقات تابعة لشركة الخالدي القابضة</t>
  </si>
  <si>
    <t>شركة الصفا للأدوية والمستلزمات الطبية (شركة الصفا)</t>
  </si>
  <si>
    <t>الشركة الطبية التخصصية المحدودة</t>
  </si>
  <si>
    <t>شركة يوسف حمدان الحمدان التجارية المحدودة</t>
  </si>
  <si>
    <t>شركة دلتا السعودية المحدودة</t>
  </si>
  <si>
    <t>الشركة العربية للاستثمار</t>
  </si>
  <si>
    <t>شركة عبدالله هاشم للمعدات والغازات الصناعية المحدودة</t>
  </si>
  <si>
    <t>شركة النخبة التعليمية</t>
  </si>
  <si>
    <t xml:space="preserve">شركة عطاء التعليمية </t>
  </si>
  <si>
    <t>شركة إثراء المالية</t>
  </si>
  <si>
    <t>شركة الراجحي للتأمين التعاوني ( تكافل الراجحي )</t>
  </si>
  <si>
    <t>الشركة السعودية لتبادل المعلومات الكترونيا (تبادل)</t>
  </si>
  <si>
    <t>شركة أسمنت الجوف</t>
  </si>
  <si>
    <t>الشركة الوطنية للرعاية الطبية والجهات التابعة لها</t>
  </si>
  <si>
    <t>رعاية لتوزيع الإدوية والمستلزمات الطبية تابعة لشركة الوطنية للرعاية الطبية</t>
  </si>
  <si>
    <t>الشركة الوطنية للمنتجات الطبية المحدودة</t>
  </si>
  <si>
    <t>شركة مؤسسة المدينة للصحافة والطباعة والنشر</t>
  </si>
  <si>
    <t>الشركة السعودية للبوليمرات</t>
  </si>
  <si>
    <t>شركة الجبيل شيفرون فيليبس</t>
  </si>
  <si>
    <t xml:space="preserve">الشركة العربية للأنابيب </t>
  </si>
  <si>
    <t>شركة فينيل العربية</t>
  </si>
  <si>
    <t>شركة الجبس الأهلية</t>
  </si>
  <si>
    <t>المؤسسة العربية للاتصالات الفضائية (عرب سات)</t>
  </si>
  <si>
    <t>شركة مصنع الأنسجة المتطورة –ساف</t>
  </si>
  <si>
    <t>شركة مرناه لتقنية النظم</t>
  </si>
  <si>
    <t>شركة بنده للتجزئة</t>
  </si>
  <si>
    <t xml:space="preserve">الشركة الخماسية لخدمات التسويق </t>
  </si>
  <si>
    <t>شركة مجموعة بافرط للصناعة</t>
  </si>
  <si>
    <t>شركة شيفرون البكري لزيوت التشحيم المحدودة</t>
  </si>
  <si>
    <t>شركة النايفات للتمويل</t>
  </si>
  <si>
    <t xml:space="preserve">شركة مداريم </t>
  </si>
  <si>
    <t>شركة البابطين للتجارة</t>
  </si>
  <si>
    <t xml:space="preserve">الشركة الوطنية لأعمال المياه </t>
  </si>
  <si>
    <t>شركة دويتشه الخليج للتمويل</t>
  </si>
  <si>
    <t>شركة نوكيا سوليوشنز اند نتويركس السعودية المحدودة</t>
  </si>
  <si>
    <t>شركة المعدات والخدمات الفنية (أيتكس)</t>
  </si>
  <si>
    <t>شركة البابطين للصناعات الهندسية</t>
  </si>
  <si>
    <t>شركة الخزف للأنابيب</t>
  </si>
  <si>
    <t>شركة الصالح والمسعود للتجارة والمقاولات</t>
  </si>
  <si>
    <t>شركة الحياة الطبية</t>
  </si>
  <si>
    <t>شركة بتروكون العربية</t>
  </si>
  <si>
    <t>شركة الضبيب والسليم (دسكو)</t>
  </si>
  <si>
    <t>شركة كوني اريكو المحدودة</t>
  </si>
  <si>
    <t>شركة المنار العربية للتجارة والمقاولات المحدودة</t>
  </si>
  <si>
    <t>شركة البابطين للطاقة والاتصالات</t>
  </si>
  <si>
    <t>شركة الشرق الأوسط للكابلات المتخصصة</t>
  </si>
  <si>
    <t>شركة الناصر للتجارة والاستيراد</t>
  </si>
  <si>
    <t>الشركة السعودية الألمانية للمنتجات غير المغزولة</t>
  </si>
  <si>
    <t>فرع مجموعة ايوان للمقاولات</t>
  </si>
  <si>
    <t>شركة بيت الإتحاد المالي</t>
  </si>
  <si>
    <t>شركة تطوير التعليم القابضة</t>
  </si>
  <si>
    <t>شركة المملكة القابضة</t>
  </si>
  <si>
    <t>شركة هرفي للخدمات الغذائية</t>
  </si>
  <si>
    <t>شركة دكتور كيف</t>
  </si>
  <si>
    <t>شركة أمانة للتأمين التعاوني</t>
  </si>
  <si>
    <t>مصنع المدينة للبلاستيك والمنتجات الورقية</t>
  </si>
  <si>
    <t>شركة كميرون الرشيد المحدودة</t>
  </si>
  <si>
    <t>شركة وكالات العربية السعودية (سارا)</t>
  </si>
  <si>
    <t>شركة المطلق المتحدة</t>
  </si>
  <si>
    <t>شركة بروج للتأمين التعاوني</t>
  </si>
  <si>
    <t>شركة مجموعة الراجحي الدولية والجهات التابعة لها</t>
  </si>
  <si>
    <t>شركة مجموعة الراجحي الدولية  القابضة تابعة الراجحي الدولية</t>
  </si>
  <si>
    <t>شركة مطاعم أبو شقرة السراية المحدودة</t>
  </si>
  <si>
    <t>شركة مطاعم شامي المحدودة</t>
  </si>
  <si>
    <t>شركة مصانع شامي للأغذية المحدودة</t>
  </si>
  <si>
    <t>شركة مطاعم قدورة المحدودة</t>
  </si>
  <si>
    <t>شركة بيت المال الخليجي</t>
  </si>
  <si>
    <t>شركة التنمية التجارية</t>
  </si>
  <si>
    <t>شركة الكحيمي للصناعات المعدنية المحدودة</t>
  </si>
  <si>
    <t>شركة الإنارة الوطنية المحدودة</t>
  </si>
  <si>
    <t>شركة مصنع مياه الينابيع المحدودة</t>
  </si>
  <si>
    <t>شركة تكنيب العربية السعودية</t>
  </si>
  <si>
    <t>شركة آل ربيع القابضة</t>
  </si>
  <si>
    <t>شركة تخصص المشاريع المحدودة</t>
  </si>
  <si>
    <t>شركة آلاء العالمية للخدمات التجارية</t>
  </si>
  <si>
    <t>شركة الأعمال المدنية المحدودة</t>
  </si>
  <si>
    <t>شركة عبداللطيف العرفج وإخوانه القابضة والشركات التابعة</t>
  </si>
  <si>
    <t>المصنع السعودي لمنتجات البلتروجن تابعة شركة عبداللطيف العرفج وإخوانه القابضة</t>
  </si>
  <si>
    <t>شركة أسمنت نجران</t>
  </si>
  <si>
    <t>شركة اليسر للإجارة والتمويل</t>
  </si>
  <si>
    <t>شركة السيارات العمومية</t>
  </si>
  <si>
    <t>شركة أنظمة الحاسبات السعودية المحدودة</t>
  </si>
  <si>
    <t>شركة المسكن الميسر</t>
  </si>
  <si>
    <t>شركة عبدالله العثيم للاستثمار والتطوير العقاري والجهات التابعة</t>
  </si>
  <si>
    <t>شركة عبدالله العثيم للسياحة والترفيه تابعةشركة عبدالله العثيم للاستثمار والتطوير العقاري</t>
  </si>
  <si>
    <t>شركة جاش للخدمات الفنية المحدودة</t>
  </si>
  <si>
    <t>الشركة العربية لصناعة الورق (ورق)</t>
  </si>
  <si>
    <t>شركة عبر الخليج القابضة</t>
  </si>
  <si>
    <t>شركة الدهانات السعودية بينتكو</t>
  </si>
  <si>
    <t>الشركة العالمية للتأمين التعاوني</t>
  </si>
  <si>
    <t>شركة محمد عبدالمحسن العبدالكريم وشركاه للتجارة</t>
  </si>
  <si>
    <t>شركة الإيوان الطبية</t>
  </si>
  <si>
    <t>شركة علي حيدر اليامي وأولاده للتجارة والمقاولات</t>
  </si>
  <si>
    <t>شركة مجموعة بالبيد القابضة المحدودة والجهات التابعة لها</t>
  </si>
  <si>
    <t xml:space="preserve">شركة عمر أبوبكر بالبيد المحدودة تابعة لشركة مجموعة بالبيد القابضة </t>
  </si>
  <si>
    <t xml:space="preserve">شركة بيت التمويل السعودي للتجارة تابعة لشركة مجموعة بالبيد القابضة </t>
  </si>
  <si>
    <t xml:space="preserve">شركة بالبيد للسيارات تابعة لشركة مجموعة بالبيد القابضة </t>
  </si>
  <si>
    <t xml:space="preserve">شركة دروب الدولية للنقليات المحدودة تابعة لشركة مجموعة بالبيد القابضة </t>
  </si>
  <si>
    <t xml:space="preserve">شركة المصنع العربي للزيوت والشحوم تابعة لشركة مجموعة بالبيد القابضة </t>
  </si>
  <si>
    <t xml:space="preserve">شركة المصنع العربي للبطاريات السائلة المحدودة تابعة لشركة مجموعة بالبيد القابضة </t>
  </si>
  <si>
    <t xml:space="preserve">شركة صناعة البلاستيك العربية المحدودة تابعة لشركة مجموعة بالبيد القابضة </t>
  </si>
  <si>
    <t xml:space="preserve">شركة أسواق الحجاز التجارية تابعة لشركة مجموعة بالبيد القابضة </t>
  </si>
  <si>
    <t xml:space="preserve">شركة الات الصيانة المحدودة تابعة لشركة مجموعة بالبيد القابضة </t>
  </si>
  <si>
    <t xml:space="preserve">شركة مرسانا العالمية تابعة لشركة مجموعة بالبيد القابضة </t>
  </si>
  <si>
    <t>شركة نابكو للمنتوجات الاستهلاكية</t>
  </si>
  <si>
    <t>شركة كلاريانت السعودية للملونات المحدودة</t>
  </si>
  <si>
    <t>شركة الأحساء للخدمات الطبية</t>
  </si>
  <si>
    <t>شركة جدة القابضة للتطوير</t>
  </si>
  <si>
    <t>الشركة الوطنية للبتروكيماويات (بتروكيم)</t>
  </si>
  <si>
    <t>مجموعة السعيد للتجارة</t>
  </si>
  <si>
    <t>شركة اليانز السعودي الفرنسي للتأمين التعاوني</t>
  </si>
  <si>
    <t>شركة الزقزوق للأجهزة المنزلية والشركات التابعة لها ( مؤسسة السارب الحديثة )</t>
  </si>
  <si>
    <t xml:space="preserve">شركة الزقزوق لأعمال التكييف والصيانة تابعه الزقزوق </t>
  </si>
  <si>
    <t xml:space="preserve">مؤسسة محمد سليمان سعيد زقزوق التجارية تابعه الزقزوق </t>
  </si>
  <si>
    <t xml:space="preserve">مؤسسة السارب الحديثة للأجهزة الكهربائية تابعه الزقزوق </t>
  </si>
  <si>
    <t>شركة ايرليكيد الخفرة للغازات الصناعية</t>
  </si>
  <si>
    <t>شركة مدارس دار الذكر الأهلية</t>
  </si>
  <si>
    <t>شركة أنظمة حلول الأعمال الإستراتيجية</t>
  </si>
  <si>
    <t>شركة العثمان للتسويق الصناعي</t>
  </si>
  <si>
    <t>شركة العثمان القابضة والجهات التابعة لها</t>
  </si>
  <si>
    <t>شركة تعزيز المتقدمة للصناعة</t>
  </si>
  <si>
    <t>شركة مكامن النفط لخدمات النفط والغاز والشركات التابعة</t>
  </si>
  <si>
    <t>شركة مكامن للخدمات البترولية تابعة لشركة مكامن النفط لخدمات النفط والغاز</t>
  </si>
  <si>
    <t xml:space="preserve">مستشفى الدكتور أحمد أبانمي الطبي </t>
  </si>
  <si>
    <t>شركة الخريف للبترول</t>
  </si>
  <si>
    <t>شركة مجمع العيادات الاستشارية المحدودة</t>
  </si>
  <si>
    <t>شركة خدمات المشاريع الطبية المحدودة</t>
  </si>
  <si>
    <t>شركة الدكتور سمير محمد علي عباس وشركاه المحدودة</t>
  </si>
  <si>
    <t>شركة  أحمد محي الدين الحرفي وشركاه للمقاولات</t>
  </si>
  <si>
    <t xml:space="preserve">شركة عبدالمحسن السهلي للتجارة  </t>
  </si>
  <si>
    <t>شركة شبكة المعرفة للحساب الآلي (نظام المدفوعات سداد)</t>
  </si>
  <si>
    <t>شركة  مسكن العربية للاستثمار والتطوير العقاري</t>
  </si>
  <si>
    <t>شركة اينجوس المحدودة</t>
  </si>
  <si>
    <t xml:space="preserve">شركة مجموعة المتبولي المتحدة  والشركات التابعة لها </t>
  </si>
  <si>
    <t>شركة تل لأنظمة المعلومات تابعة شركة مجموعة المتبولي المتحدة</t>
  </si>
  <si>
    <t>شركة الخدمة التقنية للصيانة المحدودة تابعة شركة مجموعة المتبولي المتحدة</t>
  </si>
  <si>
    <t>شركة المتبولي للصوت والإتصالات تابعة شركة مجموعة المتبولي المتحدة</t>
  </si>
  <si>
    <t>شركة عمر قاسم العيسائي وشركاه للتسويق المحدودة</t>
  </si>
  <si>
    <t>شركة النهدي الطبية والجهات التابعة لها</t>
  </si>
  <si>
    <t>شركة عبدالكريم السديس وشركاه تابعة النهدي الطبية</t>
  </si>
  <si>
    <t>صيدلية آلاء منيف النهدي تابعة النهدي الطبية</t>
  </si>
  <si>
    <t>صيدلية دان الطبية تابعة النهدي الطبية</t>
  </si>
  <si>
    <t>صيدلية دان الرياض تابعة النهدي الطبية</t>
  </si>
  <si>
    <t>صيدلية دان المصيف تابعة النهدي الطبية</t>
  </si>
  <si>
    <t>صيدلية عبدالله صلاح النهدي تابعة النهدي الطبية</t>
  </si>
  <si>
    <t>صيدليات عامر عبدالله النهدي تابعة النهدي الطبية</t>
  </si>
  <si>
    <t>صيدليات عبدالرحمن النهدي تابعة النهدي الطبية</t>
  </si>
  <si>
    <t>صيدلية سالم مبخوت النهدي الطبية تابعة النهدي الطبية</t>
  </si>
  <si>
    <t>صيدلية علي النهدي تابعة النهدي الطبية</t>
  </si>
  <si>
    <t>صيدلية دان جدة  تابعة النهدي الطبية</t>
  </si>
  <si>
    <t>صيدلية دان المدينة  تابعة النهدي الطبية</t>
  </si>
  <si>
    <t>صيدلية وفاء عبدالله النهدي  تابعة النهدي الطبية</t>
  </si>
  <si>
    <t>صيدلية دان الحديثة  تابعة النهدي الطبية</t>
  </si>
  <si>
    <t>صيدليات محمد مبارك النهدي تابعة النهدي الطبية</t>
  </si>
  <si>
    <t>صيدلية وجدان عبدالله النهدي  تابعة النهدي الطبية</t>
  </si>
  <si>
    <t>صيدلية صالح مبارك النهدي تابعة النهدي الطبية</t>
  </si>
  <si>
    <t>صيدلية السعودية تابعة النهدي الطبية</t>
  </si>
  <si>
    <t>صيدلية عبق السعودية تابعة النهدي الطبية</t>
  </si>
  <si>
    <t>صيدلية خلود حمد النهدي تابعة النهدي الطبية</t>
  </si>
  <si>
    <t>صيدلية نور عامر عبدالله النهدي تابعة النهدي الطبية</t>
  </si>
  <si>
    <t>صيدلية عبدالله مبارك النهدي تابعة النهدي الطبية</t>
  </si>
  <si>
    <t>صيدلية دواء السعودية تابعة النهدي الطبية</t>
  </si>
  <si>
    <t>شركة السخاء الذهبية للتجارة والمقاولات تابعة النهدي الطبية</t>
  </si>
  <si>
    <t>صيدلية سالم مبارك النهدي تابعة النهدي الطبية</t>
  </si>
  <si>
    <t>شركة عبدالعزيز الرقطان وشركاؤه للتجارة</t>
  </si>
  <si>
    <t>الشركة الوطنية لصناعة البسكويت والحلويات</t>
  </si>
  <si>
    <t>الشركة الوطنية للصناعات الغذائية المحدودة</t>
  </si>
  <si>
    <t>شركة المركز الطبي الدولي المحدودة والشركات التابعة لها</t>
  </si>
  <si>
    <t xml:space="preserve">شركة أخيار الدولية لأعمال الديكور تابعة لشركة المركز الطبي الدولي المحدودة </t>
  </si>
  <si>
    <t>شركة كيلوج براون اندرووت السعودية المحدودة</t>
  </si>
  <si>
    <t xml:space="preserve">شركة المواطن الدولية </t>
  </si>
  <si>
    <t>الشركة العالمية لطلاء المعادن المحدودة</t>
  </si>
  <si>
    <t>شركة أملاك الوطنية للاستثمار</t>
  </si>
  <si>
    <t>شركة زهور الريف التجارية</t>
  </si>
  <si>
    <t>شركة العمودي للصرافة</t>
  </si>
  <si>
    <t>شركة بدر حسن الحسيني وأولاده للتجارة والمقاولات</t>
  </si>
  <si>
    <t>شركة ممدوح عزيز الحويل وشركاه للتجارة والمقاولات</t>
  </si>
  <si>
    <t xml:space="preserve">شركة مصنع آلاء للأدوات الصناعية </t>
  </si>
  <si>
    <t>شركة سيراميك رأس الخيمة</t>
  </si>
  <si>
    <t>شركة الامتياز للتقنية المحدودة</t>
  </si>
  <si>
    <t>الشركة الدولية للتعليم والتدريب المتقدم والجهات التابعة لها</t>
  </si>
  <si>
    <t>شركة إم كيه سي إل العربية المحدودة تابعة الشركة الدولية للتعليم والتدريب المتقدم</t>
  </si>
  <si>
    <t>الشركة الدولية للتعليم والتدريب الإلكتروني تابعة الشركة الدولية للتعليم والتدريب المتقدم</t>
  </si>
  <si>
    <t>شركة كلية المعرفة للعلوم والتقنية الأهلية</t>
  </si>
  <si>
    <t>الشركة العقارية السعودية</t>
  </si>
  <si>
    <t>شركة اسمنت ينبع</t>
  </si>
  <si>
    <t>شركة التوكيلات الملاحية التجارية المحدوده</t>
  </si>
  <si>
    <t>شركة الرياض للاستثمارات المحدودة</t>
  </si>
  <si>
    <t>شركة مستشفى غسان نجيب فرعون العام</t>
  </si>
  <si>
    <t>شركة عبد العزيز الشيحة وشركاه</t>
  </si>
  <si>
    <t>المجموعة الوطنية للتقنية (والشركات التابعة لها)</t>
  </si>
  <si>
    <t>ابتكار للتقنية المحدودة وفروعها تابعة المجموعة الوطنية للتقنية</t>
  </si>
  <si>
    <t>شركة الوطن للتنمية الدولية تابعة المجموعة الوطنية للتقنية</t>
  </si>
  <si>
    <t>المتطورة للوسائل المتكاملة تابعة المجموعة الوطنية للتقنية</t>
  </si>
  <si>
    <t>جيترونكس العربية السعودية تابعة المجموعة الوطنية للتقنية</t>
  </si>
  <si>
    <t>شركة التقسيط اليسير تابعة المجموعة الوطنية للتقنية</t>
  </si>
  <si>
    <t>الجزيرة للتسويق تابعة المجموعة الوطنية للتقنية</t>
  </si>
  <si>
    <t>البحر للتجارة تابعة المجموعة الوطنية للتقنية</t>
  </si>
  <si>
    <t>الخليج للتوزيع المباشر تابعة المجموعة الوطنية للتقنية</t>
  </si>
  <si>
    <t>أنظمة الحاسب الالي العربي وفروعها تابعة المجموعة الوطنية للتقنية</t>
  </si>
  <si>
    <t>مباشر السعودية تابعة المجموعة الوطنية للتقنية</t>
  </si>
  <si>
    <t>العالمية لشبكات الإتصالات المتطورة تابعة المجموعة الوطنية للتقنية</t>
  </si>
  <si>
    <t>الأولى لأمن المعلومات تابعة المجموعة الوطنية للتقنية</t>
  </si>
  <si>
    <t>ارشاد المستقبل الدولية للاتصالات تابعة المجموعة الوطنية للتقنية</t>
  </si>
  <si>
    <t>شركة المبادرات الوطنية تابعة المجموعة الوطنية للتقنية</t>
  </si>
  <si>
    <t>جيل لخدمات الانترنت تابعة المجموعة الوطنية للتقنية</t>
  </si>
  <si>
    <t>شركة منتدى حواء تابعة المجموعة الوطنية للتقنية</t>
  </si>
  <si>
    <t>شركة تهامة لتوليد الطاقة المحدودة</t>
  </si>
  <si>
    <t>شركة شعاع كابيتال العربية السعودية</t>
  </si>
  <si>
    <t>شركة الجبيل للمياه والكهرباء</t>
  </si>
  <si>
    <t>شركة صن ايس الخليج المحدودة</t>
  </si>
  <si>
    <t>شركة الدار العربية للطباعة والنشر</t>
  </si>
  <si>
    <t xml:space="preserve">شركة دار الحياة ( صحيفة الحياة ) </t>
  </si>
  <si>
    <t>شركة الجهات للتجارة والمقاولات (جاتكو)</t>
  </si>
  <si>
    <t>شركة سمير لمعدات التقنية والتجارة المحدودة</t>
  </si>
  <si>
    <t xml:space="preserve">الشركة العربية لتصنيع المنتجات الطبية (عناية) </t>
  </si>
  <si>
    <t>شركة داين كورب انترناشيونال</t>
  </si>
  <si>
    <t>شركة صناعات الخريف</t>
  </si>
  <si>
    <t>شركة التأمين العربية التعاونية</t>
  </si>
  <si>
    <t>شركة عبدالله محمد بن سعيدان وأولاده العقارية</t>
  </si>
  <si>
    <t>شركة النشار التجارية المحدودة</t>
  </si>
  <si>
    <t>شركة نواظر للتجارة</t>
  </si>
  <si>
    <t>شركة موانيء دبي العالمية الشرق الأوسط</t>
  </si>
  <si>
    <t>الشركة السعودية لتحويل الورق</t>
  </si>
  <si>
    <t>شركة يوسف احمد كانو المحدودة</t>
  </si>
  <si>
    <t>شركة عبدالعزيز الراشد الحميد</t>
  </si>
  <si>
    <t>شركة بخيت للمعدات</t>
  </si>
  <si>
    <t>شركة محمد باوزير للتجارة</t>
  </si>
  <si>
    <t>شركة الرباعيات للصناعة والتجارة والشركات التابعة لها</t>
  </si>
  <si>
    <t>شركة عبداللة سعيد بن زقر تابعة لشركة الرباعيات للصناعة والتجارة</t>
  </si>
  <si>
    <t>شركة رباعيات المتطورة للأثاث والديكور الراقي تابعة  لشركة الرباعيات للصناعة والتجارة</t>
  </si>
  <si>
    <t>شركة فخر المطاعم والمقاهي المحدودة تابعة  لشركة الرباعيات للصناعة والتجارة</t>
  </si>
  <si>
    <t>شركة الجلديات الفاخرة والازياء الراقية المحدودة تابعة لشركة الرباعيات للصناعة والتجارة</t>
  </si>
  <si>
    <t>شركة افتح ياسمسم للتجارة الالكترونية المحدودة تابعة  لشركة الرباعيات للصناعة والتجارة</t>
  </si>
  <si>
    <t>شركة ابوالفرد المحدودة تابعة  لشركة الرباعيات للصناعة والتجارة</t>
  </si>
  <si>
    <t>شركة توزيع منتجات قيمة المحدودة</t>
  </si>
  <si>
    <t>شركة علامات بأقل للتجارة</t>
  </si>
  <si>
    <t xml:space="preserve">شركة رباعيات الحديثة للمنتجات الراقية </t>
  </si>
  <si>
    <t>شركة عبدالله هاشم المحدودة</t>
  </si>
  <si>
    <t>جامعة اليمامة</t>
  </si>
  <si>
    <t>شركة مجموعة عبدالعزيز محمد النملة القابضة (والشركات التابعة لها)</t>
  </si>
  <si>
    <t>شركة دونج آه العربية السعودية المحدودة تابعة شركة مجموعة عبدالعزيز محمد النملة القابضة</t>
  </si>
  <si>
    <t>شركة أمان لصناعة كيماويات البناء تابعة شركة مجموعة عبدالعزيز محمد النملة القابضة</t>
  </si>
  <si>
    <t>شركة سبك للمعدات الصناعية تابعة شركة مجموعة عبدالعزيز محمد النملة القابضة</t>
  </si>
  <si>
    <t>شركة المواطن الدولية للمقاولات تابعة شركة مجموعة عبدالعزيز محمد النملة القابضة</t>
  </si>
  <si>
    <t>شركة  صناعات العزل الحديثة تابعة شركة مجموعة عبدالعزيز محمد النملة القابضة</t>
  </si>
  <si>
    <t>شركة الهدبانية للتجارة تابعة شركة مجموعة عبدالعزيز محمد النملة القابضة</t>
  </si>
  <si>
    <t>شركة أعمال المقاولين تابعة شركة مجموعة عبدالعزيز محمد النملة القابضة</t>
  </si>
  <si>
    <t>شركة مشكاتي للتجارة تابعة شركة مجموعة عبدالعزيز محمد النملة القابضة</t>
  </si>
  <si>
    <t>شركة الإزدهار النموذجي العقارية تابعة شركة مجموعة عبدالعزيز محمد النملة القابضة</t>
  </si>
  <si>
    <t>شركة الفا للخدمات الطبية تابعة شركة مجموعة عبدالعزيز محمد النملة القابضة</t>
  </si>
  <si>
    <t xml:space="preserve">شركة اسمنت اليمامة </t>
  </si>
  <si>
    <t>شركة جاكوبس دي سي أي ايه العربية السعودية</t>
  </si>
  <si>
    <t>شركة جاكوبس الزامل والطرباق للاستشارات الهندسية</t>
  </si>
  <si>
    <t>شركة التجارة والتنمية (ترادكو)</t>
  </si>
  <si>
    <t>شركة فاد للمقاولات والتجارة</t>
  </si>
  <si>
    <t>شركة بيروفيريتاس السعودية لخدمة الاختبار</t>
  </si>
  <si>
    <t>شركة موستانج وفيصل جميل الحجيلان للاستشارات الهندسية</t>
  </si>
  <si>
    <t>مفروشات العبداللطيف</t>
  </si>
  <si>
    <t xml:space="preserve"> سيسكو السعودية العربية سابورت المحدودة</t>
  </si>
  <si>
    <t>شركة الحوطي ستانجر المحدودة والجهات التابعة لها</t>
  </si>
  <si>
    <t>شركة الحوطي المحدودة تابعة الحوطي ستانجر</t>
  </si>
  <si>
    <t xml:space="preserve">الشركة المتحدة للتأمين التعاوني </t>
  </si>
  <si>
    <t xml:space="preserve">شركة ستاندرد تشارترد كابيتال العربية السعودية </t>
  </si>
  <si>
    <t>الشركة العربية السعودية للتأمين التعاوني (سايكو)</t>
  </si>
  <si>
    <t>شركة هلا العربية</t>
  </si>
  <si>
    <t>الشركة العربية للتغليف صحاري باك</t>
  </si>
  <si>
    <t xml:space="preserve">شركة العمودي لصناعة المرطبات </t>
  </si>
  <si>
    <t>شركة سهيل بن عبدالمحسن الشعيبي</t>
  </si>
  <si>
    <t>شركة الراشد للتجارة والمقاولات المحدودة</t>
  </si>
  <si>
    <t>شركة الوسيلة لتأجير السيارات المحدودة</t>
  </si>
  <si>
    <t>اسياد العالمية للمقاولات</t>
  </si>
  <si>
    <t xml:space="preserve">شركة كاف العربية </t>
  </si>
  <si>
    <t>الشركة السعودية للخرسانة الجاهزة</t>
  </si>
  <si>
    <t>الشركة العربية لمنتجات الألياف الزجاجية</t>
  </si>
  <si>
    <t>شركة تكامل لخدمات الأعمال القابضة</t>
  </si>
  <si>
    <t>شركة الخريجي للتجارة والالكترونيات والشركات التابعة لها</t>
  </si>
  <si>
    <t>شركة الخريجي للإستثمار تابعة شركة الخريجي للتجارة والالكترونيات</t>
  </si>
  <si>
    <t>شركة مايس العربية السعودية المحدودة</t>
  </si>
  <si>
    <t>شركة حلواني اخوان</t>
  </si>
  <si>
    <t>شركة الخليج للتأثيث</t>
  </si>
  <si>
    <t>الشركة السعودية لصناعة البيتومين</t>
  </si>
  <si>
    <t>شركة وقاية للتأمين وإعادة التأمين التكافلي</t>
  </si>
  <si>
    <t>شركة السعد للمقاولات العامة المحدودة</t>
  </si>
  <si>
    <t>شركة بيادر الأرياف لأنظمة الاتصالات</t>
  </si>
  <si>
    <t>الشركة الخليجية للمطاعم والمتنزهات والشركات التابعة لها</t>
  </si>
  <si>
    <t>شركة نسر الجنوب للمقاولات المحدودة</t>
  </si>
  <si>
    <t>شركة أطباء النخبة الطبية</t>
  </si>
  <si>
    <t>شركة ارسيلور ميتال تيوبلير برودكتس الجبيل</t>
  </si>
  <si>
    <t>شركة إنشاء المستشفيات الدولية المحدودة</t>
  </si>
  <si>
    <t>شركة عبدالرزاق محمد قنبر وأولاده المحدودة</t>
  </si>
  <si>
    <t>شركة قنبر ستيتلي السعودية المحدودة</t>
  </si>
  <si>
    <t>شركة قنبر دويداغ للخرسانة المسبقة الصنع</t>
  </si>
  <si>
    <t>شركة قنبر للخرسانة الجاهزة</t>
  </si>
  <si>
    <t>شركة نجم لخدمات التأمين</t>
  </si>
  <si>
    <t>شركة الخريجي للمقاولات العامة المحدودة</t>
  </si>
  <si>
    <t>الشركة التجارية عبر البلاد العربية (كوبترا جرافيك)  </t>
  </si>
  <si>
    <t>شركة امهى للتموين</t>
  </si>
  <si>
    <t>شركة مفروشات العمر التجارية</t>
  </si>
  <si>
    <t>شركة المسار الحديث المحدودة</t>
  </si>
  <si>
    <t>شركة خشيم للتجهيزات الصناعية</t>
  </si>
  <si>
    <t xml:space="preserve">شركة زهير فايز ومشاركوه للاستشارات الهندسية </t>
  </si>
  <si>
    <t xml:space="preserve">شركة جيزة للأنظمة </t>
  </si>
  <si>
    <t>شركة الراجحي للصناعات الحديدية</t>
  </si>
  <si>
    <t xml:space="preserve">شركة اليسر للمقاولات الصناعية </t>
  </si>
  <si>
    <t>مستشفى محمد حمد الدوسري والجهات التابعة لها</t>
  </si>
  <si>
    <t xml:space="preserve"> صيدلية الدوسري تابعة مستشفى محمد حمد الدوسري</t>
  </si>
  <si>
    <t>شركة مصنع عبوات الرياض</t>
  </si>
  <si>
    <t>شركة ايسوزو موتورز السعودية العربية المحدودة</t>
  </si>
  <si>
    <t>شركة مدرار الدولية للسلامة والمقاولات المحدودة</t>
  </si>
  <si>
    <t xml:space="preserve">الشركة السعودية لتقنية الخرسانة </t>
  </si>
  <si>
    <t xml:space="preserve">شركة النمال القابضة </t>
  </si>
  <si>
    <t>جامعة الأمير محمد بن فهد</t>
  </si>
  <si>
    <t>شركة عصر بذور الصويا ومشتقاتها (صةيا)</t>
  </si>
  <si>
    <t>الشركة الأولى لتطوير العقارات</t>
  </si>
  <si>
    <t>شركة الصريف للمقاولات</t>
  </si>
  <si>
    <t>شركة سمير للتغذية المحدودة</t>
  </si>
  <si>
    <t>شركة بيت التقسيط السعودي</t>
  </si>
  <si>
    <t>شركة دلمون المحدودة</t>
  </si>
  <si>
    <t>شركة الجواد للتجارة والصناعة والمقاولات والجهات التابعة لها</t>
  </si>
  <si>
    <t>شركة الجواد لصناعة البلاستيك تابعة شركة الجواد للتجارة والصناعة والمقاولات</t>
  </si>
  <si>
    <t>مصنع الجواد للكرتون والتغليف تابعة شركة الجواد للتجارة والصناعة والمقاولات</t>
  </si>
  <si>
    <t xml:space="preserve">مكتب أحمد عبدالعزيز الراشد الحميد للاستشارات الهندسية </t>
  </si>
  <si>
    <t>شركة الصريف للتجارة</t>
  </si>
  <si>
    <t>شركة الفهد للتجارة والصناعة والمقاولات</t>
  </si>
  <si>
    <t>شركة الاكفاء العالمية للاستثمار التجاري والجهات التابعة لها</t>
  </si>
  <si>
    <t>مجمع الرضوان لطب الأسنان تابعة شركة الأكفاء العالمية للاستثمار</t>
  </si>
  <si>
    <t>مجمع عيادات ديمة لطب الأسنان تابعة شركة الأكفاء العالمية للاستثمار</t>
  </si>
  <si>
    <t>شركة سنابل السلام للصناعات الغذائية</t>
  </si>
  <si>
    <t>شركة المصانع السعودية اللبنانية للشوكولا والسكاكر</t>
  </si>
  <si>
    <t>شركة الدمام للتعمير</t>
  </si>
  <si>
    <t>شركة السريع المتحدة للمفروشات</t>
  </si>
  <si>
    <t>شركة كتكوت</t>
  </si>
  <si>
    <t xml:space="preserve">شركة أرني فيتنجز الشرق الأوسط </t>
  </si>
  <si>
    <t>شركة خدمات المساندة الصناعية والشركات التابعة لها</t>
  </si>
  <si>
    <t>شركة الخليج للصناعات الثقيلة تابعة لشركة خدمات المساندة الصناعية</t>
  </si>
  <si>
    <t>شركة أميال الخليج تابعة لشركة خدمات المساندة الصناعية</t>
  </si>
  <si>
    <t>شركة تقنية المياه السعودية تابعة لشركة خدمات المساندة الصناعية</t>
  </si>
  <si>
    <t>شركة عالم البسام للسيارات والمعدات الثقيلة تابعة لشركة خدمات المساندة الصناعية</t>
  </si>
  <si>
    <t>شركة صلاح محمد البسام وشركاه تابعة لشركة خدمات المساندة الصناعية</t>
  </si>
  <si>
    <t>شركة صلاح ومساعد محمد البسام للمعدات البترولية تابعة شركة خدمات المساندة الصناعية</t>
  </si>
  <si>
    <t>الشركة السعودية الكورية الصناعية المحدودة</t>
  </si>
  <si>
    <t>المواهب الوطنية للتدريب</t>
  </si>
  <si>
    <t>شركة كلية بيت البترجي الطبية للعلوم والتكنولوجيا</t>
  </si>
  <si>
    <t>شركة صالح حسين ال سلامة وشريكه</t>
  </si>
  <si>
    <t>شركة الياسين الزراعية</t>
  </si>
  <si>
    <t>شركة مركز الحكماء الطبية المحدودة</t>
  </si>
  <si>
    <t>شركة مصنع النسيج العربي المحدودة</t>
  </si>
  <si>
    <t>شركة الطاقة المتقدمة للتجارة والمقاولات</t>
  </si>
  <si>
    <t>شركة أعمار الجنوب للمقاولات</t>
  </si>
  <si>
    <t>شركة علاء وعزمي عبدالهادي وخليفه عبدالله الحواس للاستشارات الهندسية</t>
  </si>
  <si>
    <t>شركة إعمار المشاريع للمقاولات العامة</t>
  </si>
  <si>
    <t>شركة توجر للتجارة والمقاولات</t>
  </si>
  <si>
    <t>شركة سمارى للتجارة والمقاولات</t>
  </si>
  <si>
    <t>شركة وعد القابضة المحدودة</t>
  </si>
  <si>
    <t>شركة مدارس أكاديمية وعد تابعة شركة وعد القابضة</t>
  </si>
  <si>
    <t>شركة محور حلول المباني المتميزة تابعة شركة وعد القابضة</t>
  </si>
  <si>
    <t>شر كة دروب البركة المتحدة تابعة شركة وعد القابضة</t>
  </si>
  <si>
    <t>شر كة تأثير المتحدة تابعة شركة وعد القابضة</t>
  </si>
  <si>
    <t>شركة السندس للفنادق والأجنحة المفروشة تابعة شركة وعد القابضة</t>
  </si>
  <si>
    <t>شركة المبرة للتجارة المحدودة تابعة شركة وعد القابضة</t>
  </si>
  <si>
    <t>شركة تطوير القطاع الصحي والجهات التابعة لها</t>
  </si>
  <si>
    <t>شركة الرعاية للتخطيط والمستشفيات تابعة شركة تطوير القطاع الصحي</t>
  </si>
  <si>
    <t>الشركة الطبية التنفيذية - مدكس - تابعة شركة تطوير القطاع الصحي</t>
  </si>
  <si>
    <t>شركة أل أف بي أرابيا تابعة شركة تطوير القطاع الصحي</t>
  </si>
  <si>
    <t>شركة بلسم الصيدلانية تابعة شركة تطوير القطاع الصحي</t>
  </si>
  <si>
    <t>شركة الدقة الطبية المحدودة  تابعة شركة تطوير القطاع الصحي</t>
  </si>
  <si>
    <t>فرع شركة الدقة الطبية المحدودة  تابعة شركة تطوير القطاع الصحي</t>
  </si>
  <si>
    <t>شركة أضواء لتأجير السيارات والجهات التابعة لها</t>
  </si>
  <si>
    <t>شركة الغردينيا المحدودة تابعة شركة أضواء لتأجير السيارات</t>
  </si>
  <si>
    <t>شركة الايرس للتجارة تابعة شركة أضواء لتأجير السيارات</t>
  </si>
  <si>
    <t>شركة سبيسميكر العربية السعودية</t>
  </si>
  <si>
    <t>شركة المواد العمرانية للتجارة والصناعة والمقاولات والشركات التابعة لها</t>
  </si>
  <si>
    <t>المصنع السعودي لمواد الجلخ والتلميع وفروعة تابعة شركة المواد العمرانية للتجارة والصناعة والمقاولات</t>
  </si>
  <si>
    <t>مؤسسة صالح المديفر للنقل البري تابعة شركة المواد العمرانية للتجارة والصناعة والمقاولات</t>
  </si>
  <si>
    <t>مصنع المواد العمرانية للخرسانة الجاهزة تابعة شركة المواد العمرانية للتجارة والصناعة والمقاولات</t>
  </si>
  <si>
    <t>مصنع العمرانية للمنتجات الخشبية تابعة شركة المواد العمرانية للتجارة والصناعة والمقاولات</t>
  </si>
  <si>
    <t>مصنع المواد العمرانية للرخام والحجر تابعة شركة المواد العمرانية للتجارة والصناعة والمقاولات</t>
  </si>
  <si>
    <t>مصنع المديفر للمنتجات الإ سمنتية تابعة شركة المواد العمرانية للتجارة والصناعة والمقاولات</t>
  </si>
  <si>
    <t>كسارة العمرانية تابعة شركة المواد العمرانية للتجارة والصناعة والمقاولات</t>
  </si>
  <si>
    <t>مصنع الشرقية للمنتجات الإسمنتية تابعة شركة المواد العمرانية للتجارة والصناعة والمقاولات</t>
  </si>
  <si>
    <t>مصنع صالح عبدالله المديفر لمواد البناء تابعة شركة المواد العمرانية للتجارة والصناعة والمقاولات</t>
  </si>
  <si>
    <t>المصنع السعودي للمنتجات الإسمنتية تابعة شركة المواد العمرانية للتجارة والصناعة والمقاولات</t>
  </si>
  <si>
    <t>شركة بيت التمويل السعودي</t>
  </si>
  <si>
    <t>شركة مصنع جمجوم للصناعات الطبية المحدودة</t>
  </si>
  <si>
    <t>شركة مطاعم السنبوك التجارية المحدودة</t>
  </si>
  <si>
    <t>شركة محمل الخليج للخدمات المساندة المحدودة</t>
  </si>
  <si>
    <t>شركة أفق الحجاز المحدودة</t>
  </si>
  <si>
    <t>شركة الفا للنقليات</t>
  </si>
  <si>
    <t>شركة مشيد للتجارة والنقل المحدودة</t>
  </si>
  <si>
    <t>شركة شلمبر جير للشرق الأوسط أس أيه</t>
  </si>
  <si>
    <t>شركة ويسترنجيكو السعودية العربية المحدودة</t>
  </si>
  <si>
    <t>شركة دوال شلمبرجير العربية السعودية المحدودة</t>
  </si>
  <si>
    <t>شركة أعمال الحلول المترابطة والجهات التابعة لها</t>
  </si>
  <si>
    <t>شركة حلول أمن المعلومات تابعة شركة أعمال الحلول المترابطة</t>
  </si>
  <si>
    <t>شركة لوحة الشرق الأوسط لتقنية المعلومات شركة أعمال الحلول المترابطة</t>
  </si>
  <si>
    <t>شركة التقنية الكهروميكانيكة للمقاولات</t>
  </si>
  <si>
    <t>مجموعة الزاهد القابضة</t>
  </si>
  <si>
    <t>شركة الغندورة لصناعة البلاستيك</t>
  </si>
  <si>
    <t>شركة الوفاق لتأجير السيارات</t>
  </si>
  <si>
    <t>الشركة السعودية العربية للزجاج</t>
  </si>
  <si>
    <t xml:space="preserve">شركة مجموعة نجمة المدائن والجهات التابعة لها </t>
  </si>
  <si>
    <t>شركة نجمة المشاريع تابعة شركة مجموعة نجمة المدائن</t>
  </si>
  <si>
    <t>شركة بوابة المرح تابعة شركة مجموعة نجمة المدائن</t>
  </si>
  <si>
    <t>شركة لتين تابعة شركة مجموعة نجمة المدائن</t>
  </si>
  <si>
    <t>شركة نهاز للاستثمار</t>
  </si>
  <si>
    <t>شركة إركاز الشرق لمواد البناء</t>
  </si>
  <si>
    <t>شركة مياهنا والجهات التابة لها</t>
  </si>
  <si>
    <t>شركة بيئة الجزيرة تابعة شركة مياهنا</t>
  </si>
  <si>
    <t>شركة المحطة للمقاولات</t>
  </si>
  <si>
    <t>شركة مجموعة الزامل القابضة</t>
  </si>
  <si>
    <t>الشركة السعودية لخدمات السيارات والمعدات (ساسكو) والجهات التابعة</t>
  </si>
  <si>
    <t>شركة أسطول النقل تابعة للشركة السعودية لخدمات السيارات والمعدات (ساسكو)</t>
  </si>
  <si>
    <t>شركة النادي السعودي للسيارات والسياحة تابعة للشركة السعودية لخدمات السيارات والمعدات (ساسكو)</t>
  </si>
  <si>
    <t>شركة النخلة الاولى للمقاولات تابعة للشركة السعودية لخدمات السيارات والمعدات (ساسكو)</t>
  </si>
  <si>
    <t>شركة نخلة ساسكو تابعة للشركة السعودية لخدمات السيارات والمعدات (ساسكو)</t>
  </si>
  <si>
    <t>شركة واحة ساسكو تابعة للشركة السعودية لخدمات السيارات والمعدات (ساسكو)</t>
  </si>
  <si>
    <t>شركة استثمارات السيارات والمعدات تابعة للشركة السعودية لخدمات السيارات والمعدات (ساسكو)</t>
  </si>
  <si>
    <t>شركة انتماء للخدمات العقارية</t>
  </si>
  <si>
    <t>شركة السويلمي للمقاولات العامة والتجارة</t>
  </si>
  <si>
    <t>شركة مستشفى حسين علي العلي للخدمات الطبية</t>
  </si>
  <si>
    <t>شركة مواد البناء المحدودة</t>
  </si>
  <si>
    <t>شركة دريك اند سكول انترناشيونال</t>
  </si>
  <si>
    <t>جمعية سند الخيرية لدعم الأطفال المرضى بالسرطان</t>
  </si>
  <si>
    <t>الشركة السعودية لتوازن التنمية</t>
  </si>
  <si>
    <t xml:space="preserve">شركة أسمنت المدينة </t>
  </si>
  <si>
    <t>شركة بي سي دي العربية السعودية (كريستيان ديور)</t>
  </si>
  <si>
    <t>شركة أيا للاستثمار والشركات التابعة لها</t>
  </si>
  <si>
    <t>شركة الآلات المتطورة تابعة شركة أيا للاستثمار</t>
  </si>
  <si>
    <t>شركة مزارع البياض  تابعة شركة أيا للاستثمار</t>
  </si>
  <si>
    <t>الشركة العربية للخدمات المتكاملة  تابعة شركة أيا للاستثمار</t>
  </si>
  <si>
    <t>فرع الشركة العريبة للخدمات المتكاملة  تابعة شركة أيا للاستثمار</t>
  </si>
  <si>
    <t>مصنع اعلاف الشرقية  تابعة شركة أيا للاستثمار</t>
  </si>
  <si>
    <t>شركة مكيون مطورون عمرانيون المحدودة والجهات التابعة لها</t>
  </si>
  <si>
    <t xml:space="preserve"> مكتب المحترف للاستشارات الهندسية تابعة شركة مكيون مطورون عمرانيون المحدودة</t>
  </si>
  <si>
    <t>مؤسسة منافع الذهبية تابعة شركة مكيون مطورون عمرانيون المحدودة</t>
  </si>
  <si>
    <t xml:space="preserve"> مؤسسة مكنون العالمية التجارية تابعة شركة مكيون مطورون عمرانيون المحدودة</t>
  </si>
  <si>
    <t xml:space="preserve"> مؤسسة الحديثة للتجارة تابعة شركة مكيون مطورون عمرانيون المحدودة</t>
  </si>
  <si>
    <t xml:space="preserve"> مؤسسة قطنيات حلاوة تابعة شركة مكيون مطورون عمرانيون المحدودة</t>
  </si>
  <si>
    <t>شركة الطاقة الدولية للتجارة</t>
  </si>
  <si>
    <t>مؤسسة الإنشاءات الدولية للمقاولات</t>
  </si>
  <si>
    <t>شركة مركز مرحبا للتسويق</t>
  </si>
  <si>
    <t>شركة مجموعة بن شيهون المحدودة</t>
  </si>
  <si>
    <t>شركة نبيل عبدالله أبو نهيه</t>
  </si>
  <si>
    <t>شركة مستشفيات ومراكز مغربي</t>
  </si>
  <si>
    <t>شركة محمد إبراهيم السبيعي وأولاده والجهات التابعة لها</t>
  </si>
  <si>
    <t>شركة ماسك المحدودة تابعة شركة محمد إبراهيم السبيعي وأولاده</t>
  </si>
  <si>
    <t>شركة ميم لإدارة المرافق تابعة شركة محمد إبراهيم السبيعي وأولاده</t>
  </si>
  <si>
    <t>شركة زيتي للخدمات البترولية</t>
  </si>
  <si>
    <t>شركة هيل انترناشيونال ميدل ايست لميتد</t>
  </si>
  <si>
    <t>شركة محمد إبراهيم آل مرطان وشركاه والجهات التابعة لها</t>
  </si>
  <si>
    <t>شركة اسهاب للمقاولات العامة المحدودة تابعة شركة محمد إبراهيم آل مرطان وشركاه</t>
  </si>
  <si>
    <t>شركة مسار الدهان للدهانات المحدودة تابعة شركة محمد إبراهيم آل مرطان وشركاه</t>
  </si>
  <si>
    <t>شركة نسك العربية لصناعة البلاستيك وأطباق الألمنيوم تابعة شركة محمد إبراهيم آل مرطان وشركاه</t>
  </si>
  <si>
    <t>شركة الأومير للتجارة والمقاولات</t>
  </si>
  <si>
    <t>شركة صفوة الاتقان للتجارة والمقاولات تابعة شركة الأومير للتجارة والمقاولات</t>
  </si>
  <si>
    <t>شركة العمارة العالمية المحدودة</t>
  </si>
  <si>
    <t>شركة الكابلي التجارية والجهات التابعة لها</t>
  </si>
  <si>
    <t>شركة كابلي القابضة تابعة شركة الكابلي التجارية</t>
  </si>
  <si>
    <t>شركة الكابلي للتسويق تابعة شركة الكابلي التجارية</t>
  </si>
  <si>
    <t>شركة مدى للإمدادات والخدمات المساندة تابعة شركة الكابلي التجارية</t>
  </si>
  <si>
    <t>شركة واصف أحمد فاضل كابلي وأبناؤه تابعة شركة الكابلي التجارية</t>
  </si>
  <si>
    <t>مؤسسة عثمان صالح الغامدي للمقاولات</t>
  </si>
  <si>
    <t>شركة أبناء الحرمين المحدودة</t>
  </si>
  <si>
    <t>مجموعة صافولا والجهات التابعة لها</t>
  </si>
  <si>
    <t>الشركة المتحدة للسكر تابعة مجموعة صافولا</t>
  </si>
  <si>
    <t>شركة عافية العالمية تابعة مجموعة صافولا</t>
  </si>
  <si>
    <t>شركة عافية العالمية للتوزيع والتسويق تابعة مجموعة صافولا</t>
  </si>
  <si>
    <t>الشركة الدولية للصناعات الغذائية تابعة مجموعة صافولا</t>
  </si>
  <si>
    <t>شركة ركن المعادن للتجارة والصناعة</t>
  </si>
  <si>
    <t>شركة أحمد إبراهيم العضيبي للتجارة والمقاولات وشريكة</t>
  </si>
  <si>
    <t>شركة إبداع القصر للتسويق</t>
  </si>
  <si>
    <t>شركة فرناس للسفر والسياحة والجهات التابعة لها</t>
  </si>
  <si>
    <t xml:space="preserve">شركة الراجحي للطيران المحدودة تابعة شركة فرناس للسفر والسياحة </t>
  </si>
  <si>
    <t>شركة فرناس لخدمات الشحن تابعة شركة فرناس للسفر والسياحة</t>
  </si>
  <si>
    <t>شركة المردوف للمقاولات</t>
  </si>
  <si>
    <t>شركة أبار وأولاده الغذائية المحدودة</t>
  </si>
  <si>
    <t>مؤسسة الصحوة للمقاولات</t>
  </si>
  <si>
    <t>شركة الخليج وآسيا للمقاولات</t>
  </si>
  <si>
    <t>شركة شعبان للحديد المحدودة</t>
  </si>
  <si>
    <t>شركة التوصيل الرقمي المحدودة والجهات التابعه لها</t>
  </si>
  <si>
    <t xml:space="preserve">مؤسسة مرجان الشرق للخدمات البحرية تابعة شركة التوصيل الرقمي المحدودة </t>
  </si>
  <si>
    <t xml:space="preserve">مصنع قوارب مرجان للفيبر جلاس تابعة شركة التوصيل الرقمي المحدودة </t>
  </si>
  <si>
    <t>شركة مكتب الحبيل الطبي المحدودة</t>
  </si>
  <si>
    <t>شركة علي حاسن الغامدي وشركاه</t>
  </si>
  <si>
    <t>شركة عبدالعزيز عبدالله الزامل واولاده</t>
  </si>
  <si>
    <t>مصنع محمد هباس المطيري للأثاث والستائر</t>
  </si>
  <si>
    <t>شركة رافال للتطوير العقاري</t>
  </si>
  <si>
    <t>شركة سوماك للأنظمة الالكترونية والكهربائية</t>
  </si>
  <si>
    <t>المركز الكندي الطبي العام والجهات التابعه لها</t>
  </si>
  <si>
    <t>مؤسسة مركز أكاديمية التعلم للتدريب والتطوير تابعة المركز الكندي الطبي العام</t>
  </si>
  <si>
    <t>مؤسسة المركز الكندي للغات  تابعة المركز الكندي الطبي العام</t>
  </si>
  <si>
    <t>شركة خيرات الشرق التجارية  تابعة المركز الكندي الطبي العام</t>
  </si>
  <si>
    <t>شركة هاشم اسماعيل وشركاه للمقاولات</t>
  </si>
  <si>
    <t>شركة الصناعية المتخصصة المتحدة للتجارة والمقاولات المحدودة والشركات التابعة لها</t>
  </si>
  <si>
    <t>شركة الحلول والأنظمة المتحدة للتجارة والمقاولات المحدودة تابعة شركة الصناعية المتخصصة المتحدة</t>
  </si>
  <si>
    <t>شركة تخطيط الأبراج للتجارة والمقاولات المحدودة تابعة شركة الصناعية المتخصصة المتحدة</t>
  </si>
  <si>
    <t>شركة الماسة المثالية السعودية للخدمات التجارية تابعة شركة الصناعية المتخصصة المتحدة</t>
  </si>
  <si>
    <t>شركة مساندة المباني للصيانة والتشغيل المحدودة</t>
  </si>
  <si>
    <t>شركة خالدعلي التركي وأولادة (شركة المواد والخدمات الصناعية إنماء)</t>
  </si>
  <si>
    <t>شركة أعمال الأرياف للتجارة والمقاولات</t>
  </si>
  <si>
    <t>مصنع الجعيب للأثاث والخشب المعدني</t>
  </si>
  <si>
    <t>شركة أبناء عبدالوهاب منصور المعلم</t>
  </si>
  <si>
    <t>شركة محمد علي العباس وشركاه للتنمية التجارية والجهات التابعة لها</t>
  </si>
  <si>
    <t>شركة مصنع دلتا الحديث للأغذية تابعة شركة محمد علي العباس وشركاه للتنمية التجارية</t>
  </si>
  <si>
    <t>شركة مخابز دلتا الحديث  تابعة شركة محمد علي العباس وشركاه للتنمية التجارية</t>
  </si>
  <si>
    <t>فرع شركة محمد علي العباس وشركاه للتنمية التجارية  تابعة شركة محمد علي العباس وشركاه للتنمية التجارية</t>
  </si>
  <si>
    <t>شركة نجران للتجارة والمقاولات</t>
  </si>
  <si>
    <t>شركة عبر المملكة السعودية للمياه</t>
  </si>
  <si>
    <t>شركة توزيع الغاز الطبيعي</t>
  </si>
  <si>
    <t>شركة التجارة والهندسة والخدمات العالمية المحدودة والشركات التابعة لها</t>
  </si>
  <si>
    <t>شركة تيج العربية المحدودة للتصنيع تابعة شركة التجارة والهندسة والخدمات العالمية المحدودة</t>
  </si>
  <si>
    <t>شركة دور للضيافة والجهات التابعة لها</t>
  </si>
  <si>
    <t xml:space="preserve">فندق ماريوت الرياض تابعة شركة دور </t>
  </si>
  <si>
    <t xml:space="preserve">ماريوت للشقق الفندقية  تابعة شركة دور </t>
  </si>
  <si>
    <t xml:space="preserve">كورت يارد ماريوت تابعة شركة دور </t>
  </si>
  <si>
    <t xml:space="preserve">فندق مكارم الرياض تابعة شركة دور </t>
  </si>
  <si>
    <t xml:space="preserve">فندق مكارم منى تابعة شركة دور </t>
  </si>
  <si>
    <t xml:space="preserve">فندق مكارم البيت تابعة شركة دور </t>
  </si>
  <si>
    <t xml:space="preserve">فندق مكارم ام القرى تابعة شركة دور </t>
  </si>
  <si>
    <t xml:space="preserve">فندق مكارم أجياد مكة تابعة شركة دور </t>
  </si>
  <si>
    <t xml:space="preserve">فندق هوليدي إن تبوك تابعة شركة دور </t>
  </si>
  <si>
    <t>مؤسسة التعميرية للمقاولات</t>
  </si>
  <si>
    <t>شركة عبدالله إبراهيم الصايغ وأولاده للتجارة والمقاولات</t>
  </si>
  <si>
    <t>شركة مصنع رامة للألمنيوم وطلاء المعادن</t>
  </si>
  <si>
    <t>مؤسسة عبدالله المسحل للمقاولات</t>
  </si>
  <si>
    <t>شركة تقنية التجهيز السعودية المحدودة</t>
  </si>
  <si>
    <t>شركة مشاعل الرواد المحدودة</t>
  </si>
  <si>
    <t>شركة كوميدات السعودية المحدودة والجهات التابعة لها</t>
  </si>
  <si>
    <t>شركة عودة مبارك البلادي وأبناؤه للمقاولات المحدودة</t>
  </si>
  <si>
    <t>شركة عبدالله ناصر جار الله للمقاولات</t>
  </si>
  <si>
    <t xml:space="preserve">مصنع أسامكو لأنظمة الألمنيوم </t>
  </si>
  <si>
    <t>شركة مهنا للزراعة والتجارة</t>
  </si>
  <si>
    <t>شركة الجديعي للأثاث المكتبي والجهات التابعة لها</t>
  </si>
  <si>
    <t>شركة الجديعي للمحركات المحدودة تابعة شركة الجديعي للأثاث المكتبي</t>
  </si>
  <si>
    <t>شركة أستثمار الديكور الداخلي تابعة شركة الجديعي للأثاث المكتبي</t>
  </si>
  <si>
    <t>شركة أبيان للنقل تابعة شركة الجديعي للأثاث المكتبي</t>
  </si>
  <si>
    <t>الشركة العربية المتحدة للمحركات تابعة شركة الجديعي للأثاث المكتبي</t>
  </si>
  <si>
    <t>شركة الجديعي التقنية تابعة شركة الجديعي للأثاث المكتبي</t>
  </si>
  <si>
    <t>الشركة الخليجية للمحركات تابعة شركة الجديعي للأثاث المكتبي</t>
  </si>
  <si>
    <t>شركة نيلوفر للأدوات الصحية تابعة شركة الجديعي للأثاث المكتبي</t>
  </si>
  <si>
    <t>شركة صناعات خلط الاسمنت تابعة شركة الجديعي للأثاث المكتبي</t>
  </si>
  <si>
    <t>شركة هشام عبدالعزيز السيد المحدودة</t>
  </si>
  <si>
    <t>شركة منازل لأعمال التنمية والتسويق</t>
  </si>
  <si>
    <t>شركة عثمان عبدالرحمن العصيمي وشركاه التجاريه</t>
  </si>
  <si>
    <t>شركة محمد صالح باحارث وشركاه</t>
  </si>
  <si>
    <t>شركة محمد راشد الفوزان وشركاه</t>
  </si>
  <si>
    <t>شركة محمد العلي السويلم للتجارة والمقاولات (ماسكو) والجهات التابعة لها</t>
  </si>
  <si>
    <t>شركة تعدين الأساسية تابعة شركة محمد العلي السويلم للتجارة والمقاولات (ماسكو)</t>
  </si>
  <si>
    <t>مراكز تجميل الأسنان والشركات التابعة لها</t>
  </si>
  <si>
    <t>مركز بانوراما تابعة مراكز تجميل الأسنان</t>
  </si>
  <si>
    <t>فرع شركة ريثيون ارابيان سيستمز كومباني</t>
  </si>
  <si>
    <t>شركة المستقبل للأجهزة الحديثة</t>
  </si>
  <si>
    <t>مجموعة مؤسسات شفلوت التجارية</t>
  </si>
  <si>
    <t>شركة خالد عبدالله كدسه وشركاه المحدودة</t>
  </si>
  <si>
    <t>شركة بترون السعودية الصناعية</t>
  </si>
  <si>
    <t>المؤسسة الذهبية للمقاولات وأعمال التكييف والجهات التابعة لها</t>
  </si>
  <si>
    <t>المؤسسة  جلنار العالمية لتجارة العطور تابعة المؤسسة الذهبية للمقاولات وأعمال التكييف</t>
  </si>
  <si>
    <t xml:space="preserve"> وكالة الاسبوعية للدعلية والاعلان تابعة المؤسسة الذهبية للمقاولات وأعمال التكييف</t>
  </si>
  <si>
    <t xml:space="preserve"> مدرسة انجال الاندلس الاهليه للبنين تابعة المؤسسة الذهبية للمقاولات وأعمال التكييف</t>
  </si>
  <si>
    <t xml:space="preserve"> مصنع عالم الناصريه تابعة المؤسسة الذهبية للمقاولات وأعمال التكييف</t>
  </si>
  <si>
    <t>مدرسة براعم الاندلس الاهليه للبنات تابعة المؤسسة الذهبية للمقاولات وأعمال التكييف</t>
  </si>
  <si>
    <t xml:space="preserve"> مصنع النجمة المتخصص للمواد اللاصقه تابعة المؤسسة الذهبية للمقاولات وأعمال التكييف</t>
  </si>
  <si>
    <t xml:space="preserve"> عبدالعزيز السريع الاستثماريه تابعة المؤسسة الذهبية للمقاولات وأعمال التكييف</t>
  </si>
  <si>
    <t xml:space="preserve"> مؤسسة المنتجات الفريدة تابعة المؤسسة الذهبية للمقاولات وأعمال التكييف</t>
  </si>
  <si>
    <t>شركة مرابحة للاستثمار التجاري والتقسيط</t>
  </si>
  <si>
    <t>شركة جاما للتجارة والمقاولات والجهات التابعة لها</t>
  </si>
  <si>
    <t>شركة جاما لتأجير السيارات تابعة شركة جاما للتجارة والمقاولات</t>
  </si>
  <si>
    <t>شركة شمائل الخليج للمقاولات</t>
  </si>
  <si>
    <t>شركة التميمي للخدمات والصيانة العالمية</t>
  </si>
  <si>
    <t>شركة التميمي لأصحابها علي ومحمد عبدالله التميمي</t>
  </si>
  <si>
    <t>شركة الاتفاق للصناعات الحديدية والجهات التابعة لها</t>
  </si>
  <si>
    <t>شركة الفيصل للصناعات الحديدية تابعة شركة الاتفاق للصناعات الحديدية</t>
  </si>
  <si>
    <t>الشركة الوطنية للصلب المحدودة تابعة شركة الاتفاق للصناعات الحديدية</t>
  </si>
  <si>
    <t>شركة الحديد الاسفنجي المحدودة تابعة شركة الاتفاق للصناعات الحديدية</t>
  </si>
  <si>
    <t xml:space="preserve">شركة الأنصاري القابضة </t>
  </si>
  <si>
    <t>شركة عبدالرزاق محمد قنبر الأنصاري التجارية المحدودة</t>
  </si>
  <si>
    <t>شركة الطاقة المتخصصة المحدودة</t>
  </si>
  <si>
    <t>شركة موفق للمقاولات المحدودة</t>
  </si>
  <si>
    <t xml:space="preserve">وكالة جمال العالمية للسفر والسياحة </t>
  </si>
  <si>
    <t>شركة فرص للاستثمار والتطوير العقاري</t>
  </si>
  <si>
    <t>شركة الحقيل للمقاولات المحدودة</t>
  </si>
  <si>
    <t>مجوهرات الحسناء للتجارة والجهات التابعة لها</t>
  </si>
  <si>
    <t>شركة ابناء سليمان عبدالعزيز الغنيم القابضة تابعة مجوهرات الحسناء</t>
  </si>
  <si>
    <t>شركة طلال سليمان الغنيم الزراعية تابعة مجموهرات الحسناء</t>
  </si>
  <si>
    <t>مؤسسة حسن النمر للمجوهرات</t>
  </si>
  <si>
    <t>شركة علي وعبدالعزيز أبناء محمد عبدالمحسن بوخمسين للتجارة</t>
  </si>
  <si>
    <t>شركة مجموعة المعيبد المحدودة</t>
  </si>
  <si>
    <t>شركة مجموعة الحرمين الصناعية</t>
  </si>
  <si>
    <t>مصنع العباس للكرتون والجهات التابعة لها</t>
  </si>
  <si>
    <t xml:space="preserve"> مؤسسة تقنية الزيت والغاز التجارية تابعة مصنع العباس للكرتون</t>
  </si>
  <si>
    <t xml:space="preserve"> مؤسسة تقنية الزيت والغاز للمقاولات العامة تابعة مصنع العباس للكرتون</t>
  </si>
  <si>
    <t>مؤسسة منادل التجارية  تابعة مصنع العباس للكرتون</t>
  </si>
  <si>
    <t>شركة أبناء معتوق حبيب البلادي للمقاولات</t>
  </si>
  <si>
    <t>مؤسسة عوض عيسى الصالح التجارية</t>
  </si>
  <si>
    <t>شركة حلول الإتصالات</t>
  </si>
  <si>
    <t>شركة الخريجي للتجارة والمقاولات</t>
  </si>
  <si>
    <t>شركة عاتق عبدالله الصاعدي وأولاده</t>
  </si>
  <si>
    <t>شركة موسى إبراهيم ال كلثم وأولاده للتجارة</t>
  </si>
  <si>
    <t>الشركة العلمية للمنتجات الصيدلانية المحدودة</t>
  </si>
  <si>
    <t>شركة الرفيعة للمقاولات</t>
  </si>
  <si>
    <t>شركة نابكو الحديثة لمنتوجات البلاستيك</t>
  </si>
  <si>
    <t>مؤسسة شبكة صحارى الجزيرة التجارية ( صحارى الجزيرة )</t>
  </si>
  <si>
    <t>شركة شبكة صحارى المحدودة</t>
  </si>
  <si>
    <t>مصنع مطر عجب البقمي للأعلاف</t>
  </si>
  <si>
    <t>شركة وسط القصيم للتجارة والمقاولات</t>
  </si>
  <si>
    <t>شركة أهراس للمقاولات</t>
  </si>
  <si>
    <t>شركة الهيكل للتجارة والصناعة المحدودة</t>
  </si>
  <si>
    <t>شركة الحناء التجارية</t>
  </si>
  <si>
    <t>مجموعة الشريف يحيى</t>
  </si>
  <si>
    <t>شركة جيت للمياة المحدودة</t>
  </si>
  <si>
    <t xml:space="preserve">شركة على العبدالله التميمي </t>
  </si>
  <si>
    <t>شركة تأجير معدات الطاقة المحدودة</t>
  </si>
  <si>
    <t>الشركة السعودية للمواد الكهربائية</t>
  </si>
  <si>
    <t>شركة نابكو للإنتاج مواد التعبئة المحدودة</t>
  </si>
  <si>
    <t>مصنع محمد سالم العجيمي للمحولات الكهربائية</t>
  </si>
  <si>
    <t>شركة مصنع محمد سالم العجيمي وشريكة</t>
  </si>
  <si>
    <t>مؤسسة محمد العجيمي للمقاولات</t>
  </si>
  <si>
    <t>شركة الأكارم للتجارة والمقاولات</t>
  </si>
  <si>
    <t>شركة السبق العربي للتجارة والمقاولات</t>
  </si>
  <si>
    <t>شركة فيصل منصور حجي وشركائة</t>
  </si>
  <si>
    <t>مؤسسة عبر للمقاولات</t>
  </si>
  <si>
    <t>شركة نبراس السعودية المحدودة</t>
  </si>
  <si>
    <t>شركة التميمي للتجارة والتعهدات المحدودة</t>
  </si>
  <si>
    <t>الشركة الفنية لتوطين التقنية</t>
  </si>
  <si>
    <t>شركة رزم القابضة</t>
  </si>
  <si>
    <t xml:space="preserve">شركة حسن عبدالقادر الفضل ولؤي هشام قزاز </t>
  </si>
  <si>
    <t>مجمع الأحمدي الطبي</t>
  </si>
  <si>
    <t>شركة البناء الأهلية</t>
  </si>
  <si>
    <t>مؤسسة المدار الرفيع للمقاولات العامة</t>
  </si>
  <si>
    <t>مؤسسة خدمات التجارة عبر العالم</t>
  </si>
  <si>
    <t>شركة السبيعي الصناعية</t>
  </si>
  <si>
    <t>شركة المصنع الحديث للصناعات الحديدية المحدودة</t>
  </si>
  <si>
    <t>مؤسسة النخلة الأهلية للتجارة والمقاولات</t>
  </si>
  <si>
    <t>شركة الحضارة للصناعات الخشبية</t>
  </si>
  <si>
    <t>شركة المترابط لأنظمة الحاسب والجهات التابعة لها</t>
  </si>
  <si>
    <t>شركة موالج لأنظمة المعلومات تابعة شركة المترابط</t>
  </si>
  <si>
    <t>شركة ثامر سعود المريبض المحدودة والجهات التابعة لها</t>
  </si>
  <si>
    <t>الجهوزية التامة لاقامة المعارض تابعة شركة ثامر سعود المريبض المحدودة</t>
  </si>
  <si>
    <t>الثقة الطبية للتجارة تابعة شركة ثامر سعود المريبض المحدودة</t>
  </si>
  <si>
    <t>مصنع شركة الجهوزية التامة للوحات والاثاث تابعة شركة ثامر سعود المريبض المحدودة</t>
  </si>
  <si>
    <t>شركة المشروعات المتحدة للصيانة والتشغيل</t>
  </si>
  <si>
    <t>الشركة العربية لخدمات الصيانة والتشغيل</t>
  </si>
  <si>
    <t>شركة المخاليط العلفية السعودية المحدودة</t>
  </si>
  <si>
    <t>شركة طروق السعودية اللبنانية للمقاولات المحدودة</t>
  </si>
  <si>
    <t>الشركة الطبية للتجهيزات والخدمات</t>
  </si>
  <si>
    <t>الشركة الطبية الجديدة المحدودة تابعة الشركة الطبية للتجهيزات</t>
  </si>
  <si>
    <t>الشركة الطبية للعيادات المتميزة تابعة الشركة الطبية للتجهيزات</t>
  </si>
  <si>
    <t>شركة العبداللطيف للاستثمار الصناعي والجهات التابعة لها</t>
  </si>
  <si>
    <t>شركة أدفا للبطانيات  تابعة شركة العبداللطيف للاستثمار الصناعي</t>
  </si>
  <si>
    <t>شركة النسيج الشرقية تابعة شركة العبداللطيف للاستثمار الصناعي</t>
  </si>
  <si>
    <t>شركة النسيج الغربية تابعة شركة العبداللطيف للاستثمار الصناعي</t>
  </si>
  <si>
    <t>مصنع شهد للكرتون تابعة شركة العبداللطيف للاستثمار الصناعي</t>
  </si>
  <si>
    <t>الشركة الأولى للسجاد تابعة شركة العبداللطيف للاستثمار الصناعي</t>
  </si>
  <si>
    <t>شركة ريتاج الوصيل للخدمات تابعة شركة العبداللطيف للاستثمار الصناعي</t>
  </si>
  <si>
    <t>شركة نادين العربية للألوان تابعة شركة العبداللطيف للاستثمار الصناعي</t>
  </si>
  <si>
    <t>مصنع الري للصناعات الغذائية</t>
  </si>
  <si>
    <t>مؤسسة باعامر للتجارة والمقاولات والجهات التابعة لها</t>
  </si>
  <si>
    <t>مصنع باعامر للكهرباء تابعة مؤسسة باعامر</t>
  </si>
  <si>
    <t>مؤسسة باعامر للمقاولات تابعة مؤسسة باعامر</t>
  </si>
  <si>
    <t>فرع مؤسسة باعامر للتجارة لتصنيع وتعدين الذهب  تابعة مؤسسة باعامر</t>
  </si>
  <si>
    <t>صيدلية غدى الحديثة فرع مؤسسة باعامر  تابعة مؤسسة باعامر</t>
  </si>
  <si>
    <t>مؤسسة فيصل بكر باعامر للصيانة والتشغيل  تابعة مؤسسة باعامر</t>
  </si>
  <si>
    <t>مؤسسة نوفا السعودية للمقاولات</t>
  </si>
  <si>
    <t>شركة صناعات المنتوجات الجديدة المحدودة نيبروبلاست</t>
  </si>
  <si>
    <t>شركة فن المعمار السعودية للصيانة المحدودة</t>
  </si>
  <si>
    <t>شركة منتجات الالمنيوم ( الوبكو )</t>
  </si>
  <si>
    <t>شركة تقنية السيارات السريعة المحدودة</t>
  </si>
  <si>
    <t>شركة الخليج للتدريب والتعليم والجهات التابعة لها</t>
  </si>
  <si>
    <t>شركة الجمال لمتسحضرات التجميل العالمية المحدودة</t>
  </si>
  <si>
    <t>الشركة العربية السعودية للتجارة والانشاء ساتكو</t>
  </si>
  <si>
    <t>شركة وجين العالمية للانشاءات المحدودة</t>
  </si>
  <si>
    <t>شركة بن زقر للمواد العازلة المحدودة</t>
  </si>
  <si>
    <t>شركة المباني مقاولون عامون</t>
  </si>
  <si>
    <t>شركة محمد وسليمان العساف</t>
  </si>
  <si>
    <t>شركة مجموعة المسحل التجارية والجهات التابعة لها</t>
  </si>
  <si>
    <t>الشركة العالمية للوسائل الإعلانية تابعة مجموعة المسحل</t>
  </si>
  <si>
    <t>شركة حمد محمد الدريس وشركاه للصناعة والتعدين</t>
  </si>
  <si>
    <t>مدارس دلتا العالمية والجهات التابعة لها</t>
  </si>
  <si>
    <t>مدارس دلتا الأهلية تابعة مدارس دلتا العالمية</t>
  </si>
  <si>
    <t>مؤسسة دلتا الرائدة للتجارة تابعة مدارس دلتا العالمية</t>
  </si>
  <si>
    <t>مؤسسة حسين صالح ال مهري للمقاولات العامة</t>
  </si>
  <si>
    <t>الشركة العربية للالمنيوم المحدودة</t>
  </si>
  <si>
    <t>العطيشان مهندسون إستشاريون</t>
  </si>
  <si>
    <t>المركز المتطور لاستشارات الهندسة المدنية</t>
  </si>
  <si>
    <t>الشركة الخماسية للأعلاف والأنتاج الحيواني</t>
  </si>
  <si>
    <t>شركة العيوني للاستثمار والمقاولات</t>
  </si>
  <si>
    <t>شركة محمد عبدالله الروضان وشركاه</t>
  </si>
  <si>
    <t>شركة أسواق المنتزة والشركات التابعة لها</t>
  </si>
  <si>
    <t>شركة المنتزة القابضة تابعة لشركة أسواق المنتزة</t>
  </si>
  <si>
    <t>شركة مصنع المنتزة للصناعات الغذائية تابعة لشركة أسواق المنتزة</t>
  </si>
  <si>
    <t>شركة مياة الخير تابعة لشركة أسواق المنتزة</t>
  </si>
  <si>
    <t>شركة شرز  للتجارة والمقاولات المحدودة</t>
  </si>
  <si>
    <t>مجموعة العمري للتجارة والمقاولات</t>
  </si>
  <si>
    <t>شركة الغذاء اليومي التجارية</t>
  </si>
  <si>
    <t>شركة الأتوز للخدمات البترولية</t>
  </si>
  <si>
    <t>شركة حسن وشنان الزهراني للتجارة والمقاولات</t>
  </si>
  <si>
    <t>شركة المدي للسيراميك والرخام</t>
  </si>
  <si>
    <t>شركة مكارم النخبة للسيراميك والرخام</t>
  </si>
  <si>
    <t>شركة أعمال إسلام التجارية</t>
  </si>
  <si>
    <t>شركة إس جي بي الدبل المحدودة</t>
  </si>
  <si>
    <t>شركة كوثر المياة العذبة للمقاولات</t>
  </si>
  <si>
    <t>شركة دار البناء للمقاولات</t>
  </si>
  <si>
    <t>الشركة الخليجية لخدمات الحاسب الالي المحدودة</t>
  </si>
  <si>
    <t>شركة قاس العربية للخدمات الصناعية والمقاولات المحدودة</t>
  </si>
  <si>
    <t>مجموعة وادي مرامر الإنشائية</t>
  </si>
  <si>
    <t>مؤسسة وبران راشد وبران للتجارة والمقاولات المعمارية</t>
  </si>
  <si>
    <t>شركة فاس الحفر للمقاولات</t>
  </si>
  <si>
    <t>شركة القسي العالمية</t>
  </si>
  <si>
    <t>مجموعة بقشان العربية</t>
  </si>
  <si>
    <t>مؤسسة عبدالله عايد العنزي للمقاولات العامة</t>
  </si>
  <si>
    <t>مؤسسة سليمان القسومي للمقاولات</t>
  </si>
  <si>
    <t>مؤسسة روائع المخبوزات التجارية والجهات التابعة لها</t>
  </si>
  <si>
    <t>مؤسسة تنظيف العالمية للنظافة العامة والمقاولات تابعة مؤسسة روائع المخبوزات التجارية</t>
  </si>
  <si>
    <t>شركة علي وحسن على حسين العيد للحلويات والمعجنات تابعة مؤسسة روائع المخبوزات التجارية</t>
  </si>
  <si>
    <t>مخابز العيد الفنية تابعة مؤسسة روائع المخبوزات التجارية</t>
  </si>
  <si>
    <t>مخبز الحطب العتيق تابعة مؤسسة روائع المخبوزات التجارية</t>
  </si>
  <si>
    <t>الشركة الوطنية لمنتجات الكبريت</t>
  </si>
  <si>
    <t>دار المعدات الطبية والعلمية</t>
  </si>
  <si>
    <t>شركة روابي التسويق العالمية</t>
  </si>
  <si>
    <t>الشركة الألمانية لكيماويات ومعالجة أسطح المعادن</t>
  </si>
  <si>
    <t>شركة الدليمان للمقاولات والجهات التابعة</t>
  </si>
  <si>
    <t>شركة الديمان للبصريات تابعة شركة الدليمان للمقاولات</t>
  </si>
  <si>
    <t>شركة حماية لمعدات الأمن والسلامة والتجارة المحدودة والشركات التابعة</t>
  </si>
  <si>
    <t>شركة سعود خليفة مدمج ال فصام وشركاة تابعة شركة حماية لمعدات الأمن والسلامة والتجارة المحدودة</t>
  </si>
  <si>
    <t>شركة الإنماء للخدمات الطبية</t>
  </si>
  <si>
    <t>شركة إنيشيال العربية السعودية المحدودة والجهات التابعة لها</t>
  </si>
  <si>
    <t xml:space="preserve">شركة خدمات مكافحة الحشرات والتبخر المحدودة تابعة شركة إنيشيال العربية السعودية المحدودة </t>
  </si>
  <si>
    <t xml:space="preserve">شركة المحترفين العالمية لادارة المشاريع تابعة شركة إنيشيال العربية السعودية المحدودة </t>
  </si>
  <si>
    <t xml:space="preserve">شركة درة المنظفات التجارية تابعة شركة إنيشيال العربية السعودية المحدودة </t>
  </si>
  <si>
    <t xml:space="preserve">شركة القوات العاملة السعودية للاستقدام تابعة شركة إنيشيال العربية السعودية المحدودة </t>
  </si>
  <si>
    <t xml:space="preserve">مؤسسة محمد سلمان العرب للمقاولات </t>
  </si>
  <si>
    <t>شركة كابلات جدة المحدودة والشركات التابعة لها</t>
  </si>
  <si>
    <t>شركة صناعة كابلات الطاقة تابعة شركة كابلات جدة المحدودة</t>
  </si>
  <si>
    <t>مؤسسة بن طامي عبر المملكة</t>
  </si>
  <si>
    <t>شركة نابورس العربية المحدودة</t>
  </si>
  <si>
    <t>شركة ديار الوطن للتجارة والمقاولات</t>
  </si>
  <si>
    <t>زهران للصيانة والتشغيل والشركات التابعة لها</t>
  </si>
  <si>
    <t>زهران للإستثمار العقاري تابعة زهران للصيانة والتشغيل</t>
  </si>
  <si>
    <t>زهران للحراسات المدنية تابعة زهران للصيانة والتشغيل</t>
  </si>
  <si>
    <t>الجودة للإنشاءات والمقاولات تابعة زهران للصيانة والتشغيل</t>
  </si>
  <si>
    <t>أمواج الدولية تابعة زهران للصيانة والتشغيل</t>
  </si>
  <si>
    <t>بدر للإستثمار تابعة زهران للصيانة والتشغيل</t>
  </si>
  <si>
    <t>المشرق للخدمات الفنية تابعة زهران للصيانة والتشغيل</t>
  </si>
  <si>
    <t>تعهيد تابعة زهران للصيانة والتشغيل</t>
  </si>
  <si>
    <t>لوفت تابعة زهران للصيانة والتشغيل</t>
  </si>
  <si>
    <t>تطوير التقنية تابعة زهران للصيانة والتشغيل</t>
  </si>
  <si>
    <t>زهران القابضة تابعة زهران للصيانة والتشغيل</t>
  </si>
  <si>
    <t>شركة إتحاد الإتصالات ( موبايلي )</t>
  </si>
  <si>
    <t>شركة خميس وحسن مطر البوعينين للتجارة والمقاولات</t>
  </si>
  <si>
    <t>الشركة السعودية لخدمات المصانع الاساسية</t>
  </si>
  <si>
    <t>شركة المرأة الشرقية العصرية للتجارة</t>
  </si>
  <si>
    <t>شركة منار التربية الأهلية والجهات التابعة لها</t>
  </si>
  <si>
    <t>مدارس التربية الأهلية تابعة شركة منار التربية الأهلية</t>
  </si>
  <si>
    <t>شركة المستقبل الطبية المتخصصة</t>
  </si>
  <si>
    <t>شركة المصنع السعودي للمحولات الكهربائية</t>
  </si>
  <si>
    <t>مؤسسة عبدالله الزامل للتجارة والمقاولات</t>
  </si>
  <si>
    <t>شركة الجفر للتجارة والمقاولات</t>
  </si>
  <si>
    <t>مجموعة فهد عبدالرحمن الرشيد للمقاولات العامة</t>
  </si>
  <si>
    <t>شركة الغرمول للتجارة والمقاولات المحدودة</t>
  </si>
  <si>
    <t>شركة علي القرني الرزقي للمقاولات</t>
  </si>
  <si>
    <t>شركة ترياق الدولية المحدودة</t>
  </si>
  <si>
    <t>الموسى للكابلات المتخصصة</t>
  </si>
  <si>
    <t>شركة زهرة الربيع</t>
  </si>
  <si>
    <t>شركة مصنع العيون للمياه</t>
  </si>
  <si>
    <t>الإختيار التقني للمقاولات</t>
  </si>
  <si>
    <t>شركة سدن السعودية للمياه والطاقة</t>
  </si>
  <si>
    <t>مؤسسة عبدالله ناصر الموسى للتجارة</t>
  </si>
  <si>
    <t>شركة جنا للاستثمار العقاري المحدودة</t>
  </si>
  <si>
    <t xml:space="preserve">شركة روابي القابضة </t>
  </si>
  <si>
    <t xml:space="preserve">شركة روابي للتجارة  والمقاولات تابعة شركة روابي القابضة </t>
  </si>
  <si>
    <t xml:space="preserve">شركة روابي للمقاولات المتخصصة تابعة شركة روابي القابضة </t>
  </si>
  <si>
    <t xml:space="preserve">شركة روابي فاليانس للخدمات البحرية تابعة شركة روابي القابضة </t>
  </si>
  <si>
    <t xml:space="preserve">شركة روابي للخدمات الصناعية المساندة تابعة شركة روابي القابضة </t>
  </si>
  <si>
    <t xml:space="preserve">شركة روابي يونايتد سيفتي سيرفيسز تابعة شركة روابي القابضة </t>
  </si>
  <si>
    <t xml:space="preserve">شركة روابي للكهرباء تابعة شركة روابي القابضة </t>
  </si>
  <si>
    <t xml:space="preserve">شركة روابي للغرف المعزولة تابعة شركة روابي القابضة </t>
  </si>
  <si>
    <t xml:space="preserve">شركة روابي هايتك المحدودة تابعة شركة روابي القابضة </t>
  </si>
  <si>
    <t xml:space="preserve">شركة روابي باسون تابعة شركة روابي القابضة </t>
  </si>
  <si>
    <t xml:space="preserve">شركة روابي للسفر والسياحة تابعة شركة روابي القابضة </t>
  </si>
  <si>
    <t xml:space="preserve">شركة ارتشر تابعة شركة روابي القابضة </t>
  </si>
  <si>
    <t xml:space="preserve">شركة روابي لتقنية مكافحة الصدأ تابعة شركة روابي القابضة </t>
  </si>
  <si>
    <t xml:space="preserve">شركة روابي للحلول اللاسلكية تابعة شركة روابي القابضة </t>
  </si>
  <si>
    <t xml:space="preserve"> شركة روابي بوتك المحدودة تابعة شركة روابي القابضة </t>
  </si>
  <si>
    <t>شركة عالم مخازن التوفير للتجارة والصناعة</t>
  </si>
  <si>
    <t>شركة الجزيرة للتجارة والتصنيع المحدودة</t>
  </si>
  <si>
    <t>شركة لوازم العمارة الحديثة للتجارة والصناعة</t>
  </si>
  <si>
    <t>شركة حسن النمر وشريكة</t>
  </si>
  <si>
    <t>شركة مطاعم كرم بيروت المحدودة</t>
  </si>
  <si>
    <t>شركة بياسيد للتجارة المحدودة</t>
  </si>
  <si>
    <t>شركة المخابز السعودية</t>
  </si>
  <si>
    <t>شركة القائد للإستثمار</t>
  </si>
  <si>
    <t>شركة أرواف للتجارة والمقاولات</t>
  </si>
  <si>
    <t>مصنع بلاستيك الرياض</t>
  </si>
  <si>
    <t>شركة الصامل السعودية للتجارة والمقاولات</t>
  </si>
  <si>
    <t>شركة بن شيهون التجارية</t>
  </si>
  <si>
    <t>الشركة الوطنية لصناعة الأثاث ( أثاث )</t>
  </si>
  <si>
    <t>شركة رمال السواحل للمقاولات والصيانة</t>
  </si>
  <si>
    <t>شركة إس إن سي لافالان إنترناشيونال انك وزهير فايز للاستشارات الهندسية</t>
  </si>
  <si>
    <t>شركة صالح البازعي وأولاده</t>
  </si>
  <si>
    <t>شركة تجوري المحدودة والجهات التابعة لها</t>
  </si>
  <si>
    <t>شركة مستودعات الأرشفة تابعة شركة تجوري المحدودة</t>
  </si>
  <si>
    <t>الشركة العالمية للرعاية الصحية والجهات التابعة لها</t>
  </si>
  <si>
    <t>شركة كنوز القابضة تابعة لشركة العالمية للرعاية الصحية</t>
  </si>
  <si>
    <t>شركة مستودع كنوز الصحة تابعة لشركة العالمية للرعاية الصحية</t>
  </si>
  <si>
    <t>شركة كنوز الأولى تابعة لشركة العالمية للرعاية الصحية</t>
  </si>
  <si>
    <t>شركة كنوز الثانية تابعة لشركة العالمية للرعاية الصحية</t>
  </si>
  <si>
    <t>شركة كنوز الثالثة تابعة لشركة العالمية للرعاية الصحية</t>
  </si>
  <si>
    <t>شركة كنوز الرابعة تابعة لشركة العالمية للرعاية الصحية</t>
  </si>
  <si>
    <t>شركة كنوز الخامسة تابعة لشركة العالمية للرعاية الصحية</t>
  </si>
  <si>
    <t>شركة كنوز السادسة تابعة لشركة العالمية للرعاية الصحية</t>
  </si>
  <si>
    <t>شركة كنوز السابعة تابعة لشركة العالمية للرعاية الصحية</t>
  </si>
  <si>
    <t>شركة كنوز الثامنة تابعة لشركة العالمية للرعاية الصحية</t>
  </si>
  <si>
    <t>شركة كنوز التاسعة تابعة لشركة العالمية للرعاية الصحية</t>
  </si>
  <si>
    <t>شركة كنوز العاشرة تابعة لشركة العالمية للرعاية الصحية</t>
  </si>
  <si>
    <t>شركة صيدليات كنوز تابعة لشركة العالمية للرعاية الصحية</t>
  </si>
  <si>
    <t>شركة صيدليات كنوز الأولى تابعة لشركة العالمية للرعاية الصحية</t>
  </si>
  <si>
    <t>شركة صيدليات كنوز الثانية تابعة لشركة العالمية للرعاية الصحية</t>
  </si>
  <si>
    <t>شركة صيدليات كنوز الثالثة تابعة لشركة العالمية للرعاية الصحية</t>
  </si>
  <si>
    <t>شركة صيدليات كنوز الرابعة تابعة لشركة العالمية للرعاية الصحية</t>
  </si>
  <si>
    <t>شركة صيدليات كنوز الخامسة تابعة لشركة العالمية للرعاية الصحية</t>
  </si>
  <si>
    <t>شركة صيدليات كنوز السادسة تابعة لشركة العالمية للرعاية الصحية</t>
  </si>
  <si>
    <t>شركة صيدليات كنوز السابعة تابعة لشركة العالمية للرعاية الصحية</t>
  </si>
  <si>
    <t>شركة صيدليات كنوز الثامنة تابعة لشركة العالمية للرعاية الصحية</t>
  </si>
  <si>
    <t>شركة صيدليات كنوز التاسعة تابعة لشركة العالمية للرعاية الصحية</t>
  </si>
  <si>
    <t>شركة الصحة والجمال القابضة تابعة لشركة العالمية للرعاية الصحية</t>
  </si>
  <si>
    <t>شركة الصيدليات الوطنية تابعة لشركة العالمية للرعاية الصحية</t>
  </si>
  <si>
    <t>الشركة الوطنية للصحة والجمال تابعة لشركة العالمية للرعاية الصحية</t>
  </si>
  <si>
    <t>الشركة الوطنية للصحة والجمال المطورة تابعة لشركة العالمية للرعاية الصحية</t>
  </si>
  <si>
    <t>شركة الصيدليات المتكاملة تابعة لشركة العالمية للرعاية الصحية</t>
  </si>
  <si>
    <t>شركة الصيدليات العالمية تابعة لشركة العالمية للرعاية الصحية</t>
  </si>
  <si>
    <t>الشركة الوطنية للصحة والجمال المتكاملة تابعة لشركة العالمية للرعاية الصحية</t>
  </si>
  <si>
    <t>صيدلية الجمال الأولى للتجارة تابعة لشركة العالمية للرعاية الصحية</t>
  </si>
  <si>
    <t>صيدلية الجمال الثانية للتجارة تابعة لشركة العالمية للرعاية الصحية</t>
  </si>
  <si>
    <t>صيدلية الجمال الثالثة للتجارة تابعة لشركة العالمية للرعاية الصحية</t>
  </si>
  <si>
    <t>صيدلية الجمال الرابعة للتجارة تابعة لشركة العالمية للرعاية الصحية</t>
  </si>
  <si>
    <t>صيدلية الجمال الخامسة للتجارة تابعة لشركة العالمية للرعاية الصحية</t>
  </si>
  <si>
    <t>صيدلية الجمال السادسة للتجارة تابعة لشركة العالمية للرعاية الصحية</t>
  </si>
  <si>
    <t>شركة كنوز الحادي عشر المحدودة تابعة لشركة العالمية للرعاية الصحية</t>
  </si>
  <si>
    <t>شركة كنوز الثانية عشر المحدودة تابعة لشركة العالمية للرعاية الصحية</t>
  </si>
  <si>
    <t>شركة كنوز الثالثة عشر المحدودة تابعة لشركة العالمية للرعاية الصحية</t>
  </si>
  <si>
    <t>شركة كنوز الرابعة عشر المحدودة تابعة لشركة العالمية للرعاية الصحية</t>
  </si>
  <si>
    <t>شركة كنوز الخامسة عشر المحدودة تابعة لشركة العالمية للرعاية الصحية</t>
  </si>
  <si>
    <t>شركة كنوز السادسة عشر المحدودة تابعة لشركة العالمية للرعاية الصحية</t>
  </si>
  <si>
    <t>شركة مصنع السعودية للرخام والجرانيت</t>
  </si>
  <si>
    <t>شركة الحربي للمشروعات التعليمية والخدمات الإعلامية</t>
  </si>
  <si>
    <t>شركة تقننيات الطاقة الكهربائية والاتصالات تابعة شركة ميميف للصناعات الكهربائية</t>
  </si>
  <si>
    <t>شركة ايمارت لتسويق الاليكترونيات تابعة شركة ميميف للصناعات الكهربائية</t>
  </si>
  <si>
    <t>رضياء العالمية تابعة شركة ميميف للصناعات الكهربائية</t>
  </si>
  <si>
    <t>ميتاح لمفاتيح التشغيل تابعة شركة ميميف للصناعات الكهربائية</t>
  </si>
  <si>
    <t>شركة انظمة واجهزة حماية البيئة تابعة شركة ميميف للصناعات الكهربائية</t>
  </si>
  <si>
    <t>شركة خالد فهد البعيز للمقاولات تابعة شركة ميميف للصناعات الكهربائية</t>
  </si>
  <si>
    <t>شركة اكساب المشاريع تابعة شركة ميميف للصناعات الكهربائية</t>
  </si>
  <si>
    <t>شركة النقل الآمن تابعة شركة ميميف للصناعات الكهربائية</t>
  </si>
  <si>
    <t>ميمف كوتماك لانظمة التحكم تابعة شركة ميميف للصناعات الكهربائية</t>
  </si>
  <si>
    <t>شركة المحولات الاتحادية السعودية تابعة شركة ميميف للصناعات الكهربائية</t>
  </si>
  <si>
    <t>شركة رويس ميدل ايست تابعة شركة ميميف للصناعات الكهربائية</t>
  </si>
  <si>
    <t>مصنع عبر الكهرباء للوحات الكهربائية تابعة شركة ميميف للصناعات الكهربائية</t>
  </si>
  <si>
    <t>شركة البريسم للتجارة تابعة شركة ميميف للصناعات الكهربائية</t>
  </si>
  <si>
    <t>شركة بي اند ار الخليج تابعة شركة ميميف للصناعات الكهربائية</t>
  </si>
  <si>
    <t>شركة الخليج لهندسة نقل الطاقة تابعة شركة ميميف للصناعات الكهربائية</t>
  </si>
  <si>
    <t>مصنع كهروبلاست للصناعات الكهروبلاستيكية تابعة شركة ميميف للصناعات الكهربائية</t>
  </si>
  <si>
    <t>شركة أحمد سليمان الفهاد وأولاده المحدودة</t>
  </si>
  <si>
    <t>مؤسسة دار السمار للتجارة والمقاولات والجهات التابعه لها</t>
  </si>
  <si>
    <t>مؤسسة دار السمار للمقاولات تابعة مؤسسة دار السمار للتجارة والمقاولات</t>
  </si>
  <si>
    <t>مؤسسة صلاح بن شيهون للتجارة</t>
  </si>
  <si>
    <t>شركة الرشيد للإستثمارات البترولية والجهات التابعه لها</t>
  </si>
  <si>
    <t>شركة النظم والاتصالات تابعة شركة الرشيد للإستثمارات البترولية</t>
  </si>
  <si>
    <t>شركة الرشيد التجارية تابعة شركة الرشيد للإستثمارات البترولية</t>
  </si>
  <si>
    <t>شركة كليفلاند بريدج للحديد المحدودة تابعة شركة الرشيد للإستثمارات البترولية</t>
  </si>
  <si>
    <t>شركة عبدالله رشيد الرشيد لحفر ابار الزيت والغاز تابعة شركة الرشيد للإستثمارات البترولية</t>
  </si>
  <si>
    <t>شركة الرشيد باركر لحفر الابار المحدودة تابعة شركة الرشيد للإستثمارات البترولية</t>
  </si>
  <si>
    <t>شركة الإنشاءات والتقنية العربية المحدودة تابعة شركة الرشيد للإستثمارات البترولية</t>
  </si>
  <si>
    <t>شركة الرشيد للأعمال الإنشائية المحدودة تابعة شركة الرشيد للإستثمارات البترولية</t>
  </si>
  <si>
    <t>الشركة العربية لمثاقب ومعدات الحفر تابعة شركة الرشيد للإستثمارات البترولية</t>
  </si>
  <si>
    <t>شركة الرشيد درسر للصمامات المحدودة تابعة شركة الرشيد للإستثمارات البترولية</t>
  </si>
  <si>
    <t>مصنع شركة عبدالله رشيد الرشيد لصناعة الحاويات الصناعية تابعة شركة الرشيد للإستثمارات البترولية</t>
  </si>
  <si>
    <t>مؤسسة عبدالله رشيد الرشيد للحراسات الأمنية تابعة شركة الرشيد للإستثمارات البترولية</t>
  </si>
  <si>
    <t>شركة عبدالله رشيد الرشيد الزراعية تابعة شركة الرشيد للإستثمارات البترولية</t>
  </si>
  <si>
    <t>ويسو الرشيد المحدودة تابعة شركة الرشيد للإستثمارات البترولية</t>
  </si>
  <si>
    <t>شركة فلوسيرف الرشيد تابعة شركة الرشيد للإستثمارات البترولية</t>
  </si>
  <si>
    <t>شركة كميرون الرشيد المحدودة تابعة شركة الرشيد للإستثمارات البترولية</t>
  </si>
  <si>
    <t>شركة بوينت أي بور المحدودة تابعة شركة الرشيد للإستثمارات البترولية</t>
  </si>
  <si>
    <t>شركة عبدالله رشيد الرشيد وشركاؤة القطاف تابعة شركة الرشيد للإستثمارات البترولية</t>
  </si>
  <si>
    <t>شركة رافلز الرشيد تابعة شركة الرشيد للإستثمارات البترولية</t>
  </si>
  <si>
    <t>معهد التمكين الشرقي العالي النسائي للتدريب تابعة شركة الرشيد للإستثمارات البترولية</t>
  </si>
  <si>
    <t>شركة كمباس العربية تابعة شركة الرشيد للإستثمارات البترولية</t>
  </si>
  <si>
    <t>عالم السياحة للسياحة للسفريات تابعة شركة الرشيد للإستثمارات البترولية</t>
  </si>
  <si>
    <t>شركة التمكين الشرقي للتدريب المحدودة تابعة شركة الرشيد للاستثمارات البترولية</t>
  </si>
  <si>
    <t>شركة كومباس العربية المحدودة  تابعة شركة الرشيد للإستثمارات البترولية</t>
  </si>
  <si>
    <t>شركة انمائيات للتجارة</t>
  </si>
  <si>
    <t>شركة مصنع مكة للأواني المنزلية المحدودة</t>
  </si>
  <si>
    <t>شركة المطلق للتجهيزات والمعدات الصناعية</t>
  </si>
  <si>
    <t>مصنع شركة التغليف السعودية الحديثة المحدودة برنتوباك</t>
  </si>
  <si>
    <t>مركز العمران المتقدم  للاستشارات الهندسية</t>
  </si>
  <si>
    <t>معرض محمد علي السبر للسيارات</t>
  </si>
  <si>
    <t>الشركة العربية لتجارة المواد البترولية</t>
  </si>
  <si>
    <t>الشركة العربية للتغليف</t>
  </si>
  <si>
    <t xml:space="preserve">مصنع الفيبر جلاس الوطني  والجهات التابعة لها </t>
  </si>
  <si>
    <t>شركة تفعيل التقنية للتجارة والمقاولات تابعة مصنع الفيبر جلاس الوطني</t>
  </si>
  <si>
    <t>مؤسسة إبراهيم يوسف المهيدب للمقاولات  تابعة مصنع الفيبر جلاس الوطني</t>
  </si>
  <si>
    <t>فرع الشركة الهندسية للصناعات البترولية والكيماوية إنبي</t>
  </si>
  <si>
    <t>شركة جبيل السعودية لحلول أنسجة الأرضيات</t>
  </si>
  <si>
    <t>شركة المصباح للاستثمار القابضة والجهات التابعة لها</t>
  </si>
  <si>
    <t>مجموعة المصباح التجارية تابعة شركة المصباح القابضة</t>
  </si>
  <si>
    <t>شركة المصباح للاتصالات تابعة شركة المصباح القابضة</t>
  </si>
  <si>
    <t>شركة الاولى المتقدمة للسيارات تابعة شركة المصباح القابضة</t>
  </si>
  <si>
    <t>شركة المصباح التجارية العالمية المحدودة تابعة شركة المصباح القابضة</t>
  </si>
  <si>
    <t>شركة الفوانيس العالمية للهدايا والعطور تابعة شركة المصباح القابضة</t>
  </si>
  <si>
    <t>شركة الشبكات الممتازة للصيانة والتشغيل والمقاولات تابعة شركة المصباح القابضة</t>
  </si>
  <si>
    <t>شركة الاطعمة الحديثة تابعة شركة المصباح القابضة</t>
  </si>
  <si>
    <t>شركة المواقف الوطنية لمشاريع مكة تابعة شركة المصباح القابضة</t>
  </si>
  <si>
    <t>شركة المواقف لمشاريع الرياض تابعة شركة المصباح القابضة</t>
  </si>
  <si>
    <t>شركة المواقف الوطنية تابعة شركة المصباح القابضة</t>
  </si>
  <si>
    <t>شركة نجة الخليج  تابعة شركة المصباح القابضة</t>
  </si>
  <si>
    <t>مؤسسة النظرة المستقبلية تابعة شركة المصباح القابضة</t>
  </si>
  <si>
    <t xml:space="preserve">شركة الترقية المنزلية للإجهزة المنزلية الإلكترونية  </t>
  </si>
  <si>
    <t>الشركة الأهلية لتجارة وصهر المعادن</t>
  </si>
  <si>
    <t>شركة الدمام الدوائية</t>
  </si>
  <si>
    <t>مؤسسة رياض عبدالرب قاسم العيسائي التجارية</t>
  </si>
  <si>
    <t>شركة سنا للكهرباء والهاتف</t>
  </si>
  <si>
    <t>مجموعة سلمان عبدالله بن سعيدان للعقارات والجهات التابعة لها</t>
  </si>
  <si>
    <t xml:space="preserve">شركة أكار للعقار تابعة مجموعة سلمان عبدالله بن سعديان للعقارات </t>
  </si>
  <si>
    <t>شركة التنمية الزراعية المحدودة</t>
  </si>
  <si>
    <t>مؤسسة العرض الأنشائي للمقاولات</t>
  </si>
  <si>
    <t>شركة تصنيع المعادن</t>
  </si>
  <si>
    <t>الشركة الوطنية للتجارة المحدودة</t>
  </si>
  <si>
    <t>شركة مصنع اليات النظافة</t>
  </si>
  <si>
    <t>شركة الوثيقة المعتمدة لوساطة التأمين</t>
  </si>
  <si>
    <t>شركة أفراس للتجارة والمقاولات</t>
  </si>
  <si>
    <t>إيجارة للتمويل</t>
  </si>
  <si>
    <t>الشركة الوطنية للتأجير نلكو</t>
  </si>
  <si>
    <t>الشركة الخليجية لأنظمة التعبئة والتغليف</t>
  </si>
  <si>
    <t>مؤسسة سنيل للمقاولات</t>
  </si>
  <si>
    <t>شركة وقت التنظيم المحدودة</t>
  </si>
  <si>
    <t>مستشفى الدكتور حسن محمد البار للنساء والولادة والأطفال</t>
  </si>
  <si>
    <t>شركة الكبريش للإستثمار والمقاولات</t>
  </si>
  <si>
    <t>شركة شموع الغذاء للتجارة المحدودة</t>
  </si>
  <si>
    <t>شركة الشاعر للتجارة والصناعة والمقاولات</t>
  </si>
  <si>
    <t>شركة جال الدولية المحدودة</t>
  </si>
  <si>
    <t>شركة اكسل السعودية</t>
  </si>
  <si>
    <t>شركة العليان السعودية القابضة</t>
  </si>
  <si>
    <t xml:space="preserve">شركة العليان المالية </t>
  </si>
  <si>
    <t xml:space="preserve">شركة العليان العقارية المحدودة </t>
  </si>
  <si>
    <t xml:space="preserve">شركة العليان السعودية الاستثمارية المحدودة </t>
  </si>
  <si>
    <t>مكتب أمساد للإستشارات الهندسية</t>
  </si>
  <si>
    <t>شركة شواهد المتحدة</t>
  </si>
  <si>
    <t>إمكان وأعمال (EMCAN )</t>
  </si>
  <si>
    <t>جورا القابضة</t>
  </si>
  <si>
    <t>جمعية عنيزة للتنمية والخدمات الإنسانية</t>
  </si>
  <si>
    <t xml:space="preserve">مجموعة مرعي بن محفوظ وشركاة والجهات التابعة </t>
  </si>
  <si>
    <t>شركة مركز التجارة العالمي تابعة مجموعة مرعي بن محفوظ وشركاة</t>
  </si>
  <si>
    <t>شركة المجمع العالمي الطبي العام تابعة مجموعة مرعي بن محفوظ وشركاة</t>
  </si>
  <si>
    <t>شركة مملكة الإنشاء والتعمير المحدودة تابعة مجموعة مرعي بن محفوظ وشركاة</t>
  </si>
  <si>
    <t>شركة متاجر السعودية المحدودة تابعة مجموعة مرعي بن محفوظ وشركاة</t>
  </si>
  <si>
    <t>شركة دواء الطبية المحدودة تابعة مجموعة مرعي بن محفوظ وشركاة</t>
  </si>
  <si>
    <t>شركة كندة للإستثمار التجاري المحدودة تابعة مجموعة مرعي بن محفوظ وشركاة</t>
  </si>
  <si>
    <t>شركة الهلالي للتجارة والمقاولات ولجهات التابعة لها</t>
  </si>
  <si>
    <t>مؤسسة منصور عبدالله الهلالي للمقاولات العامة تابعة شركة الهلالي للتجارة والمقاولات</t>
  </si>
  <si>
    <t>شركة منصور عبداللة الهلالي للخدمات الالكترونية تابعة شركة الهلالي للتجارة والمقاولات</t>
  </si>
  <si>
    <t>مؤسسة بن شجاع للمقاولات</t>
  </si>
  <si>
    <t xml:space="preserve">فرع مؤسسة عبيد علي السلمي للمقاولات </t>
  </si>
  <si>
    <t>شركة أيون العربية السعودية</t>
  </si>
  <si>
    <t>الشركة السعودية لصناعة منصات الشحن ( باكسال )</t>
  </si>
  <si>
    <t xml:space="preserve">شركة شدا للتجارة والمقاولات </t>
  </si>
  <si>
    <t>شركة صناعات التيتانيوم والفولاذ المحدودة</t>
  </si>
  <si>
    <t>شركة النافع القابضة والجهات التابعة لها</t>
  </si>
  <si>
    <t>شركة النافع للأغذية تابعة شركة النافع القابضة</t>
  </si>
  <si>
    <t>شركة الخدمات للشحن والسفر المحدودة</t>
  </si>
  <si>
    <t>شركة أمياس العقارية</t>
  </si>
  <si>
    <t>شركة الرشيد للسيارات المحدودة</t>
  </si>
  <si>
    <t>شركة تصنيع مواد التعبئة والتغليف</t>
  </si>
  <si>
    <t>شركة الصغير  للتجارة  والمفاولات</t>
  </si>
  <si>
    <t>شركة إبراهيم عبدالرحمن الناصر وشركاه للتجارة والمقاولات</t>
  </si>
  <si>
    <t>الشركة العربية لإنشاء التمديدات الكهربائية المحدودة</t>
  </si>
  <si>
    <t>شركة مجموعة صالح بن حمد بن إبراهيم العبداللطيف التجارية</t>
  </si>
  <si>
    <t>شركة تبوك الزراعية</t>
  </si>
  <si>
    <t>شركة عبداللطيف محمد صلاح جمجوم وإخوانة القابضة والجهات التابعة لها</t>
  </si>
  <si>
    <t xml:space="preserve">جمجوم للسيارات والمعدات تابعة شركة عبداللطيف محمد صلاح جمجوم وإخوانة القابضة </t>
  </si>
  <si>
    <t>شركة الحسن غازي إبراهيم شاكر</t>
  </si>
  <si>
    <t>شركة سعيد محمد عبيد بن زقر وشركاه المحدودة والجهات التابعة لها</t>
  </si>
  <si>
    <t>شركة ثلاجة بن زقر والتموين الغذائي المحدودة تابعة شركة سعيد محمد عبيد بن زقر وشركاه</t>
  </si>
  <si>
    <t>شركة بن زقر طريق السلامة المحدودة تابعة شركة سعيد محمد عبيد بن زقر وشركاه</t>
  </si>
  <si>
    <t>شركة بن زقر للنقل والمناولة والتخزين المحدودة تابعة شركة سعيد محمد عبيد بن زقر وشركاه</t>
  </si>
  <si>
    <t>شركة بن زقر لتوزيع المأكولات المحدودة تابعة شركة سعيد محمد عبيد بن زقر وشركاه</t>
  </si>
  <si>
    <t>شركة بن زقر للإطارات المحدودة تابعة شركة سعيد محمد عبيد بن زقر وشركاه</t>
  </si>
  <si>
    <t>شركة خالد علي التركي وأولادة القابضة والجهات التابعة لها</t>
  </si>
  <si>
    <t>شركة أديم المباني للعقارات تابعة شركة خالد علي التركي وأولاده القابضة</t>
  </si>
  <si>
    <t>شركة أنماط العمار للبناء المحدودة</t>
  </si>
  <si>
    <t>شركة خالد سعيد فهيد الهاجري وشركاه</t>
  </si>
  <si>
    <t>شركة إيمان للتوكيلات والتجارة والمقاولات</t>
  </si>
  <si>
    <t xml:space="preserve">شركة يورو السعودية للاستشارات الهندسية </t>
  </si>
  <si>
    <t>شركة بيوت الأرجان</t>
  </si>
  <si>
    <t>شركة النهلة للتجارة والمقاولات</t>
  </si>
  <si>
    <t>شركة النهلة للتطوير العمراني تابعة شركة النهلة للتطوير العمراني</t>
  </si>
  <si>
    <t>شركة الأمين المميزة للتطوير العمراني تابعة شركة النهلة للتطوير العمراني</t>
  </si>
  <si>
    <t>شركة الأمين المميزة للإستثمار العقاري تابعة شركة النهلة للتطوير العمراني</t>
  </si>
  <si>
    <t>الشركة السعودية العربية للتسويق (سماكوكو)</t>
  </si>
  <si>
    <t>شركة الزامل للصناعات البلاستيكية</t>
  </si>
  <si>
    <t>شركة مجموعة الدكتور سليمان الحبيب للخدمات الطبية القابضة والجهات التابعة لها</t>
  </si>
  <si>
    <t>شركة مستشفى الغرب التخصصي للرعاية الطبية تابعة مجموعة الدكتور سليمان الحبيب</t>
  </si>
  <si>
    <t>شركة مستشفى الريان للرعاية الطبية تابعة مجموعة الدكتور سليمان الحبيب</t>
  </si>
  <si>
    <t>شركة مستشفى بريدة التخصصي للرعاية الطبي تابعة مجموعة الدكتور سليمان الحبيب</t>
  </si>
  <si>
    <t>شركة مستشفى العظام والمفاصل والعمودي الفقري تابعة مجموعة الدكتور سليمان الحبيب</t>
  </si>
  <si>
    <t>شركة انتاب الرياض للتشغيل والصيانة تابعة مجموعة الدكتور سليمان الحبيب</t>
  </si>
  <si>
    <t>شركة العناية الصحية المنزلية تابعة مجموعة الدكتور سليمان الحبيب</t>
  </si>
  <si>
    <t>شركة صيدليات الشرق الأوسط تابعة مجموعة الدكتور سليمان الحبيب</t>
  </si>
  <si>
    <t>شركة صيدليات العافية للأدوية تابعة مجموعة الدكتور سليمان الحبيب</t>
  </si>
  <si>
    <t>شركة روافد الصحة العالمية تابعة مجموعة الدكتور سليمان الحبيب</t>
  </si>
  <si>
    <t>شركة المختبرات التشخيصية الطبية تابعة مجموعة الدكتور سليمان الحبيب</t>
  </si>
  <si>
    <t>شركة الريان للصيانة والتشغيل تابعة مجموعة الدكتور سليمان الحبيب</t>
  </si>
  <si>
    <t>شركة المستقبل لاقامة المستشفيات تابعة مجموعة الدكتور سليمان الحبيب</t>
  </si>
  <si>
    <t>حلول السحابة للإتصالات وتقنية المعلومات تابعة مجموعة الدكتور سليمان الحبيب</t>
  </si>
  <si>
    <t>شركة الوسطى الطبية المحدودة تابعة مجموعة الدكتور سليمان الحبيب</t>
  </si>
  <si>
    <t>شركة صحة السويدي الطبية تابعة مجموعة الدكتور سليمان الحبيب</t>
  </si>
  <si>
    <t>شركة صحة الشرق الطبية المحدودة تابعة مجموعة الدكتور سليمان الحبيب</t>
  </si>
  <si>
    <t>شركة الدكتور سليمان الحبيب للاستثمار التجاري تابعة مجموعة الدكتور سليمان الحبيب</t>
  </si>
  <si>
    <t>المجموعة المتحدة للتأمين التعاوني أسيج</t>
  </si>
  <si>
    <t>شركة المنجوف للمقاولات والصيانة</t>
  </si>
  <si>
    <t>شركة تموين الشرق للتجارة المحدودة</t>
  </si>
  <si>
    <t>الشركة العربية الدولية للإنشاءات الحديدية</t>
  </si>
  <si>
    <t>شركة مروان المطلق وفهد بونهية مهندسون استشاريون</t>
  </si>
  <si>
    <t>شركة هلا السعودية للسيارات ( هلا أوتو )</t>
  </si>
  <si>
    <t>شركة الزامل للخدمات البحرية</t>
  </si>
  <si>
    <t>الشركة العلمية الوطنية المحدودة</t>
  </si>
  <si>
    <t xml:space="preserve">شركة جودت للمقاولات </t>
  </si>
  <si>
    <t>الجامعة العربية المفتوحة</t>
  </si>
  <si>
    <t>شركة فواز عبدالعزيز الحكير وشركاة والجهات التابعة لها</t>
  </si>
  <si>
    <t>شركة هيفاء بديع القلم وشركاها العالمية للتجارة تابعة شركة فواز عبدالعزيز الحكير وشركاة</t>
  </si>
  <si>
    <t>الشركة الوحيدة للتجهيزات المحدودة تابعة شركة فواز عبدالعزيز الحكير وشركاة</t>
  </si>
  <si>
    <t>شركة التجزئة السعودية المحدودة تابعة شركة فواز عبدالعزيز الحكير وشركاة</t>
  </si>
  <si>
    <t>شركة وهبة التجارية المحدودة تابعة شركة فواز عبدالعزيز الحكير وشركاة</t>
  </si>
  <si>
    <t>الشركة الفريدة للوكالات التجارية تابعة شركة فواز عبدالعزيز الحكير وشركاة</t>
  </si>
  <si>
    <t>شركة نسك للمشاريع التجارية تابعة شركة فواز عبدالعزيز الحكير وشركاة</t>
  </si>
  <si>
    <r>
      <t xml:space="preserve">الجهات </t>
    </r>
    <r>
      <rPr>
        <b/>
        <u/>
        <sz val="28"/>
        <color rgb="FF92D050"/>
        <rFont val="Calibri"/>
        <family val="2"/>
        <scheme val="minor"/>
      </rPr>
      <t>المعتمدة</t>
    </r>
    <r>
      <rPr>
        <b/>
        <u/>
        <sz val="28"/>
        <color rgb="FF0070C0"/>
        <rFont val="Calibri"/>
        <family val="2"/>
        <scheme val="minor"/>
      </rPr>
      <t xml:space="preserve"> لدى </t>
    </r>
    <r>
      <rPr>
        <b/>
        <u/>
        <sz val="28"/>
        <color rgb="FF92D050"/>
        <rFont val="Calibri"/>
        <family val="2"/>
        <scheme val="minor"/>
      </rPr>
      <t>بنك</t>
    </r>
    <r>
      <rPr>
        <b/>
        <u/>
        <sz val="28"/>
        <color rgb="FF0070C0"/>
        <rFont val="Calibri"/>
        <family val="2"/>
        <scheme val="minor"/>
      </rPr>
      <t xml:space="preserve"> الرياض </t>
    </r>
  </si>
  <si>
    <t>شركة روافد الحضارة القابضة والجهات التابعة لها</t>
  </si>
  <si>
    <t xml:space="preserve"> شركة عبدالقادر بكري البكري وابناؤه القابضة ( مجموعة شركات البكري القابضة ) مسبقاً تابعة شركة روافد الحضارة القابضة</t>
  </si>
  <si>
    <t>شركة البكري الدولية للطاقة المحدودة تابعة شركة روافد الحضارة القابضة</t>
  </si>
  <si>
    <t>شركة البحار العالمية تابعة شركة روافد الحضارة القابضة</t>
  </si>
  <si>
    <t>الشركة المتحدة للتجارة والتقنية الدولية المحدودة تابعة شركة روافد الحضارة القابضة</t>
  </si>
  <si>
    <t>الشركة الخماسية للشحن والصيانة المحدودة تابعة شركة روافد الحضارة القابضة</t>
  </si>
  <si>
    <t>شركة الشمس الوطنية العالمية للطاقة تابعة شركة روافد الحضارة القابضة</t>
  </si>
  <si>
    <t>شركة الفتح العالمية لأعمال المياة والكهرباء تابعة شركة روافد الحضارة القابضة</t>
  </si>
  <si>
    <t>شركة روافد الحقول للصناعة تابعة شركة روافد الحضارة القابضة</t>
  </si>
  <si>
    <t>شركة بحر روافد القابضة تابعة شركة روافد الحضارة القابضة</t>
  </si>
  <si>
    <t>شركة تطوير الصناعات السعودية – تطوير والجهات التابعة لها</t>
  </si>
  <si>
    <t>المصنع العالمي لعلب المجوهرات تابعة شركة تطوير الصناعات تطوير</t>
  </si>
  <si>
    <t>مجموعة الدباغ القابضة والجهات التابعة لها</t>
  </si>
  <si>
    <t xml:space="preserve">مجموعة التنمية التجارية تابعة مجموعة الدباغ القابضة </t>
  </si>
  <si>
    <t>شركة هشام هلال السويدي وشركاه للصناعات الحديدية المحدودة والتابعة لها</t>
  </si>
  <si>
    <t>شركة هشام السويدي للتجارة المحدودة تابعة شركة هشام هلال السويدي وشركاه</t>
  </si>
  <si>
    <t>مصنع الشركة الخليجية للمواد الكيماوية المضافة</t>
  </si>
  <si>
    <t>شركة عبر الخليج السعودية تابعة شركة عبر الخليج القابضة</t>
  </si>
  <si>
    <t>شركة عبر الخليج للإتصالات المحدودة تابعة شركة عبر الخليج القابضة</t>
  </si>
  <si>
    <t>شركة عبر الخليج للحديد تابعة شركة عبر الخليج القابضة</t>
  </si>
  <si>
    <t>شركة عبر الخليج للمنتجات الحديدية والصناعية تابعة شركة عبر الخليج القابضة</t>
  </si>
  <si>
    <t>شركة عبر الخليج للاستثمار الصناعي تابعة شركة عبر الخليج القابضة</t>
  </si>
  <si>
    <t>شركة عبر الخليج لانظمة الانابيب تابعة شركة عبر الخليج القابضة</t>
  </si>
  <si>
    <t>شركة عبر الخليج لخدمات الصمامات المحدودة تابعة شركة عبر الخليج القابضة</t>
  </si>
  <si>
    <t>شركة فيتا للمنتوجات الغذائية تابعة شركة عبر الخليج القابضة</t>
  </si>
  <si>
    <t>شركة الخليج للتسويق وخدمات الاتصالات تابعة شركة عبر الخليج القابضة</t>
  </si>
  <si>
    <t>شركة عبر الخليج للبصريات تابعة شركة عبر الخليج القابضة</t>
  </si>
  <si>
    <t>شركة عبر الخليج لمواد البناء تابعة شركة عبر الخليج القابضة</t>
  </si>
  <si>
    <t>شركة عبر الخليج للحلول البيئية تابعة شركة عبر الخليج القابضة</t>
  </si>
  <si>
    <t>شركة عبر الخليج للانظمة الصناعية تابعة شركة عبر الخليج القابضة</t>
  </si>
  <si>
    <t xml:space="preserve">شركة علامة السيارات تابعة لشركة مجموعة بالبيد القابضة </t>
  </si>
  <si>
    <t>شركة تكوين المتطورة للصناعة والجهات التابعة لها</t>
  </si>
  <si>
    <t xml:space="preserve">شركة بلاستيك السعودية لأنظمة التغليف تابعة شركة تكوين المتطورة للصناعة </t>
  </si>
  <si>
    <t xml:space="preserve">مصنع العبوات البلاستيكية تابعة شركة تكوين المتطورة للصناعة </t>
  </si>
  <si>
    <t xml:space="preserve">فرع مصنع العبوات البلاستيكية تابعة شركة تكوين المتطورة للصناعة </t>
  </si>
  <si>
    <t xml:space="preserve">شركة الشرق للصناعات البلاستيكية تابعة شركة تكوين المتطورة للصناعة </t>
  </si>
  <si>
    <t xml:space="preserve">شركة مصنع الأنسجة المتطورة تابعة شركة تكوين المتطورة للصناعة </t>
  </si>
  <si>
    <t>شركة تقنيات زيت وغاز تابعة شركة العثمان القابضة</t>
  </si>
  <si>
    <t>شركة وكالة العثمان للسفر والسياحة تابعة شركة العثمان القابضة</t>
  </si>
  <si>
    <t>شركة محمد عبدالله العثمان للتجارة والمقاولات تابعة شركة العثمان القابضة</t>
  </si>
  <si>
    <t>شركة تقنيات نظافة البيئة للاستشارات والدراسات البيئية تابعة شركة العثمان القابضة</t>
  </si>
  <si>
    <t>شركة الأغذية والتوزيع المحدودة  تابعة شركة العثمان القابضة</t>
  </si>
  <si>
    <t>شركة مجموعة العثمان المتقدمة تابعة شركة العثمان القابضة</t>
  </si>
  <si>
    <t>شركة مجموعة العثمان للتطوير تابعة شركة العثمان القابضة</t>
  </si>
  <si>
    <t>شركة عبدالعزيز العثمان وشركاؤة مهندسون واستشاريون تابعة شركة العثمان القابضة</t>
  </si>
  <si>
    <t>فندق كمبينسكي العثمان تابعة شركة العثمان القابضة</t>
  </si>
  <si>
    <t>صيدلية صالح السديس لبيع الأدوية تابعة النهدي الطبية</t>
  </si>
  <si>
    <t>صيدلية دان المضيئة تابعة النهدي الطبية</t>
  </si>
  <si>
    <t>صيدلية دان المجد للأدوية تابعة النهدي الطبية</t>
  </si>
  <si>
    <t>صيدلية السديس تابعة النهدي الطبية</t>
  </si>
  <si>
    <t>صيدلية سالم محمد مبارك النهدي  تابعة النهدي الطبية</t>
  </si>
  <si>
    <t>صيدلية دان الطائف للأدوية  تابعة النهدي الطبية</t>
  </si>
  <si>
    <t>شركة المحدود للإنشاءات المعمارية المحدودة تابعة شركة السعد للمقاولات العامة المحدودة</t>
  </si>
  <si>
    <t>شركة مطر عجب البقمي وأولاده والجهات التباعة لها</t>
  </si>
  <si>
    <t>مصنع السلامة للرديترات تابعة شركة مطر عجب البقمي وأولاده</t>
  </si>
  <si>
    <t>مصنع السلامة للصناعات الهندسية تابعة شركة مطر عجب البقمي وأولاده</t>
  </si>
  <si>
    <t>مزرعة دجلة للدواجن تابعة شركة مطر عجب البقمي وأولاده</t>
  </si>
  <si>
    <t>شركة فازه الصناعية والجهات التابعة لها</t>
  </si>
  <si>
    <t>مصنع شركة فازة الصناعية لألواح البي في سي تابعة شركة فازه الصناعية</t>
  </si>
  <si>
    <t>شركة السماح المتكاملة ( مؤسسة حمود السماح الشراري للمقاولات سابقاً )</t>
  </si>
  <si>
    <t>شركة النظم العربية المتطورة المحدودة ( نسيج )</t>
  </si>
  <si>
    <t xml:space="preserve">مؤسسة آفاق المستقبل للمقاولات والجهات التابعة لها </t>
  </si>
  <si>
    <t>شركة نومد للاتصالات وتقنية المعلومات تابعة مؤسسة آفاق المستقبل للمقاولات</t>
  </si>
  <si>
    <t>شركة هدير الاّلاّت للمقاولات  تابعة مؤسسة آفاق المستقبل للمقاولات</t>
  </si>
  <si>
    <t>شركة ومضات الدولية  تابعة مؤسسة آفاق المستقبل للمقاولات</t>
  </si>
  <si>
    <t>شركة الوسم الفريد  تابعة مؤسسة آفاق المستقبل للمقاولات</t>
  </si>
  <si>
    <t>مؤسسة العمل الفريد للتجارة  تابعة مؤسسة آفاق المستقبل للمقاولات</t>
  </si>
  <si>
    <t>شركة المدرب العربي المحترف  تابعة مؤسسة آفاق المستقبل للمقاولات</t>
  </si>
  <si>
    <t>شركة سما المنار للمقاولات والتجارة المحدودة</t>
  </si>
  <si>
    <t>شركة ابراهيم علي الرشودي وشركاه القابضة والجهات التابعة لها</t>
  </si>
  <si>
    <t>شركة آلاء العالمية للمقاولات تابعة شركة إبراهيم علي الرشودي وشركاه القابضة</t>
  </si>
  <si>
    <t>شركة خالد أحمد الجفالي القابضة والجهات التابعة لها</t>
  </si>
  <si>
    <t>شركة خالد الجفالي الصناعية المحدودة تابعة شركة خالد أحمد الجفالي القابضة</t>
  </si>
  <si>
    <t>شركة الجازع الصناعية والجهات التابعة لها</t>
  </si>
  <si>
    <t>شركة حصن المسافر للسفر والسياحة تابعة شركة الجازع الصناعية</t>
  </si>
  <si>
    <t>شركة إنماء لتصنيع الحديد المحدودة تابعة شركة خالد علي التركي وأولاده القابضة</t>
  </si>
  <si>
    <t>مؤسسة الجابرين للتجارة والجهات التابعة لها</t>
  </si>
  <si>
    <t>شركة عرين الأمن تابعة مؤسسة الجابرين للتجارة</t>
  </si>
  <si>
    <t>شركة مجمع عيادات الدكتور عبدالعزيز إبراهيم العجاجي تابعة مجموعة الدكتور سليمان الحبيب</t>
  </si>
  <si>
    <t>فندق ميلينيوم طيبة تابعة شركة العقيق للتنمية العقارية</t>
  </si>
  <si>
    <t>فندق ميلينيوم العقيق تابعة شركة العقيق للتنمية العقارية</t>
  </si>
  <si>
    <t>شركة بيكر تيلي م ك م وشركاه</t>
  </si>
  <si>
    <t>شركة بوبا العربية للتامين التعاوني</t>
  </si>
  <si>
    <t>الشركة الوطنية لحلول الاعمال</t>
  </si>
  <si>
    <t>شركة دانيا للأغذية المحدودة</t>
  </si>
  <si>
    <t>شركة أسمنت المنطقة الشمالية</t>
  </si>
  <si>
    <t>الشركة الوطنية الأولى للتشغيل والصيانة</t>
  </si>
  <si>
    <t>شركة مجموعة سمايا المحدودة</t>
  </si>
  <si>
    <t>شركة الشرق الأوسط للبطاريات</t>
  </si>
  <si>
    <t>شركة رضا الوطنية للدهانات</t>
  </si>
  <si>
    <t>شركة الرواف للتجارة والمقاولات</t>
  </si>
  <si>
    <t>شركة أماكن عالية للعقارات</t>
  </si>
  <si>
    <t>شركة منازل الريم للإستثمار العقاري</t>
  </si>
  <si>
    <t>شركة مساكن النخلة المحدودة</t>
  </si>
  <si>
    <t>شركة كي بي ار اليسر المحدودة</t>
  </si>
  <si>
    <t>شركة إتحاد وسطاء التأمين المحدودة</t>
  </si>
  <si>
    <t>شركة السحيمي القابضة</t>
  </si>
  <si>
    <t xml:space="preserve">شركة جلوبال السحيمي </t>
  </si>
  <si>
    <t>شركة السحيمي فيغرو المحدودة</t>
  </si>
  <si>
    <t>شركة العمران للصناعة والتجارة</t>
  </si>
  <si>
    <t>شركة المروان للمقاولات المحدودة</t>
  </si>
  <si>
    <t>شركة أركاد للهندسة والإنشاء  ( اركاد )</t>
  </si>
  <si>
    <t>شركة مجموعة النخلات الثلاث للتجارة المحدودة</t>
  </si>
  <si>
    <t>شركة ساعد العالمية للإستقدام والجهات التابعة لها</t>
  </si>
  <si>
    <t>شركة ساعد الرائدة للموارد البشرية  تابعة شركة ساعد العالمية للإستقدام</t>
  </si>
  <si>
    <t>شركة ساعد إسناد الخدمات المساندة تابعة شركة ساعد العالمية للإستقدام</t>
  </si>
  <si>
    <t>شركة الوطنية المتميزة للانشاءات والطاقة</t>
  </si>
  <si>
    <t>شركة الخدمات الطبية المتخصصة</t>
  </si>
  <si>
    <t>شركة محمد علي سعد الدين</t>
  </si>
  <si>
    <t>شركة سلامة للتأمين التعاوني</t>
  </si>
  <si>
    <t>شركة الفقاس للمقاولات المحدودة</t>
  </si>
  <si>
    <t>شركة التصنيع وخدمات الطاقة ( طاقة )</t>
  </si>
  <si>
    <t>شركة تليدا السعودية تابعة العيسى</t>
  </si>
  <si>
    <t>شركة مكتب فيريتاس والجهات التابعة</t>
  </si>
  <si>
    <t>شركة ذيب لصيانة السيارات تابعة شركة ذيب لتأجير السيارات</t>
  </si>
  <si>
    <t>شركة اصيلة للإستثمار والجهات التابعة لها ( شركة ماسك القابضة سابقاً )</t>
  </si>
  <si>
    <t xml:space="preserve">فندق أصيلة للضيافة المحدودة تابعة شركة اصيلة للإستثمار </t>
  </si>
  <si>
    <t>شركة شري للتجارة</t>
  </si>
  <si>
    <t xml:space="preserve">شركة دلتا </t>
  </si>
  <si>
    <t xml:space="preserve">شركة السواعد الكريمة للاستثمار والتطوير العقاري تابعة شركة دور </t>
  </si>
  <si>
    <t>شركة نابكو للدائن التغليف المركبة ( نابكو الوطنية )</t>
  </si>
  <si>
    <t>مصنع الزامل لتصنيع المعادن تابعة مؤسسة عبدالله الزامل للتجارة والمقاولات</t>
  </si>
  <si>
    <t>شركة غرناطة للرياضة ( شركة الذهيبان للتجارة والمقاولات ) سابقاً</t>
  </si>
  <si>
    <t>شركة التوزيع الوطنية تابعة لشركة العالمية للرعاية الصحية</t>
  </si>
  <si>
    <t>وكالة اسبوع الطيران للسفر والسياحة تابعة شركة الهلالي للتجارة والمقاولات</t>
  </si>
  <si>
    <t>شركة أبناء محمد بن صالح النافع المحدودة  تابعة شركة النافع القابضة</t>
  </si>
  <si>
    <t>الشركة السعودية لمساندة الطائرات العمودية</t>
  </si>
  <si>
    <t>شركة أبناء محمد السعد العجلان التجارية</t>
  </si>
  <si>
    <t>شركة لجام للرياضة</t>
  </si>
  <si>
    <t>شركة عبدالرحمن عبدالله الموسى للتجارة</t>
  </si>
  <si>
    <t>شركة أبناء عبدالعزيز الحقباني للتطوير والإستثمار</t>
  </si>
  <si>
    <t>شركة وورلي بارسونز للاستشارات الهندسية</t>
  </si>
  <si>
    <t>مستشفى أبها الخاص</t>
  </si>
  <si>
    <t>شركة بينهاس البناء العصري العالمية</t>
  </si>
  <si>
    <t>شركة وير العربية للمعادن</t>
  </si>
  <si>
    <t>شركة إيه أم آي العربية السعودية المحدودة</t>
  </si>
  <si>
    <t>شركة تاج النظم المحدودة</t>
  </si>
  <si>
    <t>شركة تام للخدمات الفنية المحدودة</t>
  </si>
  <si>
    <t>شركة سرايا الجزيرة للمقاولات</t>
  </si>
  <si>
    <t>شركة المندرية للمقاولات</t>
  </si>
  <si>
    <t>شركة أنظمة الأتصالات والألكترونيات المتقدمة</t>
  </si>
  <si>
    <t>شركة المحايد مهندسون استشاريون</t>
  </si>
  <si>
    <t>مكتب العثمان مهندسون استشاريون</t>
  </si>
  <si>
    <t>الشركة اللطيفية للتجارة والمقاولات</t>
  </si>
  <si>
    <t>السعر قبل الضريبة</t>
  </si>
  <si>
    <t>صورة من جواز السفر للمقيمين</t>
  </si>
  <si>
    <t>شركة التعدين العربية السعودية (معادن) والجهات التابعة لها</t>
  </si>
  <si>
    <t>شركة معادن للألمنيوم  تابعة شركة التعدين العربية السعودية (معادن)</t>
  </si>
  <si>
    <t>شركة معادن للفوسفات تابعة شركة التعدين العربية السعودية (معادن)</t>
  </si>
  <si>
    <t>شركة معادن وعد الشمال للفوسفات تابعة شركة التعدين العربية السعودية (معادن)</t>
  </si>
  <si>
    <t>شركة معادن الصناعية تابعة شركة التعدين العربية السعودية (معادن)</t>
  </si>
  <si>
    <t>شركة معادن للأساس تابعة شركة التعدين العربية السعودية (معادن)</t>
  </si>
  <si>
    <t>شركة معادن للبوكسايت والالومينا تابعة شركة التعدين العربية السعودية (معادن)</t>
  </si>
  <si>
    <t>شركة معادن للدرفلة تابعة شركة التعدين العربية السعودية (معادن)</t>
  </si>
  <si>
    <t>شركة جسر للتنمية العقارية</t>
  </si>
  <si>
    <t>شركة الشرق الاوسط للاستثمار المالي ( ميفك كابيتال )</t>
  </si>
  <si>
    <t>الشركة السعودية لصناعة الورق والجهات التابعة لها</t>
  </si>
  <si>
    <t>الشركة السعودية لإعادة تدوير الورق والمخلفات تابعة الشركة السعودية لصناعة الورق</t>
  </si>
  <si>
    <t>شركة الزامل للاستثمار الصناعي والجهات التابعة لها</t>
  </si>
  <si>
    <t xml:space="preserve">الزامل للصيانة والخدمات المساندة تابعة شركة الزامل للاستثمار الصناعي </t>
  </si>
  <si>
    <t xml:space="preserve">شركة الزامل للمكيفات والأجهزة المنزلية ( مكيفات الزامل ) تابعة شركة الزامل للاستثمار الصناعي </t>
  </si>
  <si>
    <t xml:space="preserve">شركة الزامل للمكيفات المركزية تابعة شركة الزامل للاستثمار الصناعي </t>
  </si>
  <si>
    <t xml:space="preserve">الزامل لخدمات التكييف والتبريد ( الزامل كوول كير )  تابعة شركة الزامل للاستثمار الصناعي </t>
  </si>
  <si>
    <t xml:space="preserve">معهد الزامل العالمي للتدريب الصناعي تابعة شركة الزامل للاستثمار الصناعي </t>
  </si>
  <si>
    <t xml:space="preserve">شركة الزامل للمباني الحديدية سابقة الهندسة تابعة شركة الزامل للاستثمار الصناعي </t>
  </si>
  <si>
    <t xml:space="preserve">شركة الزامل للأبراج والجلفنة تابعة شركة الزامل للاستثمار الصناعي </t>
  </si>
  <si>
    <t xml:space="preserve">شركة الزامل للهياكل الأنشائية والفولاذية تابعة شركة الزامل للاستثمار الصناعي </t>
  </si>
  <si>
    <t xml:space="preserve">شركة الزامل لمعدات المعالجة تابعة شركة الزامل للاستثمار الصناعي </t>
  </si>
  <si>
    <t xml:space="preserve">شركة الزامل للإنشاءات الحديدية تابعة شركة الزامل للاستثمار الصناعي </t>
  </si>
  <si>
    <t xml:space="preserve">شركة الزامل لفحص وصيانة المشاريع الصناعية تابعة شركة الزامل للاستثمار الصناعي </t>
  </si>
  <si>
    <t xml:space="preserve">شركة مكونات البناء المحدودة تابعة شركة الزامل للاستثمار الصناعي </t>
  </si>
  <si>
    <t xml:space="preserve">شركة الزامل للحديد القابضة تابعة شركة الزامل للاستثمار الصناعي </t>
  </si>
  <si>
    <t>مستشفى أندلسية حي الجامعة فرع شركة أندلسية والجهات التابعة لها</t>
  </si>
  <si>
    <t>مركز أندلسية لطب الأسنان تابعة مستشفى أندلسية حي الجامعة فرع شركة أندلسية</t>
  </si>
  <si>
    <t xml:space="preserve">شركة الرازي للتجهيزات الطبية </t>
  </si>
  <si>
    <t>صيدلية بيان عبدالله النهدي  تابعة النهدي الطبية</t>
  </si>
  <si>
    <t>شركة مجموعة الجريسي والجهات التابعة لها</t>
  </si>
  <si>
    <t>بيت الرياض تابعة شركة مجموعة الجريسي</t>
  </si>
  <si>
    <t>الجريسي لخدمات الكمبيوتر وأجهزة الإتصالات تابعة شركة مجموعة الجريسي</t>
  </si>
  <si>
    <t>مصنع مجموعة الجريسي لتقنية البطاقات تابعة شركة مجموعة الجريسي</t>
  </si>
  <si>
    <t>مصنع الجريسي للأثاث تابعة شركة مجموعة الجريسي</t>
  </si>
  <si>
    <t>شركة كيلوج براون اند رووت ليمتد عزمي عبداللطيف عبدالهادي وعبداللة مهنا المعيبد للإستشارات الهندسية</t>
  </si>
  <si>
    <t xml:space="preserve"> مجموعة الفؤاد القابضة للتجارة والمقاولات المحدودة والجهات التابعة لها</t>
  </si>
  <si>
    <t>شركة مستقبل التقنيات التجارية تابعة مجموعة الفؤاد القابضة للتجارة والمقاولات المحدودة</t>
  </si>
  <si>
    <t>شركة ماسك للخدمات اللوجستية</t>
  </si>
  <si>
    <t>شركة السويدي للكابلات المحدودة</t>
  </si>
  <si>
    <t xml:space="preserve">شركة سكيب وكونستركت المحدودة </t>
  </si>
  <si>
    <t>فرع شركة فيلدكور سيرفس سوليوشنز انترناشيونال ال ال سي</t>
  </si>
  <si>
    <t>شركة الورق الوطنية المحدودة ( نابكو الوطنية )</t>
  </si>
  <si>
    <t xml:space="preserve">شركة نفحة الجنوب للاتصالات والجهات التابعة لها </t>
  </si>
  <si>
    <t>شركة اسناد النامية للتشغيل والصيانة تابعة شركة تجوري المحدودة</t>
  </si>
  <si>
    <t xml:space="preserve">شركة جبل عمر للتطوير </t>
  </si>
  <si>
    <t>شركة سايبم طاقة الرشيد للتصنيع المحدودة تابعة شركة الرشيد للإستثمارات البترولية</t>
  </si>
  <si>
    <t>شركة جاك رايك للمقاولات والخدمات المحدودة تابعة شركة الرشيد للإستثمارات البترولية</t>
  </si>
  <si>
    <t>شركة تايدواتر الرشيد المحدودة تابعة شركة الرشيد للإستثمارات البترولية</t>
  </si>
  <si>
    <t>شركة ساعد مكين للاتصالات وتقنية المعلومات تابعة شركة ساعد العالمية للإستقدام</t>
  </si>
  <si>
    <t>شركة ساعد أزكى المحدودة تابعة شركة ساعد العالمية للإستقدام</t>
  </si>
  <si>
    <t>مجموعة شاهيني القابضة المحدودة والجهات التابعة لها</t>
  </si>
  <si>
    <t>شاهيني للتوزيع تابعة مجموعة شاهيني القابضة المحدودة</t>
  </si>
  <si>
    <t>شركة اتمام اللوجستية للصيانة والتشغيل تابعة مجموعة شاهيني القابضة المحدودة</t>
  </si>
  <si>
    <t>ثلاجة الشاهيني تابعة مجموعة شاهيني القابضة المحدودة</t>
  </si>
  <si>
    <t>شركة الجبر للتمويل</t>
  </si>
  <si>
    <t>شركة الخدمات الصناعية التخصصية المحدودة</t>
  </si>
  <si>
    <t>شركة لهام للتجارة والصناعة والمقاولات</t>
  </si>
  <si>
    <t>الشركة الوطنية للتأمين</t>
  </si>
  <si>
    <t>شركة الطريس السعودية ( للتجارة والصناعة والمقاولات المحدودة )</t>
  </si>
  <si>
    <t>شركة الشرق الأوسط لمحركات الطائرات المحدودة</t>
  </si>
  <si>
    <t>البستان للخرسانة الجاهزة والبلوك</t>
  </si>
  <si>
    <t>شركة سومت هيلوكبتر المحدودة</t>
  </si>
  <si>
    <t>شركة ماك ايروسبيس المحدودة</t>
  </si>
  <si>
    <t>شركة لويس برجر</t>
  </si>
  <si>
    <t>شركة مفروشات العصفور</t>
  </si>
  <si>
    <t>شركة اليمامة للطوب الأحمر والمنتجات الفخارية</t>
  </si>
  <si>
    <t>شركة عبر المملكة القابضة</t>
  </si>
  <si>
    <t>شركة انوال المتحدة للتجارة</t>
  </si>
  <si>
    <t>شركة زوايا العقارية</t>
  </si>
  <si>
    <t>شركة الرياض العالمية للأغذية ماكدونالدز</t>
  </si>
  <si>
    <t>الشركة الوطنية للصناعة</t>
  </si>
  <si>
    <t>شركة كوجنيزانت تكنولوجي سولوشنز السعودية ال ال سي</t>
  </si>
  <si>
    <t>شركة نالكو السعودية المحدودة</t>
  </si>
  <si>
    <t>شركة طيبة للمقاولات والصيانة المحدودة</t>
  </si>
  <si>
    <t>شركة سابك للصناعات الأساسية</t>
  </si>
  <si>
    <t>شركة حديد تابعة لشركة سابك للصناعات الأساسية</t>
  </si>
  <si>
    <t>شركة الرازي تابعة لشركة سابك للصناعات الأساسية</t>
  </si>
  <si>
    <t>شركة غاز تابعة لشركة سابك للصناعات الأساسية</t>
  </si>
  <si>
    <t>شركة شرق تابعة لشركة سابك للصناعات الأساسية</t>
  </si>
  <si>
    <t>شركة أبن زهر تابعة لشركة سابك للصناعات الأساسية</t>
  </si>
  <si>
    <t>شركة سافكو تابعة لشركة سابك للصناعات الأساسية</t>
  </si>
  <si>
    <t>شركة أبن البيطار تابعة لشركة سابك للصناعات الأساسية</t>
  </si>
  <si>
    <t>شركة البيروني تابعة لشركة سابك للصناعات الأساسية</t>
  </si>
  <si>
    <t>شركة بتروكيميا تابعة لشركة سابك للصناعات الأساسية</t>
  </si>
  <si>
    <t>شركة صدف تابعة لشركة سابك للصناعات الأساسية</t>
  </si>
  <si>
    <t>شركة كيميا تابعة لشركة سابك للصناعات الأساسية</t>
  </si>
  <si>
    <t>شركة المتخصصة تابعة لشركة سابك للصناعات الأساسية</t>
  </si>
  <si>
    <t>شركة كيان السعودية تابعة لشركة سابك للصناعات الأساسية</t>
  </si>
  <si>
    <t>شركة أبن سينا تابعة لشركة سابك للصناعات الأساسية</t>
  </si>
  <si>
    <t>شركة ساب تانك تابعة لشركة سابك للصناعات الأساسية</t>
  </si>
  <si>
    <t>شركة المتحدة تابعة لشركة سابك للصناعات الأساسية</t>
  </si>
  <si>
    <t>شركة سابكات تابعة لشركة سابك للصناعات الأساسية</t>
  </si>
  <si>
    <t>شركة أبن رشد تابعة لشركة سابك للصناعات الأساسية</t>
  </si>
  <si>
    <t>شركة ينبت تابعة لشركة سابك للصناعات الأساسية</t>
  </si>
  <si>
    <t>شركة كيلات تابعة لشركة سابك للصناعات الأساسية</t>
  </si>
  <si>
    <t>شركة ينساب تابعة لشركة سابك للصناعات الأساسية</t>
  </si>
  <si>
    <t>الشركة السعودية للكيماويات العضوية المعدنية ( الكيلات ) تابعة لشركة سابك للصناعات الأساسية</t>
  </si>
  <si>
    <t>الشركة السعودية للميثاكريليت (سماك) تابعة لشركة سابك للصناعات الأساسية</t>
  </si>
  <si>
    <t xml:space="preserve">شركة ارامكو لاعمال الخليج المحدودة و الشركة الكويتية لنفط الخليج </t>
  </si>
  <si>
    <t>شركة الزيت العربية ( ارامكو السعودية )</t>
  </si>
  <si>
    <t xml:space="preserve">شركة أرامكو السعودية لزيوت الأساس (لوبريف) </t>
  </si>
  <si>
    <t>شركة ارامكو السعودية توتال للتكرير والبتروكيماويات ( ساتورب )</t>
  </si>
  <si>
    <t>شركة مصفاة أرامكو السعودية موبيل المحدودة (سامرف)</t>
  </si>
  <si>
    <t>شركة ينبع ارامكو سينويك للتكرير (ياسرف)</t>
  </si>
  <si>
    <t>شركة مصفاة أرامكو السعودية شل (ساسرف)</t>
  </si>
  <si>
    <t>شركة مركز ارامكو السعودية لريادة الأعمال المحدودة</t>
  </si>
  <si>
    <t>شركة جونز هوبكنز أرامكو للرعاية الصحية</t>
  </si>
  <si>
    <t>شركة صدارة للكيميائيات</t>
  </si>
  <si>
    <t>شركة أرامكو السعودية نابورس للحفر</t>
  </si>
  <si>
    <t>شركة الاتصالات السعودية والجهات التابعة لها</t>
  </si>
  <si>
    <t>الشركة العربية لخدمات الانترنت والاتصالات ( أول نت )  تابعة شركة الاتصالات السعودية</t>
  </si>
  <si>
    <t>الشركة العربية لخدمات الانترنت والاتصالات ( حلول الاتصالات السعودية )  تابعة شركة الاتصالات السعودية</t>
  </si>
  <si>
    <t>شركة قنوات الإتصالات السعودية ( سيل المتقدمة المحدودة ) تابعة شركة الاتصالات السعودية</t>
  </si>
  <si>
    <t>شركة الإتصالات العامة ( الاتصالات السعودية المتخصصة ) تابعة شركة الاتصالات السعودية</t>
  </si>
  <si>
    <t>شركة شيفرون العربية السعودية (تكساكو سابقا)</t>
  </si>
  <si>
    <t>الخطوط الجوية العربية السعودية</t>
  </si>
  <si>
    <t>شركة رابغ للتكرير والبتروكيماويات (بترو رابغ)</t>
  </si>
  <si>
    <t xml:space="preserve">الشركة السعودية للكهرباء (سكيكو) </t>
  </si>
  <si>
    <t>شركة مراكز الاتصال</t>
  </si>
  <si>
    <t>شركة مترو جدة للنقل المحدودة</t>
  </si>
  <si>
    <t xml:space="preserve">شركة وادي الظهران للتقنية تابعة جامعة الملك فهد للبترول والمعادن </t>
  </si>
  <si>
    <t xml:space="preserve">الشركة السعودية للتنمية والاستثمار التقني (تقنية ) والجهات التابعة لها </t>
  </si>
  <si>
    <t xml:space="preserve">شركة تقنية الفضائية تابعة الشركة السعودية للتنمية والاستثمار التقني (تقنية ) </t>
  </si>
  <si>
    <t>شركة ثقة لخدمات الأعمال - وزارة التجارة</t>
  </si>
  <si>
    <t>شركة حصانة الاستثمارية</t>
  </si>
  <si>
    <t>الشركة الوطنية للأنظمة الميكانيكية</t>
  </si>
  <si>
    <t>شركة بداية لتمويل المنازل</t>
  </si>
  <si>
    <t>شركة تمكين للتقنيات (شركة هدف سايقاً)</t>
  </si>
  <si>
    <t>شركة كليات التميز</t>
  </si>
  <si>
    <t>الشركة السعودية لتهيئة وصيانة الطائرات</t>
  </si>
  <si>
    <t>شركة مطارات الرياض</t>
  </si>
  <si>
    <t>شركة تطوير للمباني</t>
  </si>
  <si>
    <t>الشركة السعودية للتحكم التقني والأمني الشامل والجهات التابعة لها</t>
  </si>
  <si>
    <t>شركة كفاءات حلول الأعمال المحدودة تابعة الشركة السعودية للتحكم التقني والأمني الشامل</t>
  </si>
  <si>
    <t>شركة السوق المالية السعودية تداول</t>
  </si>
  <si>
    <t>شركة جدة للتنمية والتطوير العمراني</t>
  </si>
  <si>
    <t>شركة تطوير للخدمات التعليمية المحدودة</t>
  </si>
  <si>
    <t>الشركة العربية السعودية للاستثمارات الصناعية</t>
  </si>
  <si>
    <t xml:space="preserve">شركة الخدمات الهندسية والتقنية </t>
  </si>
  <si>
    <t>شركة البلد الأمين للتنمية والتطوير العمراني</t>
  </si>
  <si>
    <t>شركة مطارات الدمام</t>
  </si>
  <si>
    <t>شركة تكامل القابضة</t>
  </si>
  <si>
    <t>شركة تطوير لخدمات النقل التعليمي</t>
  </si>
  <si>
    <t>المعهد التقني السعودي لخدمات البترول</t>
  </si>
  <si>
    <t>شركة ولاية للاستثمار</t>
  </si>
  <si>
    <t>الإدارة العامة للتربية والتعليم بمحافظة الطائف</t>
  </si>
  <si>
    <t>الإدارة العامة لشئون الزراعة بنمطقة المدينة المنورة</t>
  </si>
  <si>
    <t>الإدارة العامة للتعليم بمنطقة القصيم</t>
  </si>
  <si>
    <t>الهيئة العامة للأرصاد وحماية البيئة</t>
  </si>
  <si>
    <t>القوات الجوية الملكية السعودية</t>
  </si>
  <si>
    <t>المديرية العامة للشؤون الصحية بمنطقة القصيم</t>
  </si>
  <si>
    <t>الهيئة العليا لتطوير مدينة الرياض</t>
  </si>
  <si>
    <t>إمارة المدينة المنورة</t>
  </si>
  <si>
    <t>بلدية محافظة ابي عريش</t>
  </si>
  <si>
    <t>ديوان المظالم</t>
  </si>
  <si>
    <t>شرطة العاصمة المقدسة</t>
  </si>
  <si>
    <t>قاعدة الملك عبدالعزيز الجوية بالقطاع الشرقي</t>
  </si>
  <si>
    <t>قيادة أمن المسجد الحرام .شرطة مكة المكرمة</t>
  </si>
  <si>
    <t>كلية الملك خالد العسكرية . وزارة الحرس الوطني</t>
  </si>
  <si>
    <t>مؤسسة البريد السعودي</t>
  </si>
  <si>
    <t>مدينة الملك عبدالعزيز للعلوم والتقنية</t>
  </si>
  <si>
    <t>مدينة الملك فهد الطبية</t>
  </si>
  <si>
    <t xml:space="preserve"> وزارة البيئة والمياه والزراعة  </t>
  </si>
  <si>
    <t>وزارة التعليم العالي</t>
  </si>
  <si>
    <t xml:space="preserve">إدارة التربية والتعليم بمحافظتي حوطة بني تميم والحريق </t>
  </si>
  <si>
    <t>المديرية العامة للجوازات</t>
  </si>
  <si>
    <t>إدارة تعليم البنات بشقراء</t>
  </si>
  <si>
    <t>مستشفى الملك عبد العزيز بالأحساء - الشؤون الصحية بالحرس الوطني</t>
  </si>
  <si>
    <t>قيادة دوريات الأمن بالعاصمة المقدسة</t>
  </si>
  <si>
    <t>أمانة العاصمة المقدسة</t>
  </si>
  <si>
    <t>إدارة التربية والتعليم بالبكيرية</t>
  </si>
  <si>
    <t>المديرية العامة للسجون – سجون المنطقة الشرقية</t>
  </si>
  <si>
    <t>معهد الدراسات الفنية للقوات الجوية</t>
  </si>
  <si>
    <t>قيادة دوريات الأمن بمحافظة الجبيل</t>
  </si>
  <si>
    <t>قاعدة الملك فيصل الجوية بالقطاع الشمالي</t>
  </si>
  <si>
    <t>مستشفى الملك فهد التخصصي  بالدمام</t>
  </si>
  <si>
    <t>الإدارة العامة للتربية و التعليم بمنطقة المدينة المنورة</t>
  </si>
  <si>
    <t>مديرية الشئون الصحية بحفر الباطن</t>
  </si>
  <si>
    <t>مدينة الملك عبدالله الطبية بالعاصمة المقدسة</t>
  </si>
  <si>
    <t>مديرية الشؤون الصحية بمحافظة الأحساء</t>
  </si>
  <si>
    <t>إمارة منطقة عسير</t>
  </si>
  <si>
    <t>إدارة التربية والتعليم بمحافظة عنيزة</t>
  </si>
  <si>
    <t>مدينة الملك عبدالعزيز العسكرية</t>
  </si>
  <si>
    <t>إدارة دوريات الأمن بمنطقة القصيم</t>
  </si>
  <si>
    <t>وزارة الداخلية - إمارة المنطقة الشرقية</t>
  </si>
  <si>
    <t>المؤسسة العامة للري</t>
  </si>
  <si>
    <t>مركز التدريب البيطري في هيئة الري والصرف الصحي</t>
  </si>
  <si>
    <t>إدارة مرور منطقة القصيم</t>
  </si>
  <si>
    <t>إمارة منطقة القصيم</t>
  </si>
  <si>
    <t>المديرية العامة لمكافحة المخدرات – مكافحة المخدرات بالقصيم</t>
  </si>
  <si>
    <t>المستشفى العسكري بالمؤسسة العامة للصناعات العسكرية بالخرج</t>
  </si>
  <si>
    <t xml:space="preserve">وزارة التعليم </t>
  </si>
  <si>
    <t>الإداة العامة للتعليم بمنطقة حائل</t>
  </si>
  <si>
    <t xml:space="preserve">الإدارة العامة للتربية والتعليم بمحافظة جدة </t>
  </si>
  <si>
    <t>مستشفى الأمل بمحافظة جدة</t>
  </si>
  <si>
    <t>وزارة الشئون البلدية والقروية</t>
  </si>
  <si>
    <t xml:space="preserve">وزارة العمل  </t>
  </si>
  <si>
    <t> إدارة مرور العاصمة المقدسة</t>
  </si>
  <si>
    <t>وزارة الداخلية - حرس الحدود</t>
  </si>
  <si>
    <t>وزارة العدل</t>
  </si>
  <si>
    <t>وزارة الدفاع</t>
  </si>
  <si>
    <t>مدينة الأمير سلطان الطبية العسكرية</t>
  </si>
  <si>
    <t>وزارة الداخلية - إمارة منطقة الرياض</t>
  </si>
  <si>
    <t>وزارة الطاقة والصناعة والثروة المعدنية ( وزارة البترول والثروة المعدنية ) سابقاً</t>
  </si>
  <si>
    <t>مجمع الامل للصحة النفسية بالرياض</t>
  </si>
  <si>
    <t>الإدارة العامة للتربية والتعليم بالمنطقة الشرقية</t>
  </si>
  <si>
    <t xml:space="preserve">المديرية العامة للسجون – إدارة سجون جدة </t>
  </si>
  <si>
    <t>المديرية العامة للدفاع المدني</t>
  </si>
  <si>
    <t>بلدية محافظة القطيف</t>
  </si>
  <si>
    <t>الادارة العامة لشؤون الزراعة بالمنطقة الشرقية   </t>
  </si>
  <si>
    <t>المؤسسة العامة للصناعات العسكرية</t>
  </si>
  <si>
    <t>أمانة المنطقة الشرقية</t>
  </si>
  <si>
    <t>قوة الطوارئ الخاصة بالعاصمة المقدسة</t>
  </si>
  <si>
    <t xml:space="preserve">قوات الدفاع الجوي الملكي السعودي </t>
  </si>
  <si>
    <t>إدارة التربية والتعليم بمحافظة صبيا</t>
  </si>
  <si>
    <t>أمانة منطقة القصيم</t>
  </si>
  <si>
    <t>الإدارة العامة للتربية والتعليم بمنطقة تبوك</t>
  </si>
  <si>
    <t>وزارة المالية</t>
  </si>
  <si>
    <t>الأحوال المدنية – وزارة الداخلية</t>
  </si>
  <si>
    <t>المديرية العامة للشؤون الصحية بمنطقة مكة المكرمة</t>
  </si>
  <si>
    <t>الأمن العام – وزارة الداخلية</t>
  </si>
  <si>
    <t>المديرية العامة للشئون الصحية بمنطقة عسير</t>
  </si>
  <si>
    <t>مكافحة المخدرات بالعاصمة المقدسة</t>
  </si>
  <si>
    <t>قوة الطوارئ الخاصة بمنطقة الجوف</t>
  </si>
  <si>
    <t xml:space="preserve">المؤسسة العامة للتقاعد </t>
  </si>
  <si>
    <t>القوة الخاصة لأمن الطرق بمنطقة الرياض</t>
  </si>
  <si>
    <t>وزارة الحرس الوطني</t>
  </si>
  <si>
    <t>قاعدة الملك عبدالله الجوية بالغربية</t>
  </si>
  <si>
    <t>الهيئة السعودية للمهندسين</t>
  </si>
  <si>
    <t>وزارة الاقتصاد والتخطيط</t>
  </si>
  <si>
    <t>مدينة الأمير محمد بن عبدالعزيز الطبية</t>
  </si>
  <si>
    <t>وزارة العمل  </t>
  </si>
  <si>
    <t>شرطة منطقة القصيم</t>
  </si>
  <si>
    <t xml:space="preserve"> إدارة التربية والتعليم بمحافظة الخرج</t>
  </si>
  <si>
    <t>ادارة التربية والتعليم بمحافظة المذنب</t>
  </si>
  <si>
    <t>المديرية العامة للشئون الصحية بمنطقة الرياض</t>
  </si>
  <si>
    <t>هيئة الخبراء بمجلس الوزراء</t>
  </si>
  <si>
    <t>الادارة العامة للتربية والتعليم بالاحساء</t>
  </si>
  <si>
    <t xml:space="preserve">القوات البحرية الملكية السعودية </t>
  </si>
  <si>
    <t>إدارة مستشفيات القوات المسلحة بالشمالية الغربية</t>
  </si>
  <si>
    <t>إدارة التربية والتعليم بمحافظة الدوادمي</t>
  </si>
  <si>
    <t>شرطة محافظة جدة</t>
  </si>
  <si>
    <t>وزارة الداخلية - الإدارة العامة للخدمات الطبية</t>
  </si>
  <si>
    <t>شرطة منطقة تبوك</t>
  </si>
  <si>
    <t>بلدية محافظة السليل</t>
  </si>
  <si>
    <t>الهيئة العامة للإعلام المرئي والمسموع</t>
  </si>
  <si>
    <t xml:space="preserve">وزارة النقل </t>
  </si>
  <si>
    <t>برنامج مستشفى قوى الأمن</t>
  </si>
  <si>
    <t>وزارة الحرس الوطني - مستشفى الأمير محمد بن عبدالعزيز</t>
  </si>
  <si>
    <t>إدارة دوريات الأمن بمحافظة جدة</t>
  </si>
  <si>
    <t>المديرية العامة للشئون الصحية بمنطقة الباحة</t>
  </si>
  <si>
    <t>إدارة دوريات الأمن بمنطقة حائل</t>
  </si>
  <si>
    <t>شرطة منطقة مكة المكرمة</t>
  </si>
  <si>
    <t>مديرية الشئون الصحية بمحافظة بيشة</t>
  </si>
  <si>
    <t>مديرية الشئون الصحية بمحافظة جدة</t>
  </si>
  <si>
    <t>مديرية الشئون الصحية بالطائف</t>
  </si>
  <si>
    <t>وزارة الداخلية الإدارة العامة للشؤون العسكرية</t>
  </si>
  <si>
    <t>المديرية العامة للشؤون الصحية بالمنطقة الشرقية</t>
  </si>
  <si>
    <t xml:space="preserve">وزارة الصحة - مركز الأمير سلطان لمعالجة أمراض وجراحة القلب </t>
  </si>
  <si>
    <t>مستشفى الإمام عبدالرحمن الفيصل</t>
  </si>
  <si>
    <t>مصنع المدرعات والمعدات الثقيلة (المؤسسة العامة للصناعات العسكرية)</t>
  </si>
  <si>
    <t>مستشفى النعيرية العام</t>
  </si>
  <si>
    <t>مركز  الملك عبدالله للدراسات والبحوث البترولية كابسارك</t>
  </si>
  <si>
    <t>مستشفى الأمير سلطان للقوات المسلحة بالمدينة المنورة</t>
  </si>
  <si>
    <t>المديرية العامة للشؤون الصحية بمنطقة الحدود الشمالية</t>
  </si>
  <si>
    <t>قوة أمن المشنآت بالعاصمة المقدسة</t>
  </si>
  <si>
    <t>مستشفى الصحة النفسية بالقصيم</t>
  </si>
  <si>
    <t>مجمع الأمل للصحة النفسية بالدمام</t>
  </si>
  <si>
    <t>وزارة الصحة - المديرية العامة للشؤون الصحية بالمدينة المنورة</t>
  </si>
  <si>
    <t>مستشفى المدينة التخصصي المدينة العام</t>
  </si>
  <si>
    <t>قاعدة الملك سلمان للإسناد البحري</t>
  </si>
  <si>
    <t>وزارة الاتصالات وتقنية المعلومات</t>
  </si>
  <si>
    <t>المديرية العامة للمياه بمنطقة القصيم</t>
  </si>
  <si>
    <t>المديرية العامة للشئون الصحية بمنطقة الرياض - مستشقى ضرماء العام</t>
  </si>
  <si>
    <t>المديرية العامة للشئون الصحية بمنطقة الرياض - مستشقى الصحة النفسية با الخرج</t>
  </si>
  <si>
    <t>وزارة الصحة - مستشقى الملك فهد بالهفوف</t>
  </si>
  <si>
    <t>وزارة الصحة - مستشفى شقراء العام</t>
  </si>
  <si>
    <t>وزارة الصحة قسم الرواتب والاستحقاقات</t>
  </si>
  <si>
    <t>مديرية الشئوون الصحية بمحافظة الاحساء - مستشفى الصحة النفسية</t>
  </si>
  <si>
    <t>مديرية الزراعة بمحافظة شقراء</t>
  </si>
  <si>
    <t>مستشفى الملك فيصل بالعاصمة المقدسة</t>
  </si>
  <si>
    <t xml:space="preserve">مجمع الملك فيصل الطبي بالطائف </t>
  </si>
  <si>
    <t>مستشفى الصحة النفسية بالطائف</t>
  </si>
  <si>
    <t>مستشفى الولادة والأطفال بالخرج</t>
  </si>
  <si>
    <t>وزارة الخدمة المدنية</t>
  </si>
  <si>
    <t>مستشفيات القوات المسلحة بالجنوب</t>
  </si>
  <si>
    <t>إدارة التعليم بمحافظة الليث</t>
  </si>
  <si>
    <t>وزارة الخارجية</t>
  </si>
  <si>
    <t>وزارة الخارجية - معهد الدراسات الدبوماسية</t>
  </si>
  <si>
    <t>إدارة دوريات الأمن بمنطقة الرياض</t>
  </si>
  <si>
    <t>مجمع الامل للصحة النفسية بعرعر</t>
  </si>
  <si>
    <t>كلية الملك فيصل الجوية</t>
  </si>
  <si>
    <t>المختبر الصحي الوطني - وزارة الصحة</t>
  </si>
  <si>
    <t>شرطة منطقة حائل</t>
  </si>
  <si>
    <t>قوة الطوارئ الخاصة بمنطقة عسير</t>
  </si>
  <si>
    <t>إدارة التربية والتعليم بمحافظة الزلفي</t>
  </si>
  <si>
    <t>شرطة منطقة الرياض</t>
  </si>
  <si>
    <t>الإدارة العامة للتعليم بمنطقة جازان</t>
  </si>
  <si>
    <t>مدينة الملك فيصل الطبية</t>
  </si>
  <si>
    <t>المديرية العامة للشؤون الصحية بمنطقة الجوف</t>
  </si>
  <si>
    <t>مستشفى حفر الباطن المركزي</t>
  </si>
  <si>
    <t>مستشفى القوات المسلحة بالطائف</t>
  </si>
  <si>
    <t>الإدارة العامة للتربية والتعليم بمنطقة عسير</t>
  </si>
  <si>
    <t>الإدارة العامة للتربية والتعليم بمنطقة الجوف</t>
  </si>
  <si>
    <t>الإتحاد العربي السعودي للجودو</t>
  </si>
  <si>
    <t>الشؤون الصحية بمحافظة القريات</t>
  </si>
  <si>
    <t>إدارة التعليم بمحافظة المجمعة</t>
  </si>
  <si>
    <t>مديرية السجون بمنطقة الرياض - المديرية العامة للسجون</t>
  </si>
  <si>
    <t>مديرية الدفاع المدني بمنطقة نجران</t>
  </si>
  <si>
    <t>شرطة منطقة عسير</t>
  </si>
  <si>
    <t>أمانة منطقة حائل</t>
  </si>
  <si>
    <t>إدارة دوريات الأمن بمنطقة جازان</t>
  </si>
  <si>
    <t>مستشفى الملك فهد بجدة</t>
  </si>
  <si>
    <t>جامعة الدمام</t>
  </si>
  <si>
    <t>الجامعة الإسلامية بالمدينة المنورة</t>
  </si>
  <si>
    <t>جامعة الملك فهد للبترول والمعادن  والجهات التابعة</t>
  </si>
  <si>
    <t>جامعة جازان</t>
  </si>
  <si>
    <t>جامعة تبوك</t>
  </si>
  <si>
    <t>جامعة حائل</t>
  </si>
  <si>
    <t xml:space="preserve">جامعة الملك فيصل </t>
  </si>
  <si>
    <t>جامعة الملك سعود بن عبدالعزيز للعلوم الصحية</t>
  </si>
  <si>
    <t>جامعة أم القرى</t>
  </si>
  <si>
    <t>جامعة الملك عبدالله للعلوم والتقنية</t>
  </si>
  <si>
    <t>جامعة الملك عبدالعزيز</t>
  </si>
  <si>
    <t>جامعة شقراء</t>
  </si>
  <si>
    <t>جامعة الملك سعود</t>
  </si>
  <si>
    <t xml:space="preserve">جامعة الامام محمد بن سعود الاسلامية </t>
  </si>
  <si>
    <t>مدينة الملك عبدالله للطاقة الذرية المتجددة</t>
  </si>
  <si>
    <t>جامعة طيبة</t>
  </si>
  <si>
    <t>مستشفى الملك خالد الجامعي</t>
  </si>
  <si>
    <t>جامعة حفر الباطن</t>
  </si>
  <si>
    <t>جامعة المجمعة</t>
  </si>
  <si>
    <t>جامعة الفصيم</t>
  </si>
  <si>
    <t xml:space="preserve">جامعة الأميرة نورة </t>
  </si>
  <si>
    <t xml:space="preserve">جامعة جدة </t>
  </si>
  <si>
    <t>جامعة الحدود الشمالية</t>
  </si>
  <si>
    <t>الكلية التقنية للبنات بتبوك</t>
  </si>
  <si>
    <t>جامعة نجران</t>
  </si>
  <si>
    <t>جامعة الطائف</t>
  </si>
  <si>
    <t>جامعة الإمام عبدالرحمن بن فيصل</t>
  </si>
  <si>
    <t>الهيئة العامة للاستثمار</t>
  </si>
  <si>
    <t xml:space="preserve">الهيئة الملكية للجبيل وينبع </t>
  </si>
  <si>
    <t xml:space="preserve">الهيئة العليا للجبيل وينبع </t>
  </si>
  <si>
    <t>الهيئة السعودية للحياة الفطرية</t>
  </si>
  <si>
    <t>هيئة الاتصالات وتقنية لمعلومات</t>
  </si>
  <si>
    <t>الهيئة السعودية للتخصصات الصحية</t>
  </si>
  <si>
    <t>هيئة الرقابة والتحقيق</t>
  </si>
  <si>
    <t>صندوق تنمية الموارد البشرية</t>
  </si>
  <si>
    <t>الهيئة العامة للرياضة ( الرئاسة العامة لرعاية الشباب )</t>
  </si>
  <si>
    <t>المؤسسة العامة لتحلية المياه المالحة</t>
  </si>
  <si>
    <t>مؤسسة النقد العربي السعودي</t>
  </si>
  <si>
    <t>المؤسسة العامة للسكك الحديدية</t>
  </si>
  <si>
    <t>المؤسسة العامة للتأمينات الاجتماعية</t>
  </si>
  <si>
    <t xml:space="preserve">المؤسسة العامة للتدريب التقني والمهني </t>
  </si>
  <si>
    <t>مجلس القوى العاملة</t>
  </si>
  <si>
    <t>مجلس الضمان الصحي التعاوني</t>
  </si>
  <si>
    <t>مكتب التربية العربي لدول الخليج</t>
  </si>
  <si>
    <t>معهد الإدارة العامة</t>
  </si>
  <si>
    <t>المؤسسة العامة للحبوب</t>
  </si>
  <si>
    <t>المؤسسة العامة لجسر الملك فهد</t>
  </si>
  <si>
    <t>صندوق التنمية العقارية</t>
  </si>
  <si>
    <t>صندوق التنمية الزراعية</t>
  </si>
  <si>
    <t>صندوق التنمية الصناعية السعودي</t>
  </si>
  <si>
    <t>بنك التنمية الاجتماعية ( البنك السعودي للتسليف والإدخار )</t>
  </si>
  <si>
    <t xml:space="preserve">الجمعية السعودية لطب الأسنان </t>
  </si>
  <si>
    <t>مجلس التعاون الخليجي</t>
  </si>
  <si>
    <t>المباحث العامة</t>
  </si>
  <si>
    <t>المديرية العامة للدفاع المدني إدارة النماص</t>
  </si>
  <si>
    <t>الغرفة التجارية بالمنطقة الشرقية</t>
  </si>
  <si>
    <t>أعضاء ومنسوبي مجلس الشورى</t>
  </si>
  <si>
    <t xml:space="preserve">مشاريع المطارات الدولية </t>
  </si>
  <si>
    <t>هيئة المساحة الجيولوجية</t>
  </si>
  <si>
    <t>مجلس الغرف السعودية</t>
  </si>
  <si>
    <t>جامعة الأمير سلطان الأهلية</t>
  </si>
  <si>
    <t>الهيئة العامة للطيران المدني والجهات التابعة لها</t>
  </si>
  <si>
    <t>خدمات الملاحة الجوية السعودية تابعة لهيئة العامة للطيران المدني</t>
  </si>
  <si>
    <t xml:space="preserve"> الشركة السعودية لنظم معلومات الطيران </t>
  </si>
  <si>
    <t>الهيئة السعودية للمواصفات والمقاييس والجودة</t>
  </si>
  <si>
    <t>جامعة نايف العربية للعلوم الأمنية</t>
  </si>
  <si>
    <t xml:space="preserve">مصلحة المياه والصرف الصحي </t>
  </si>
  <si>
    <t xml:space="preserve">مدينة الملك عبدالعزيز للعلوم والتنقية </t>
  </si>
  <si>
    <t>المؤسسة العامة للكهرباء(الهيئة العامة للكهرباء)</t>
  </si>
  <si>
    <t>هيئة السوق المالية</t>
  </si>
  <si>
    <t>مؤسسة الملك عبدالعزيز ورجاله للموهبة والإبداع</t>
  </si>
  <si>
    <t>هيئة المحاسبة والمراجعة لدول مجلس التعاون الخليجي العربي</t>
  </si>
  <si>
    <t>الديوان الملكي /مجلس الوزراء / ديوان رئاسة المجلس</t>
  </si>
  <si>
    <t>مجلس الوزراء / الأمانة العامة</t>
  </si>
  <si>
    <t>الغرفة التجارية الصناعية بالمدينة المنورة</t>
  </si>
  <si>
    <t xml:space="preserve">هيئة تنظيم الكهرباء والإنتاج المزدوج </t>
  </si>
  <si>
    <t>الغرفة التجارية والصناعية بجدة</t>
  </si>
  <si>
    <t>هيئة الهلال الأحمر السعودي</t>
  </si>
  <si>
    <t>مستشفى الملك خالد التخصصي للعيون</t>
  </si>
  <si>
    <t>مستشفى الملك فيصل التخصصي</t>
  </si>
  <si>
    <t>مدينة سلطان بن عبدالعزيز للخدمات الإنسانية</t>
  </si>
  <si>
    <t>المراسم الملكية</t>
  </si>
  <si>
    <t>الغرفة التجارية الصناعية بمنطقة الحدود الشمالية عرعر</t>
  </si>
  <si>
    <t>هيئة حقوق الانسان</t>
  </si>
  <si>
    <t>الهيئة العامة للغذاء والدواء</t>
  </si>
  <si>
    <t xml:space="preserve">الغرفة التجارية الصناعية بالقصيم </t>
  </si>
  <si>
    <t>الصندوق الخيري الأجتماعي</t>
  </si>
  <si>
    <t xml:space="preserve">صندوق المئوية </t>
  </si>
  <si>
    <t>مجلس الأمن الوطني</t>
  </si>
  <si>
    <t>الغرفة التجارية الصناعية بأبها</t>
  </si>
  <si>
    <t>هيئة الاتصالات وتقنية المعلومات / صندوق الخدمة الشاملة</t>
  </si>
  <si>
    <t>الصندوق السعودي للتنمية</t>
  </si>
  <si>
    <t>النقابة العامة للسيارات</t>
  </si>
  <si>
    <t>دارة الملك عبدالعزيز</t>
  </si>
  <si>
    <t>جامعة الامام عبدالرحمن بن فيصل ( مستشفى الملك فهد الجامعي بالخبر)</t>
  </si>
  <si>
    <t>مستشفى عيون الجواء</t>
  </si>
  <si>
    <t>مركز الملك عبدالعزيز للحوار الوطني</t>
  </si>
  <si>
    <t>بلدية هروب</t>
  </si>
  <si>
    <t>مكتبة الملك فهد الوطنية</t>
  </si>
  <si>
    <t>الهيئة العامة للمساحة</t>
  </si>
  <si>
    <t>العيادات الملكية لخادم الحرمين الشريفين</t>
  </si>
  <si>
    <t>الرئاسة العامة لهيئة الأمر بالمعروف والنهي عن المنكر</t>
  </si>
  <si>
    <t>هيئة المدن الصناعية ومناطق التقنية</t>
  </si>
  <si>
    <t>الغرفة التجارية الصناعية- نجران</t>
  </si>
  <si>
    <t>المؤسسة العامة للخطوط الحديدية</t>
  </si>
  <si>
    <t>الرئاسة العامة لشؤون المسجد الحرام والنبوي</t>
  </si>
  <si>
    <t xml:space="preserve">هيئة الإذاعة والتلفزيون </t>
  </si>
  <si>
    <t>مستشفيات القوات المسلحة بالخرج</t>
  </si>
  <si>
    <t>بلدية محافظة عنيزة</t>
  </si>
  <si>
    <t>إدارة التربية والتعليم بمحافظة القويعية</t>
  </si>
  <si>
    <t>محافظة ينبع</t>
  </si>
  <si>
    <t xml:space="preserve">أمانة منطقة الرياض </t>
  </si>
  <si>
    <t>الحرس الملكي</t>
  </si>
  <si>
    <t>مركز سلطان بن عبدالعزيز للعلوم والتقنية (ساتيك)</t>
  </si>
  <si>
    <t>هيئة تطوير مكة المكرمة والمشاعر المقدسة</t>
  </si>
  <si>
    <t>ديوان سمو ولي العهد</t>
  </si>
  <si>
    <t>مدينة جامعة الملك سعود الطبية - التشغيل الذاتي</t>
  </si>
  <si>
    <t>الإدارة العامة للنقل والطرق بمنطقة القصيم</t>
  </si>
  <si>
    <t>هيئة تطوير المدينة المنورة</t>
  </si>
  <si>
    <t>هيئة تنمية الصادرات السعودية</t>
  </si>
  <si>
    <t>وزارة العمل والتنمية الاجتماعية</t>
  </si>
  <si>
    <t>الهيئة السعودية للمحاسبين القانونيين</t>
  </si>
  <si>
    <t>الإتحاد العربي السعودي للسباحة</t>
  </si>
  <si>
    <t>المركز السعودي لزراعة الأعضاء</t>
  </si>
  <si>
    <t>مستشفى الملك عبدالله بن عبدالعزيز الجامعي</t>
  </si>
  <si>
    <t>وزارة الصحة - المديرية العامة للشئون الصحية بمنطقة تبوك</t>
  </si>
  <si>
    <t>مستشفى الملك خالد بالخرج</t>
  </si>
  <si>
    <t>جامعة الملك خالد</t>
  </si>
  <si>
    <t>هيئة المدن الاقتصادية</t>
  </si>
  <si>
    <t>امارة منطقة مكة المكرمة</t>
  </si>
  <si>
    <t>المؤسسة العامة للتامينات الاجتماعية - مكتب المنطقة الشرقية</t>
  </si>
  <si>
    <t>مستشفى الامير محمد بن عبدالعزيز</t>
  </si>
  <si>
    <t>بلدية محافظة الغاط</t>
  </si>
  <si>
    <t>بلدية محافظة شقراء</t>
  </si>
  <si>
    <t>وكالة الأنباء السعودية واس</t>
  </si>
  <si>
    <t>الجامعة السعودية الالكترونية</t>
  </si>
  <si>
    <t>مستشفى النور التخصصي</t>
  </si>
  <si>
    <t>مستشفى اليمامة</t>
  </si>
  <si>
    <t>مستشفى الولادة والأطفال بمنطقة مكة المكرمة</t>
  </si>
  <si>
    <t>مستشفى الولادة والأطفال بالأحساء</t>
  </si>
  <si>
    <t>المديرية العامة للشؤون الصحية بمنطقة حائل</t>
  </si>
  <si>
    <t>مستشفى الملك عبدالعزيز التخصصي بالطائف</t>
  </si>
  <si>
    <t>قوة الطوارئ الخاصة بمحافظة الطائف</t>
  </si>
  <si>
    <t>مستشفى الولادة والأطفال بحائل</t>
  </si>
  <si>
    <t>الغرفة التجارية الصناعية بالمجمعة</t>
  </si>
  <si>
    <t>مدينة الملك فيصل العسكرية بخميس مشيط</t>
  </si>
  <si>
    <t>مدينة الملك خالد العسكرية بحفر الباطن</t>
  </si>
  <si>
    <t xml:space="preserve">قاعدة الملك عبدالعزيز البحرية بالجبيل </t>
  </si>
  <si>
    <t>قاعدة الملك فيصل البحرية بجدة</t>
  </si>
  <si>
    <t xml:space="preserve">الهيئة العامة للإحصاء </t>
  </si>
  <si>
    <t>مركز الملك سلمان لأمراض الكلى</t>
  </si>
  <si>
    <t>قوة الطوارئ الخاصة بمنطقة الرياض</t>
  </si>
  <si>
    <t>الغرفة التجارية الصناعية بالقويعية</t>
  </si>
  <si>
    <t>إدارة التربية والتعليم في محافظة شقراء</t>
  </si>
  <si>
    <t>الشؤون الخاصة لسمو ولي العهد</t>
  </si>
  <si>
    <t>الرئاسة العامة للبحوث العلمية والإفتاء</t>
  </si>
  <si>
    <t>المعهد الوطني للتدريب الصناعي</t>
  </si>
  <si>
    <t>معهد الجبيل التقني</t>
  </si>
  <si>
    <t>المركز السعودي لاعتماد المنشأت الصحية</t>
  </si>
  <si>
    <t>الإدارة العامة للتعليم بمنطقة الحدود الشمالية</t>
  </si>
  <si>
    <t>وزارة الحرس الوطني - مستشفى الإمام عبدالرحمن بن فيصل بالدمام</t>
  </si>
  <si>
    <t>القوات الخاصة لأمن الحج والعمرة</t>
  </si>
  <si>
    <t>وزارة التجارة والاستثمار</t>
  </si>
  <si>
    <t>مركز الملك سلمان للإغاثة والأعمال الإنسانية</t>
  </si>
  <si>
    <t>قوة الطوارئ الخاصة بمحافظة حفر الباطن</t>
  </si>
  <si>
    <t>الهيئة السعودية للمقيمين المعتمدين</t>
  </si>
  <si>
    <t>قوة الطوارئ الخاصة بمنطقة نجران</t>
  </si>
  <si>
    <t>شرطة منطقة نجران</t>
  </si>
  <si>
    <t>وزارة الإسكان</t>
  </si>
  <si>
    <t>المجلس الصحي الوطني</t>
  </si>
  <si>
    <t>الشركة الوطنية لخدمات الإسكان</t>
  </si>
  <si>
    <t>وزارة الداخلية - المديرية العامة للسجون بالمنطقة الشرقية</t>
  </si>
  <si>
    <t>الهيئة العامة للولاية على أموال القاصرين ومن في حكمهم</t>
  </si>
  <si>
    <t>شركة المطاحن الأولى</t>
  </si>
  <si>
    <t xml:space="preserve">شركة المطاحن الثانية </t>
  </si>
  <si>
    <t>شركة المطاحن الثالثة</t>
  </si>
  <si>
    <t>شركة المطاحن الرابعة</t>
  </si>
  <si>
    <t>وقف الملك عبدالعزيز يرحمة الله للعين العزيزية</t>
  </si>
  <si>
    <t>وزارة الداخلية - الادارة العامة للمجاهدين</t>
  </si>
  <si>
    <t>وزارة الداخلية - قوات أمن المشاّت</t>
  </si>
  <si>
    <t>هيئة الإغاثة الإسلامية العالمية</t>
  </si>
  <si>
    <t>الهيئة الملكية لمحافظة العلا</t>
  </si>
  <si>
    <t>وزارة الصحة - المديرية العامة للشؤون الصحية بمنطقة جازان</t>
  </si>
  <si>
    <t>المراسم الملكية - الفنادق وقصور الضيافة</t>
  </si>
  <si>
    <t>المركز السعودي لسلامة المرضى</t>
  </si>
  <si>
    <t>وزارة الصحة - المديرية العامة  للشؤون الصحية بمنطقة نجران</t>
  </si>
  <si>
    <t>صندوق الاستثمارات العامة</t>
  </si>
  <si>
    <t>شركة تطوير لتقنيات التعليم</t>
  </si>
  <si>
    <t>الغرفة التجارية الصناعية بالأحساء ( غرفة الأحساء )</t>
  </si>
  <si>
    <t>الهيئة العامة للمنشآت الصغيرة والمتوسطة</t>
  </si>
  <si>
    <t>قيادة قوات الطوارئ الخاصة</t>
  </si>
  <si>
    <t>المركز الوطني للتخصيص</t>
  </si>
  <si>
    <t>رئاسة أمن الدولة</t>
  </si>
  <si>
    <t>الشؤون الخاصة لخادم الحرمين الشريفين</t>
  </si>
  <si>
    <t>مركز المعلومات الوطني</t>
  </si>
  <si>
    <t>أضغط Ctrl + F للبحث</t>
  </si>
  <si>
    <t>مندوب الوكالة :</t>
  </si>
  <si>
    <t>رقم الجوال :</t>
  </si>
  <si>
    <t>رسوم المرور</t>
  </si>
  <si>
    <t>شركة التقنية للاتصالات والمقاولات والاعمال الكهروميكانيكية</t>
  </si>
  <si>
    <t>شركة أسطون للخدمات الطبية</t>
  </si>
  <si>
    <t xml:space="preserve"> النيابة العامة ( هيئة التحقيق والأدعاء العام مسبقاً )</t>
  </si>
  <si>
    <t>موظف البنك : عبدالله العيسى</t>
  </si>
  <si>
    <t>رقم الجوال : 0553250701</t>
  </si>
  <si>
    <t>الإدارة العامة للتعليم بمنطقة الرياض</t>
  </si>
  <si>
    <t xml:space="preserve">قوات الأمن الخاصة </t>
  </si>
  <si>
    <t>وزارة الداخلية - الإدارة العامة للشؤون الادارية والمالية</t>
  </si>
  <si>
    <t xml:space="preserve">مدينة الملك سعود الطبية </t>
  </si>
  <si>
    <t>معهد الملك عبدالله للبحوث والدراسات الاستشارية</t>
  </si>
  <si>
    <t>مركز الأمن الوطني</t>
  </si>
  <si>
    <t>القوة الخاصة لأمن الطرق بمنطقة مكة المكرمة</t>
  </si>
  <si>
    <t>شركة وادي الظهران للمعرفة تابعة شركة وادي الظهران للتقنية</t>
  </si>
  <si>
    <t>شركة مركز إيداع الأوراق المالية</t>
  </si>
  <si>
    <t>المركز السعودي للشراكات الاستراتيجية الدولية</t>
  </si>
  <si>
    <t>غرفة الرياض</t>
  </si>
  <si>
    <t>مؤسسة الملك عبدالله الإنسانية</t>
  </si>
  <si>
    <t>الشركة السعودية للصناعات العسكرية</t>
  </si>
  <si>
    <t xml:space="preserve">مدينة الملك عبدالعزيز الطبية بالقطاع الغربي - الحرس الوطني </t>
  </si>
  <si>
    <t>الهيئة الوطنية للأمن السيبراني</t>
  </si>
  <si>
    <t>مركز دعم اتخاذ القرار</t>
  </si>
  <si>
    <t>الغرفة التجارية الصناعية بحائل</t>
  </si>
  <si>
    <t>الغرفة التجارية الصناعية بمحافظة الرس</t>
  </si>
  <si>
    <t>برنامج التشغيل الذاتي الطبي للمدن الطبية</t>
  </si>
  <si>
    <t>مجمع الملك عبدالله الطبي بجدة</t>
  </si>
  <si>
    <t>هيئة النقل العام</t>
  </si>
  <si>
    <t>شركة البحر الأحمر للتطوير</t>
  </si>
  <si>
    <t>شركة القدية للاستثمار</t>
  </si>
  <si>
    <t>شركة روافد للصناعة تابعة شركة روافد الحضارة القابضة</t>
  </si>
  <si>
    <t>شركة احمد محمد بامعروف لتجارة السيارات (سوزوكي السعودية) والجهات التابعة لها</t>
  </si>
  <si>
    <t xml:space="preserve">شركة الربان للتجهيزات البحرية  تابعة شركة احمد محمد بامعروف لتجارة السيارات (سوزوكي السعودية) </t>
  </si>
  <si>
    <t>الشركة العربية للالكترونيات المحدودة ارديكو تابعة شركة مجموعة العجو</t>
  </si>
  <si>
    <t>شركة عبداللطيف جميل للأراضي المحدودة</t>
  </si>
  <si>
    <t>شركة طيران ناس</t>
  </si>
  <si>
    <t xml:space="preserve">شركة تطوير مشاريع المقاولات تابعة مجموعة الدباغ القابضة </t>
  </si>
  <si>
    <t xml:space="preserve">شركة نظم المصاعد للمقاولات تابعة مجموعة الدباغ القابضة </t>
  </si>
  <si>
    <t xml:space="preserve">شركة الخليج العالمية للطاقة الكهربائية المحدودة تابعة مجموعة الدباغ القابضة </t>
  </si>
  <si>
    <t xml:space="preserve">الشركة العلمية الوطنية المحدودة تابعة مجموعة الدباغ القابضة </t>
  </si>
  <si>
    <t>شركة ابناء حسين كاظم الصادق للمقاولات المحدودة</t>
  </si>
  <si>
    <t>شركة باخشب إخوان المحدودة</t>
  </si>
  <si>
    <t>شركة كدون والجهات التابعة</t>
  </si>
  <si>
    <t>مجمع شركة كدون الطبي الثاني تابعة شركة كدون</t>
  </si>
  <si>
    <t>مركز كدون لطب الأسنان تابعة شركة كدون</t>
  </si>
  <si>
    <t>معهد كون النسائي للتدريب تابعة شركة كدون</t>
  </si>
  <si>
    <t>شركة الحفر السعودية تابعة لشركة الخالدي القابضة</t>
  </si>
  <si>
    <t>شركة سنامبروجتي العربية السعودية والجهات التابعة لها</t>
  </si>
  <si>
    <t>شركة سنامبروجتي للهندسة والمقاولات المحدودة تابعة شركة سنامبروجتي العربية السعودية</t>
  </si>
  <si>
    <t>شركة تشب العربية للتأمين التعاوني (  شركة ايس للتأمين التعاوني سابقاً )</t>
  </si>
  <si>
    <t>شركة عبر الخليج لانظمة اللحام تابعة شركة عبر الخليج القابضة</t>
  </si>
  <si>
    <t xml:space="preserve"> مجموعة السريع التجارية الصناعية  والجهات التابعة لها</t>
  </si>
  <si>
    <t>شركة الانطلاق الأول التجارية تابعة مجموعة الفؤاد القابضة للتجارة والمقاولات المحدودة</t>
  </si>
  <si>
    <t xml:space="preserve">شركة مصانع الجزيرة للمنتجات الفولاذية والجهات التابعة </t>
  </si>
  <si>
    <t>شركة مصنع الجزيرة للانشاءات الهندسية المحدودةتابعة شركة مصانع الجزيرة للمنتجات الفولاذية</t>
  </si>
  <si>
    <t>شركة إمدادات الجزيرة العربية التجارية تابعة شركة مصانع الجزيرة للمنتجات الفولاذية</t>
  </si>
  <si>
    <t>شركة ماجد عتيق الفواز وشركاه تابعة شركة فازه الصناعية</t>
  </si>
  <si>
    <t>شركة عبدالعزيز ومنصور البابطين للتجارة (البابطين الغذائية)</t>
  </si>
  <si>
    <t>شركة بيت الاباء للسيراميك والجهات التابعة</t>
  </si>
  <si>
    <t>شركة المدى للسيراميك والرخام تابعة شركة بيت الاباء للسيراميك</t>
  </si>
  <si>
    <t>شركة التوصيل المميز للنقل تابعة شركة بيت الاباء للسيراميك</t>
  </si>
  <si>
    <t>شركة مكارم الرائدة تابعة شركة بيت الاباء للسيراميك</t>
  </si>
  <si>
    <t>شركة القمم القابضة تابعة شركة بيت الاباء للسيراميك</t>
  </si>
  <si>
    <t xml:space="preserve">شركة مرجان الشرق البحري للمقاولات تابعة شركة التوصيل الرقمي المحدودة </t>
  </si>
  <si>
    <t>شركة الحوت التجارية والجهات التابعة لها</t>
  </si>
  <si>
    <t>شركة ساباد لتكاثر النخيل بالأنسجة تابعة شركة الحوت التجارية</t>
  </si>
  <si>
    <t xml:space="preserve">شركة بلت للمقاولات </t>
  </si>
  <si>
    <t>شركة عبدالله احمد الدوسري القابضة</t>
  </si>
  <si>
    <t>شركة الطويرقي للنقليات تابعة شركة الاتفاق للصناعات الحديدية</t>
  </si>
  <si>
    <t>شركة الطويرقي للطاقة تابعة شركة الاتفاق للصناعات الحديدية</t>
  </si>
  <si>
    <t>الشركة العربية للحديد تابعة شركة الاتفاق للصناعات الحديدية</t>
  </si>
  <si>
    <t>شركة نابكو الوطنية</t>
  </si>
  <si>
    <t>شركة دواوين للأستثمار تابعة شركة نفحة الجنوب للاتصالات</t>
  </si>
  <si>
    <t>شركة دواوين العقارية تابعة شركة نفحة الجنوب للاتصالات</t>
  </si>
  <si>
    <t>شركة خالد أحمد الجفالي للإنشاءات المحدودة تابعة شركة خالد أحمد الجفالي القابضة</t>
  </si>
  <si>
    <t xml:space="preserve"> شركة خالد أحمد الجفالي للمصاعد والسلالم المحدودة تابعة شركة خالد أحمد الجفالي القابضة</t>
  </si>
  <si>
    <t>شركة خالد أحمد الجفالي للطاقة والمرافق المحدودة تابعة شركة خالد أحمد الجفالي القابضة</t>
  </si>
  <si>
    <t>شركة نيسان العربية المحدودة تابعة شركة خالد أحمد الجفالي القابضة</t>
  </si>
  <si>
    <t>شركة لونزديل اند اسوشييتس لوساطة التأمين واعادة التأمين تابعة شركة خالد أحمد الجفالي القابضة</t>
  </si>
  <si>
    <t>إيتاب الدولية للتجارة تابعة زهران للصيانة والتشغيل</t>
  </si>
  <si>
    <t>نوبل للحفريات العربية المحدودة تابعة شركة الرشيد للإستثمارات البترولية</t>
  </si>
  <si>
    <t>الشركة العربية للمعادن والكيماويات المحدودة تابعة شركة الرشيد للإستثمارات البترولية</t>
  </si>
  <si>
    <t>شركة اشكروفت الرشيد لأجزة القياس المحدودة تابعة شركة الرشيد للإستثمارات البترولية</t>
  </si>
  <si>
    <t>الشركة السعودية العالمية للحراسات الأمنية</t>
  </si>
  <si>
    <t>شركة سنايد للصيانة والتشغيل المحدودة ( فرع الحراسات الأمنية ) تابعة مجموعة مرعي بن محفوظ وشركاة</t>
  </si>
  <si>
    <t>شركة التقنية الرقمية لتقنية المعلومات المحدودة  المحدودة تابعة شركة سعيد محمد عبيد بن زقر وشركاه</t>
  </si>
  <si>
    <t xml:space="preserve">شركة المطلق </t>
  </si>
  <si>
    <t xml:space="preserve">شركة العقيق للتنمية العقارية والجهات التابعة لها </t>
  </si>
  <si>
    <t xml:space="preserve">شركة سجل التقنية </t>
  </si>
  <si>
    <t>شركة مقنا للتنمية الصناعية والجهات التابعة</t>
  </si>
  <si>
    <t>مصنع مقنا للخشب البلاستيك تابع شركة مقنا للتنمية الصناعية</t>
  </si>
  <si>
    <t>مصنع مقنا للخشب الصناعي تابعة شركة مقنا للتنمية الصناعية</t>
  </si>
  <si>
    <t>شركة عصر الجوال للتجارة والجهات التابعة لها</t>
  </si>
  <si>
    <t xml:space="preserve">مؤسسة عصر الجوال للتشغيل والصيانة تابعة شركة عصر الجوال للتجارة </t>
  </si>
  <si>
    <t xml:space="preserve">مؤسسة عصر الجوال التجارية تابعة شركة عصر الجوال للتجارة </t>
  </si>
  <si>
    <t xml:space="preserve">مؤسسة اتحاد المتخصص للتشغيل والصيانة تابعة شركة عصر الجوال للتجارة </t>
  </si>
  <si>
    <t xml:space="preserve">إتحاد المتخصص للخدمات التجارية تابعة شركة عصر الجوال للتجارة </t>
  </si>
  <si>
    <t>بطاقة ائتمان – عميل مصنف</t>
  </si>
  <si>
    <t>شركة عناية الوسيط لوساطة التأمين</t>
  </si>
  <si>
    <t>شركة سارا التجارية القابضة</t>
  </si>
  <si>
    <t>شركة سارا للاتصالات تابعة شركة سارا التجارية القابضة</t>
  </si>
  <si>
    <t>شركة بداد الدولية للتجارة والمقاولات تابعة شركة سارا التجارية القابضة</t>
  </si>
  <si>
    <t>شركة سارا الدولية للتشغيل تابعة شركة سارا التجارية القابضة</t>
  </si>
  <si>
    <t>شركة سارا للتنمية المحدودة تابعة شركة سارا التجارية القابضة</t>
  </si>
  <si>
    <t>شركة الرائدة لتطوير التعليم تابعة شركة سارا التجارية القابضة</t>
  </si>
  <si>
    <t>شركة مدارس العليا الأهلية تابعة شركة سارا التجارية القابضة</t>
  </si>
  <si>
    <t>شركة تدريس المحدودة تابعة شركة سارا التجارية القابضة</t>
  </si>
  <si>
    <t>شركة المصيف للتعليم تابعة شركة سارا التجارية القابضة</t>
  </si>
  <si>
    <t>شركة التسهيلات للتسويق تابعة شركة سارا التجارية القابضة</t>
  </si>
  <si>
    <t>شركة التسهيلات القابضة تابعة شركة سارا التجارية القابضة</t>
  </si>
  <si>
    <t>شركة سوق سهل تابعة شركة سارا التجارية القابضة</t>
  </si>
  <si>
    <t>شركة سهل للنقل تابعة شركة سارا التجارية القابضة</t>
  </si>
  <si>
    <t>شركة سارا لحلول الأعمال تابعة شركة سارا التجارية القابضة</t>
  </si>
  <si>
    <t>شركة الرياض للتطوير العمراني تابعة شركة سارا التجارية القابضة</t>
  </si>
  <si>
    <t>مؤسسة الأغذية المميزة لتقديم الوجبات تابعة شركة سارا التجارية القابضة</t>
  </si>
  <si>
    <t>الشركة العربية للخدمات الزراعية أراسكو</t>
  </si>
  <si>
    <t>شركة المدرسة السعودية للقيادة</t>
  </si>
  <si>
    <t>شركة أبعاد المرح للتجارة</t>
  </si>
  <si>
    <t>الشركة السعودية للنقل والاستثمار مبرد</t>
  </si>
  <si>
    <t>شركة مضاف للتجارة والمقاولات</t>
  </si>
  <si>
    <t>شركة نوفا ست التجارية المحدودة</t>
  </si>
  <si>
    <t>شركة مانجا للانتاج</t>
  </si>
  <si>
    <t>شركة معارض الظهران الدولية</t>
  </si>
  <si>
    <t>عدد الأشهر</t>
  </si>
  <si>
    <t>شخصي</t>
  </si>
  <si>
    <t>عقاري</t>
  </si>
  <si>
    <t>الربح لمدة العقد</t>
  </si>
  <si>
    <t>التأمين لمدة العقد</t>
  </si>
  <si>
    <t>=</t>
  </si>
  <si>
    <t>تمويل شخصي</t>
  </si>
  <si>
    <t>تمويل عقاري</t>
  </si>
  <si>
    <t>50/50</t>
  </si>
  <si>
    <t>الدفعة المقدمة</t>
  </si>
  <si>
    <t xml:space="preserve">الدفعة الأخيرة </t>
  </si>
  <si>
    <t xml:space="preserve">هامش الربح </t>
  </si>
  <si>
    <t>مبلغ الربح</t>
  </si>
  <si>
    <t xml:space="preserve">التأمين </t>
  </si>
  <si>
    <t>مبلغ التأمين</t>
  </si>
  <si>
    <t>عميل حكومي</t>
  </si>
  <si>
    <t>الأساسي</t>
  </si>
  <si>
    <t xml:space="preserve">بدل السكن </t>
  </si>
  <si>
    <t xml:space="preserve">البدلات </t>
  </si>
  <si>
    <t>راتب التقييم</t>
  </si>
  <si>
    <t>خصم التقاعد</t>
  </si>
  <si>
    <t>عميل قطاع خاص</t>
  </si>
  <si>
    <t>البدلات</t>
  </si>
  <si>
    <t>خصم التأمينات</t>
  </si>
  <si>
    <t>الية احتساب الرواتب</t>
  </si>
  <si>
    <t>الجهات الموقوفة</t>
  </si>
  <si>
    <t>شركة الرياض للتعمير *</t>
  </si>
  <si>
    <t>الشركة العربية لزيوت التشحيم (بترولوب)*</t>
  </si>
  <si>
    <t>شركة المفتاح الدولي للاتصالات (انتركي)*</t>
  </si>
  <si>
    <t>شركة حازم احمد الحسيني وشركاؤه للتجارة والفحوصات</t>
  </si>
  <si>
    <t>مستشفى الخليج التخصصي بالقطيف</t>
  </si>
  <si>
    <t xml:space="preserve">شركة كودو للتغذية والإعاشة </t>
  </si>
  <si>
    <t>شركة اليمامة للاعمال التجارية والمقاولات (شركة محمد حمد عمار وإخوانه)</t>
  </si>
  <si>
    <t>شركة انسام لتعليم اللغات والتدريب المحدودة (وول ستريت)</t>
  </si>
  <si>
    <t xml:space="preserve">مجموعة شركات الصغير </t>
  </si>
  <si>
    <t xml:space="preserve">شركة حسن علي ابو داوود وأولاده </t>
  </si>
  <si>
    <t>شركة العثمان للمنتجات البلاستيكية (بلاستيكو)</t>
  </si>
  <si>
    <t>الشركة العربية للاستثمارات البترولية (ابيكورب)</t>
  </si>
  <si>
    <t>الشركة الخليجية المتحدة لدرفلة الصلب</t>
  </si>
  <si>
    <t>المجموعة المتخصصة التجارية</t>
  </si>
  <si>
    <t>شركة مستورة للتجارة والمقاولات</t>
  </si>
  <si>
    <t>شركة فال العربية السعودية</t>
  </si>
  <si>
    <t>شركة علوان التجارية المحدودة</t>
  </si>
  <si>
    <t>شركة اتحاد المقاولون الخليجية المحدوده</t>
  </si>
  <si>
    <t>الشركة المتحده للالكترونيات</t>
  </si>
  <si>
    <t>مؤسسة الخدمات الراقية للحراسات الامنية</t>
  </si>
  <si>
    <t>شركة التكامل المتقدمة</t>
  </si>
  <si>
    <t>شركة الأنظمة المتكاملة المحدودة</t>
  </si>
  <si>
    <t>شركة العماد العالمية للصناعات الغذائية</t>
  </si>
  <si>
    <t>شركة عبر المملكة للتجارة والصناعة والمقاولات المحدودة (سبك)</t>
  </si>
  <si>
    <t>شركة فنادق انتركونتيننتال العربية السعودية ( قصر المؤتمرات بجدة)</t>
  </si>
  <si>
    <t>شركة راجح حنظل المري</t>
  </si>
  <si>
    <t>مستشفى الخفجي الأهلي</t>
  </si>
  <si>
    <t>مجموعة بن لادن السعودية (المباني العامة والمطارات)</t>
  </si>
  <si>
    <t>شركة عبد الحميد عبد الله المطوع وشركاه</t>
  </si>
  <si>
    <t>مجموعة الضوي الطبية</t>
  </si>
  <si>
    <t>مدارس الجامعة ( فرع جامعة الملك فهد)</t>
  </si>
  <si>
    <t>مجموعة ماني  ( لتشغيل والصيانة والمؤسسات التابعة للمجموعة)</t>
  </si>
  <si>
    <t>الشركة السعودية للتسويق المحدودة</t>
  </si>
  <si>
    <t>شركة خدمات الاسواق المحدودة</t>
  </si>
  <si>
    <t>شركة الحازم الدولية للإنشاءات والصيانة المحدودة</t>
  </si>
  <si>
    <t>شركة مجموعة محمد المعجل</t>
  </si>
  <si>
    <t>مستشفى الدكتور احمد ابانمي الطبي</t>
  </si>
  <si>
    <t>الشركة العربية للجيوفيزيقا والمساحة - اركاس</t>
  </si>
  <si>
    <t>شركة اتحاد عذيب للاتصالات</t>
  </si>
  <si>
    <t>شركة محمد سالم السويدي للخدمات الصناعية</t>
  </si>
  <si>
    <t>شركة دار البندر العالمية للتجارة المحدودة</t>
  </si>
  <si>
    <t>شركة سعودي اوجيه</t>
  </si>
  <si>
    <t xml:space="preserve">شركة أريز العربية المحدودة </t>
  </si>
  <si>
    <t>مجموعة خالد السليم التجارية</t>
  </si>
  <si>
    <t>شركة عبدالله عبدالوهاب البراك وأولاده</t>
  </si>
  <si>
    <t>شركة مجموعة بن لادن السعودية</t>
  </si>
  <si>
    <t>مجموعة محمد المعجل</t>
  </si>
  <si>
    <t>اسواق عبدالله العثيم</t>
  </si>
  <si>
    <t>مجموعة محمد سالم السويدي القابضة</t>
  </si>
  <si>
    <t xml:space="preserve">مجموعة محمد سالم السويدي للخدمات الصناعية </t>
  </si>
  <si>
    <t>مجموعة محمد سالم السويدي للمعدات والنقل</t>
  </si>
  <si>
    <t>مجموعة محمد سالم السويدي لخدمات السقالات وحلول وسائل الوصول</t>
  </si>
  <si>
    <t>شركة المراعي</t>
  </si>
  <si>
    <t>شركة الجوف للتنمية الزراعية</t>
  </si>
  <si>
    <t>اسمنت الرياض</t>
  </si>
  <si>
    <t xml:space="preserve">عبدالحميد عبدالله المطوع وشركاه </t>
  </si>
  <si>
    <t xml:space="preserve">شركة سايبم العربية السعودية </t>
  </si>
  <si>
    <t xml:space="preserve">مؤسسة عكاظ للصحافة والنشر </t>
  </si>
  <si>
    <t xml:space="preserve">شركة الخزف السعودية </t>
  </si>
  <si>
    <t>شركة فال العربية القابضة</t>
  </si>
  <si>
    <t>نسما التجارية</t>
  </si>
  <si>
    <t>مجموعة مدي للاستثمار الصناعي والتجاري</t>
  </si>
  <si>
    <t>المكاتب المحدوده</t>
  </si>
  <si>
    <t>سمنان للتجارة والصيانه</t>
  </si>
  <si>
    <t>عبدالعزيز الصغير للاستثمار التجاري</t>
  </si>
  <si>
    <t>القصيم الزراعية</t>
  </si>
  <si>
    <t>المؤسسة السعودية للتعمير</t>
  </si>
  <si>
    <t>سايبيم طاقة الرشيد للتصنيع المحدوده</t>
  </si>
  <si>
    <t>عصام قباني وشركاؤة للانشاءات والصيانه المحدوده</t>
  </si>
  <si>
    <t>الاستثمارات الرائده</t>
  </si>
  <si>
    <t>تموين الشرق للتجارة المحدوده</t>
  </si>
  <si>
    <t>وطن للاستثمار</t>
  </si>
  <si>
    <t>ادوفجيل لخدمات الحفر المحدوده</t>
  </si>
  <si>
    <t>محلات المكتبة المحدوده</t>
  </si>
  <si>
    <t>صناعة الاغذية المتحده ( ديمه )</t>
  </si>
  <si>
    <t>شركة الراجحي العقارية</t>
  </si>
  <si>
    <t>جمعية النهضة النسائية الخيرية</t>
  </si>
  <si>
    <t>الشركة الشرقية للتموين والتشغيل</t>
  </si>
  <si>
    <t>شركة روتانا</t>
  </si>
  <si>
    <t>الفهاد زيجوارد</t>
  </si>
  <si>
    <t xml:space="preserve">الشركة العربية لدعم وتاهيل المباني المحدوده ابصار </t>
  </si>
  <si>
    <t xml:space="preserve">عبداللطيف العيسي القابضة </t>
  </si>
  <si>
    <t>فالكم للخدمات المالية</t>
  </si>
  <si>
    <t>الوطنية لخدمات المناوله المحدوده</t>
  </si>
  <si>
    <t xml:space="preserve">علوان التجارية </t>
  </si>
  <si>
    <t>مكتب العطيشان مهندسون واستشاريون</t>
  </si>
  <si>
    <t xml:space="preserve">العقيق التجارية </t>
  </si>
  <si>
    <t>انوال المتحده للتجارة</t>
  </si>
  <si>
    <t>مصنع تمديد للانابيب ومعداتها</t>
  </si>
  <si>
    <t xml:space="preserve">مصنع المحاليل الطبية </t>
  </si>
  <si>
    <t>الاجهزة المتطوره المحدوده</t>
  </si>
  <si>
    <t>بساتين الماكولات العربية السعودية المحدوده</t>
  </si>
  <si>
    <t xml:space="preserve">مكتبة العبيكان </t>
  </si>
  <si>
    <t>مصنع العبيكان الوباك للعلب</t>
  </si>
  <si>
    <t>مصنع رامه للالمونيوم وطلاء المعادن</t>
  </si>
  <si>
    <t>محمد الزعبي ( مازكو )</t>
  </si>
  <si>
    <t>السعودية للانتاج الانابيب الفخارية</t>
  </si>
  <si>
    <t xml:space="preserve">سواعد الاتحاد للمقاولات </t>
  </si>
  <si>
    <t>شركة ابتك للمقاولات المحدوده</t>
  </si>
  <si>
    <t>شركة اعمار المدينة الاقتصادية</t>
  </si>
  <si>
    <t>شركة ابناء عبدالرحمن البصيلي</t>
  </si>
  <si>
    <t>الشركة الوطنية للخدمات الهندسية والتسويق المحدوده</t>
  </si>
  <si>
    <t xml:space="preserve">اطباء النخبة الطبية </t>
  </si>
  <si>
    <t>صلاح ومساعد البسام للمعدات البترولية</t>
  </si>
  <si>
    <t>مستوصف الجزيره بالثقبة</t>
  </si>
  <si>
    <t>الشركة العربية الدولية للانشأت الحديديه</t>
  </si>
  <si>
    <t xml:space="preserve">الشركة الوطنية المحدودة للجلفنة والاعمده الحديديه ( جلفانكو ) </t>
  </si>
  <si>
    <t>شركة محمد وعبدالله ابراهيم السبيعي للاستثمار</t>
  </si>
  <si>
    <t xml:space="preserve">مجموعة بن لادن السعودية </t>
  </si>
  <si>
    <t xml:space="preserve">مؤسسة الحقيط للمقاولات </t>
  </si>
  <si>
    <t xml:space="preserve">عبر الاتصالات السعودية </t>
  </si>
  <si>
    <t>شركة رضوى التجارية</t>
  </si>
  <si>
    <t>الشركة العربية لخدمات الأمن ( امنكو )</t>
  </si>
  <si>
    <t>شركة عبدالرحمن سعد الراشد وأولاده المحدودة</t>
  </si>
  <si>
    <t>شركة الفلك للمعدات والتجهيزات الإلكترونية</t>
  </si>
  <si>
    <t>مؤسسة المشير العالمية للحراسات الأمنية</t>
  </si>
  <si>
    <t>شركة لوكجري هوتيلز انترناشونال العربية السعودية</t>
  </si>
  <si>
    <t>الشركة المتحدة للمحولات الكهربائية</t>
  </si>
  <si>
    <t>شركة تقنية انظمة التحكم للاعمال الكهربائية</t>
  </si>
  <si>
    <t>مستشفى الدكتور سليمان فقية</t>
  </si>
  <si>
    <t>شركة البترول والكيماويات والتعدين</t>
  </si>
  <si>
    <t>شركة محمد محمد الراشد للتجارة والمقاولات</t>
  </si>
  <si>
    <t>شركة المركز العالمي للتجارة والمقاولات</t>
  </si>
  <si>
    <t>مجموعة العبيكان للاستثمار</t>
  </si>
  <si>
    <t>شركة الكفاح القابضة</t>
  </si>
  <si>
    <t>مكتب الخدمات الاستشارية السعودي ( سعودكونسلت )</t>
  </si>
  <si>
    <t>شركة راكان للتجارة والمقاولات</t>
  </si>
  <si>
    <t>شركة حمد عبدالله العيسى وأولاده</t>
  </si>
  <si>
    <t>شركة وقت الفريق</t>
  </si>
  <si>
    <t>مؤسسة بن دلامه للمقاولات</t>
  </si>
  <si>
    <t>شركة محمد العلي السويلم للاستثمار التجاري</t>
  </si>
  <si>
    <t>مركز الشرق للاستشارات الهندسية</t>
  </si>
  <si>
    <t xml:space="preserve">مؤسسه اعمار الانشاء للمقاولات </t>
  </si>
  <si>
    <t xml:space="preserve"> ركائز الطاقة للمقاولات</t>
  </si>
  <si>
    <t xml:space="preserve">: المؤسسة الشرقية للتجارة والتعهدات </t>
  </si>
  <si>
    <t xml:space="preserve">مجموعة سقيا الخليج للمقاولات العامة </t>
  </si>
  <si>
    <t xml:space="preserve"> شركة الحمراني المتحدة</t>
  </si>
  <si>
    <t xml:space="preserve">شركة الحمراني للاستثمار التجاري </t>
  </si>
  <si>
    <t xml:space="preserve">شركة عوض بادي النحاس التجارية </t>
  </si>
  <si>
    <t>مركز ركن التدليك الرياضي</t>
  </si>
  <si>
    <t>شركة مطاعم عنوان الغذاء</t>
  </si>
  <si>
    <t>مؤسسة سقالة التجارية</t>
  </si>
  <si>
    <t>شركة رسيل السعودية</t>
  </si>
  <si>
    <t>الشركة الذكيةللتقنية</t>
  </si>
  <si>
    <t>مؤسسة علي محمد آل رضوان للمقاولات</t>
  </si>
  <si>
    <t>مؤسسة فؤاد عبدالله الفرج للمقاولات</t>
  </si>
  <si>
    <t>شركة حسن مسفر الزهراني</t>
  </si>
  <si>
    <t>مصنع اللطيفية لانتاج الشياك البلاستيكية</t>
  </si>
  <si>
    <t>شركة تقنية الشباك للأستخدامات الهندسية</t>
  </si>
  <si>
    <t>وزارة الشؤون الإسلامية والدعوة والإرشاد</t>
  </si>
  <si>
    <t>بلدية محافظة رابغ</t>
  </si>
  <si>
    <t>بلدية بدر</t>
  </si>
  <si>
    <t>مرور منطقة الباحة</t>
  </si>
  <si>
    <t>الهيئة العامة للزكاة والدخل</t>
  </si>
  <si>
    <t>جامعة الأمير سطام بن عبدالعزيز</t>
  </si>
  <si>
    <t>الديوان العام للمحاسبة</t>
  </si>
  <si>
    <t>الهيئة العامة للجمارك</t>
  </si>
  <si>
    <t>إمارة منطقة الحدود الشمالية</t>
  </si>
  <si>
    <t>شركة تداول العقارية</t>
  </si>
  <si>
    <t>الاتحاد العربي السعودي للبلياردو والسنوكر</t>
  </si>
  <si>
    <t>الشركة السعودية للاستثمار الجريء</t>
  </si>
  <si>
    <t>شركة مشاريع الترفيه السعودية</t>
  </si>
  <si>
    <t>مركز الأمير سلطان للدراسات والبحوث الدفاعية</t>
  </si>
  <si>
    <t>مكتب الإدارة الاستراتيجية - مجلس الشؤون الاقتصادية</t>
  </si>
  <si>
    <t>برنماج كفالة تمويل المنشآت الصغيرة والمتوسطة</t>
  </si>
  <si>
    <t>برنامج جودة الحياة</t>
  </si>
  <si>
    <t>الجمعية السعودية للزراعة العضوية</t>
  </si>
  <si>
    <t>الهيئة السعودية للملكية الفكرية</t>
  </si>
  <si>
    <t>هيئة تطوير منطقة المكرمة</t>
  </si>
  <si>
    <t>لجنة البيع على الخارطة وافي</t>
  </si>
  <si>
    <t>الهيئة العامة للترفيه</t>
  </si>
  <si>
    <t>معهد الملك سلمان للدراسات والخدمات الاستشارية</t>
  </si>
  <si>
    <t>مركز التواصل والاستشراف المعرفي</t>
  </si>
  <si>
    <t xml:space="preserve">مستشفى بدر العام </t>
  </si>
  <si>
    <t>معهد التنمية والخدمات الاستشارية</t>
  </si>
  <si>
    <t>الهيئة العليا لتطوير المنطقة الشرقية</t>
  </si>
  <si>
    <t>هيئة تطوير بوابة الدرعية</t>
  </si>
  <si>
    <t>المركز الوطني للتعليم الالكتروني</t>
  </si>
  <si>
    <t xml:space="preserve">شركة نيوم </t>
  </si>
  <si>
    <t>الهيئة الملكية لمدينة مكة المكرمة والمشاعر المقدسة</t>
  </si>
  <si>
    <t>الشركة السعودية للاستثمار الزراعي والإنتاج الحيواني</t>
  </si>
  <si>
    <t>هيئة تطوير منطقة حائل</t>
  </si>
  <si>
    <t>الغرفة التجارية الصناعية ينبع</t>
  </si>
  <si>
    <t xml:space="preserve">شركة الكيمائية السعودية المحدودة تابعة الشركة الكيميائية السعودية </t>
  </si>
  <si>
    <t>الشركة السعودية للتنمية الصناعية ( صدق ) والتابعة</t>
  </si>
  <si>
    <t>الشركة العالمية لتسويق مستلزمات النوم سليب هاي تابعةالشركة السعودية للتنمية الصناعية ( صدق )</t>
  </si>
  <si>
    <t>شركة فتيحي للتجزئة تابعة فتيحي</t>
  </si>
  <si>
    <t>شركة الالكترونيات المتقدمة المحدودة</t>
  </si>
  <si>
    <t>شركة مستشفى دلة نمار تابعة شركة دله للخدمات الصحية</t>
  </si>
  <si>
    <t>شركة بي أيه إي سيستمز السعودية للتطوير والتدريب تابعة شركة بي أية إي سيستمز</t>
  </si>
  <si>
    <t>الرائدة الوطنية لصيانة الطائرات تابعة شركة بي أية إي سيستمز</t>
  </si>
  <si>
    <t>شركة عبداللطيف جميل المحدودة والتابعة لها</t>
  </si>
  <si>
    <t>شركة عبداللطيف جميل المتحدة لتمويل العقار تابعة شركة عبداللطيف جميل المحدودة</t>
  </si>
  <si>
    <t>مستشفى عبداللطيف جميل للتأهيل الطبي تابعة شركة عبداللطيف جميل المحدودة</t>
  </si>
  <si>
    <t>شركة باب رزق جميل للتمويل متناهي الصغر تابعة شركة عبداللطيف جميل المحدودة</t>
  </si>
  <si>
    <t>شركة باب رزق جميل للخدمات المحدودة تابعة شركة عبداللطيف جميل المحدودة</t>
  </si>
  <si>
    <t>شركة عبداللطيف جميل للاستيراد والتوزيع المحدودة تابعة شركة عبداللطيف جميل المحدودة</t>
  </si>
  <si>
    <t>شركة عبداللطيف جميل للبيع بالتجزئة المحدودة تابعة شركة عبداللطيف جميل المحدودة</t>
  </si>
  <si>
    <t>شركة عبداللطيف جميل لبيع السيارات بالجملة المحدودة تابعة شركة عبداللطيف جميل المحدودة</t>
  </si>
  <si>
    <t>شركة محمد عبداللطيف جميل المحدودة تابعة شركة عبداللطيف جميل المحدودة</t>
  </si>
  <si>
    <t>شركة المجوهرات الوطنية المحدودة تابعة شركة عبداللطيف جميل المحدودة</t>
  </si>
  <si>
    <t>شركة د. ج لقطع السيارات المحدودة تابعة شركة عبداللطيف جميل المحدودة</t>
  </si>
  <si>
    <t>شركة عبداللطيف جميل لخدمات الاعلان المحدودة تابعة شركة عبداللطيف جميل المحدودة</t>
  </si>
  <si>
    <t>شركة دنسو عبداللطيف جميل المحدودة تابعة شركة عبداللطيف جميل المحدودة</t>
  </si>
  <si>
    <t>شركة المتحدة المتميز للتجارة المحدودة تابعة شركة عبداللطيف جميل المحدودة</t>
  </si>
  <si>
    <t>شركة عبداللطيف جميل لوساطة التأمين تابعة شركة عبداللطيف جميل المحدودة</t>
  </si>
  <si>
    <t>شركة عبداللطيف جميل لوكالة التأمين تابعة شركة عبداللطيف جميل المحدودة</t>
  </si>
  <si>
    <t>شركة عبداللطيف جميل للمعلومات والخدمات المحدودة تابعة شركة عبداللطيف جميل المحدودة</t>
  </si>
  <si>
    <t>شركة استثمار جميل القابضة تابعة شركة عبداللطيف جميل المحدودة</t>
  </si>
  <si>
    <t xml:space="preserve">شركة شار </t>
  </si>
  <si>
    <t xml:space="preserve">شركة مرافق سور للتشغيل والصيانة تابعة شركة مرافق الكهرباء والمياه </t>
  </si>
  <si>
    <t>شركة الموارد الإلكترونية المحدودة</t>
  </si>
  <si>
    <t xml:space="preserve">شركة برق النظم لخدمات التقنية التجارية تابعة مجموعة الدباغ القابضة </t>
  </si>
  <si>
    <t>شركة محمد عبدالعزيز الحبيب وشركاه للاستثمار العقاري والجهات التابعة لها</t>
  </si>
  <si>
    <t>شركة محمد عبدالعزيز الحبيب واولاده القايضة تابعة لشركة محمد عبدالعزيز الحبيب وشركاه للاستثمار العقاري</t>
  </si>
  <si>
    <t>شركة التصنيع الوطنية تابعة لشركة التصنيع الوطنية</t>
  </si>
  <si>
    <t>شركة التصنيع الوطنية الجبيل تابعة لشركة التصنيع الوطنية</t>
  </si>
  <si>
    <t>شركة التصنيع الوطنية لتسويق البتروكياويات تابعة لشركة التصنيع الوطنية</t>
  </si>
  <si>
    <t>الشركة الوطنية لصهر الرصاص المحدودة  تابعة لشركة التصنيع الوطنية</t>
  </si>
  <si>
    <t>الشركة الوطنية للتسويق والخدمات الصناعية تابعة لشركة التصنيع الوطنية</t>
  </si>
  <si>
    <t>الشركة الوطنية لصناعة البطاريات تابعة لشركة التصنيع الوطنية</t>
  </si>
  <si>
    <t>شركة مجمع صناعات المعادن المتطورة جدة تابعة لشركة التصنيع الوطنية</t>
  </si>
  <si>
    <t>شركة مجمع صناعات المعادن المتطورة جازان تابعة لشركة التصنيع الوطنية</t>
  </si>
  <si>
    <t>شركة مجمع صناعات المعادن المتطورة ينبع تابعة لشركة التصنيع الوطنية</t>
  </si>
  <si>
    <t>شركة مجمع صناعات المعادن المتطورة وتوهو لمعدن التيتانيوم تابعة لشركة التصنيع الوطنية</t>
  </si>
  <si>
    <t xml:space="preserve"> شركة تلدين للحلول البلاستيكية تابعة لشركة التصنيع الوطنية</t>
  </si>
  <si>
    <t>شركة الرواد الدولية للأغشية الصناعية تابعة لشركة التصنيع الوطنية</t>
  </si>
  <si>
    <t>الشركة الوطنية لثاني أكسيد التيتانيوم تابعة لشركة التصنيع الوطنية</t>
  </si>
  <si>
    <t>شركة الرواد الوطنية للبلاتسيك المحدودة تابعة لشركة التصنيع الوطنية</t>
  </si>
  <si>
    <t>شركة الرواد العالمية للتغليف المحدودة تابعة لشركة التصنيع الوطنية</t>
  </si>
  <si>
    <t>الشركة السعودية لحامض الاكريليك تابعة لشركة التصنيع الوطنية</t>
  </si>
  <si>
    <t>شركة البيوتانول السعودية السعودية المحدودة تابعة لشركة التصنيع الوطنية</t>
  </si>
  <si>
    <t>الشركة السعودية للبولي اوليفاينات تابعة لشركة التصنيع الوطنية</t>
  </si>
  <si>
    <t>الشركة السعودية لمونمرات الاكريليك المحدودة تابعة لشركة التصنيع الوطنية</t>
  </si>
  <si>
    <t>شركة البوليمرات الاكريليكية السعودية تابعة لشركة التصنيع الوطنية</t>
  </si>
  <si>
    <t>الشركة السعودية للايثيلين والبولي ايثيلين تابعة لشركة التصنيع الوطنية</t>
  </si>
  <si>
    <t>الشركة الوطنية للفحص والاختبار الفني الجبيل تابعة لشركة التصنيع الوطنية</t>
  </si>
  <si>
    <t>الشركة الوطنية للفحص والاختبار الفني الدمام تابعة لشركة التصنيع الوطنية</t>
  </si>
  <si>
    <t>الشركة الوطنية للفحص والاختبار الفني جدة تابعة لشركة التصنيع الوطنية</t>
  </si>
  <si>
    <t>الشركة الوطنية للفحص والاختبار الفني مختبر الخليج للمقاييس والمعايير تابعة لشركة التصنيع الوطنية</t>
  </si>
  <si>
    <t>شركة ترفيه العربية تابعة الشركة السعودية للاقتصاد والتنمية المحدودة (سدكو)</t>
  </si>
  <si>
    <t>شركة أسواق البحر الأحمر تابعة الشركة السعودية للاقتصاد والتنمية المحدودة (سدكو)</t>
  </si>
  <si>
    <t>الشركة الوطنية لثاني أوكسيد التيتانيوم المحدودة (كريستل) والتابعة لها</t>
  </si>
  <si>
    <t>شركة اتقان الحلول التقنية المحدودة تابعة شركة راشد عبدالرحمن الراشد واولاده</t>
  </si>
  <si>
    <t>شركة البتال القابضة</t>
  </si>
  <si>
    <t>شركة حمد عبدالله العيسى وأولاده يابعة العيسى</t>
  </si>
  <si>
    <t>مركز رعاية لطب العائلة</t>
  </si>
  <si>
    <t>شركة مجموعة المطلق والتابعة لها</t>
  </si>
  <si>
    <t>شركة المطلق للاستثمار العقاري تابعة شركة مجموعة المطلق</t>
  </si>
  <si>
    <t>شركة الخليج للاعمال الحديدية تابعة شركة عبر الخليج القابضة</t>
  </si>
  <si>
    <t>شركة النهدي للنقليات المحدودة تابعة النهدي الطبية</t>
  </si>
  <si>
    <t>شركة التأجير الأسهل المحدودة تابعة شركة بخيت للمعدات</t>
  </si>
  <si>
    <t>شركة أميك فوستر ويلر انيرجي وشركائها الهندسية تاربعة شركة موستانج وفيصل جميل الحجيلان للاستشارات الهندسية</t>
  </si>
  <si>
    <t>مصنع الجواد للبلاستتيك والتغليف المرن تابعة شركة الجواد للتجارة والصناعة والمقاولات</t>
  </si>
  <si>
    <t>شركة الصريف لمواد البناء</t>
  </si>
  <si>
    <t>ايرباص السعودية المحدودة</t>
  </si>
  <si>
    <t>شركة صالح هادي ال حيدر وشريكه</t>
  </si>
  <si>
    <t>شركة هاليبورتون انيرجي سيرفيسيز انك والجهات التابعة لها</t>
  </si>
  <si>
    <t>شركة سبيري صن السعودية المحدودة تابعة شركة هاليبورتون انيرجي سيرفيسيز انك</t>
  </si>
  <si>
    <t>شركة نسك الغذائية لصناعة وتعبئة المواد الغذائية تابعة شركة محمد إبراهيم آل مرطان وشركاه</t>
  </si>
  <si>
    <t xml:space="preserve">شركة ناصر حمدان الحمدان للتجارة </t>
  </si>
  <si>
    <t>شركة مكارم التقنية تابعة شركة بيت الاباء للسيراميك</t>
  </si>
  <si>
    <t>شركة أحجار الزينة تابعة شركة بيت الاباء للسيراميك</t>
  </si>
  <si>
    <t>شركة الحجر العريق تابعة شركة بيت الاباء للسيراميك</t>
  </si>
  <si>
    <t>شركة المدى المتألقة تابعة شركة بيت الاباء للسيراميك</t>
  </si>
  <si>
    <t>شركة المجرة العالمية تابعة شركة بيت الاباء للسيراميك</t>
  </si>
  <si>
    <t>شركة شفيق للمقاولات</t>
  </si>
  <si>
    <t>الشركة المتحدة الفنية للمقاولات تابعة شركة الصناعية المتخصصة المتحدة</t>
  </si>
  <si>
    <t xml:space="preserve">شركة جود العلياء المحدودة تابعة شركة دور </t>
  </si>
  <si>
    <t xml:space="preserve">شركة المصدر الأمني المحدودة تابعة شركة دور </t>
  </si>
  <si>
    <t xml:space="preserve">الشركة السعودية للخدمات الفندقية تابعة شركة دور </t>
  </si>
  <si>
    <t>شركة مختارات الجوارب للتجارة</t>
  </si>
  <si>
    <t>مصنع صلابة للمنتجات الأسمنتية شركة المصنع الحديث للصناعات الحديدية المحدودة</t>
  </si>
  <si>
    <t>شركة نجوم الكم للأتصالات والتقنية تابعة شركة نفحة الجنوب للاتصالات</t>
  </si>
  <si>
    <t>الشركة الوطنية للغزل تابعة شركة العبداللطيف للاستثمار الصناعي</t>
  </si>
  <si>
    <t>شركة معهد العبداللطيف للتدريب تابعة شركة العبداللطيف للاستثمار الصناعي</t>
  </si>
  <si>
    <t>شركة أفكار التثبيت للتجارة</t>
  </si>
  <si>
    <t>شركة القصر الأنيق</t>
  </si>
  <si>
    <t>شركة الحماد للمشاريع التعليمية القابضة والجهات التابعة</t>
  </si>
  <si>
    <t>شركة مدارس الإلهام العالمية تابعة شركة الحماد للمشاريع التعليمية القابضة</t>
  </si>
  <si>
    <t>شركة مدارس التربية والتعليم تابعة شركة الحماد للمشاريع التعليمية القابضة</t>
  </si>
  <si>
    <t>شركة مدارس الخبر النموذجية تابعة شركة الحماد للمشاريع التعليمية القابضة</t>
  </si>
  <si>
    <t>شركة مدارس التطوير الأهلية تابعة شركة الحماد للمشاريع التعليمية القابضة</t>
  </si>
  <si>
    <t>مؤسسة مدارس الطموح الأول العالمية تابعة شركة الحماد للمشاريع التعليمية القابضة</t>
  </si>
  <si>
    <t>شركة الحماد للمشاريع السياحية تابعة شركة الحماد للمشاريع التعليمية القابضة</t>
  </si>
  <si>
    <t>شركة عبدالله عبدالرحمن الحماد وأولاده تابعة شركة الحماد للمشاريع التعليمية القابضة</t>
  </si>
  <si>
    <t>مكتب خالد الحماد لاستقدام الأيدي العاملة تابعة شركة الحماد للمشاريع التعليمية القابضة</t>
  </si>
  <si>
    <t>معهد القيادات النسائي تابعة شركة الحماد للمشاريع التعليمية القابضة</t>
  </si>
  <si>
    <t>معهد القيادات للتدريب تابعة شركة الحماد للمشاريع التعليمية القابضة</t>
  </si>
  <si>
    <t>شركة جمال عبدالفتاح جارودي للمقاولات</t>
  </si>
  <si>
    <t>شركة عبدالله رشيد الرشيد للاسثمارات العقارية تابعة شركة الرشيد للإستثمارات البترولية</t>
  </si>
  <si>
    <t>شركة سانكيو العربية السعودية والجهات التابعة لها</t>
  </si>
  <si>
    <t>مؤسسة سال الكبرى للنقليات شركة سانكيو العربية السعودية</t>
  </si>
  <si>
    <t>شركة مصنع المجموعة المتحدة تابعة مجموعة مرعي بن محفوظ وشركاة</t>
  </si>
  <si>
    <t>شركة كيما فارما دواء تابعة مجموعة مرعي بن محفوظ وشركاة</t>
  </si>
  <si>
    <t>مؤسسة صيدلية الحجاز للأدوية تابعة مجموعة مرعي بن محفوظ وشركاة</t>
  </si>
  <si>
    <t>شركة سوافي الجزيرة لمعدات وخدمات حقول النفط تابعة شركة خالد علي التركي وأولاده القابضة</t>
  </si>
  <si>
    <t>شركة لذائذ الشيف المحدودة تابعة مؤسسة الجابرين للتجارة</t>
  </si>
  <si>
    <t>شركة كي سي أي ديتوغ الخليج للحفر المحدودة</t>
  </si>
  <si>
    <t>شركة معجزات والجهات التابعة لها</t>
  </si>
  <si>
    <t>مكتب معجزات للاستشارات الهندسية تابعة شركة معجزات</t>
  </si>
  <si>
    <t>شركة إبهاج للمقاولات تابعة شركة معجزات</t>
  </si>
  <si>
    <t xml:space="preserve">شركة عطلات سييرا للسفر والسياحة تابعة مجموعة سييرا القابضة </t>
  </si>
  <si>
    <t xml:space="preserve">شركة المسافر للسفر والسياحة تابعة مجموعة سييرا القابضة </t>
  </si>
  <si>
    <t xml:space="preserve">شركة تقنيتك لتقنية المعلومات المحدودة تابعة مجموعة سييرا القابضة </t>
  </si>
  <si>
    <t xml:space="preserve">شركة وكالة فيفا للسفر والسياحة تابعة مجموعة سييرا القابضة </t>
  </si>
  <si>
    <t xml:space="preserve">شركة إيلاء للسفر والسياحة والشحن الجوي تابعة مجموعة سييرا القابضة </t>
  </si>
  <si>
    <t xml:space="preserve">شركة الموسم للسفر والسياحة المحدودة تابعة مجموعة سييرا القابضة </t>
  </si>
  <si>
    <t xml:space="preserve">شركة المكتب الوطني للسفر والسياحة تابعة مجموعة سييرا القابضة </t>
  </si>
  <si>
    <t xml:space="preserve">شركة سييرا للضيافة تابعة مجموعة سييرا القابضة </t>
  </si>
  <si>
    <t xml:space="preserve">شركة الطيار للوحدات السكنية تابعة مجموعة سييرا القابضة </t>
  </si>
  <si>
    <t>شركة مدارس الرواد العالمية تابعة شركة سارا التجارية القابضة</t>
  </si>
  <si>
    <t>شركة الجهاز للمقاولات</t>
  </si>
  <si>
    <t>شركة الجيل الحديث العربية لنظم العمليات المحدودة</t>
  </si>
  <si>
    <t>شركة فلاوسرف اباحسين المحدودة</t>
  </si>
  <si>
    <t>شركة فاس السعودية القابضة والجهات التابعة</t>
  </si>
  <si>
    <t>شركة المراكز العربية المحدودة تابعة شركة فاس السعودية</t>
  </si>
  <si>
    <t>شركة فواز عبدالعزيز الحكير وشركاه العقارية تابعة شركة فاس السعودية</t>
  </si>
  <si>
    <t>شركة التجزئة المتقدمة الدولية تابعة شركة فاس السعودية</t>
  </si>
  <si>
    <t>شركة الأطعمة والترفيه التجارية المحدودة تابعة شركة فاس السعودية</t>
  </si>
  <si>
    <t>شركة أزياء التجزئة التجارية تابعة شركة فاس السعودية</t>
  </si>
  <si>
    <t>الشركة العربية السعودية اليابانية للمنتجات الصيدلانية</t>
  </si>
  <si>
    <t>شركة شباب الخليج للاستثمار والتطوير</t>
  </si>
  <si>
    <t>شركة الدكتور حامد سليمان الأحمدي وشركاه المحدودة والتابعة لها</t>
  </si>
  <si>
    <t>شركة رؤيا للنظارات تابعة شركة الدكتور حامد سليمان الأحمدي وشركاه</t>
  </si>
  <si>
    <t>شركة الدكتور حامد الأحمدي وشركاه توفير للمقاولات تابعة شركة الدكتور حامد سليمان الأحمدي وشركاه</t>
  </si>
  <si>
    <t>شركة مصنع المنهل للمياه المحدودة</t>
  </si>
  <si>
    <t>شركة مصنع مياه نستله المحدودة تابعة شركة مصنع المنهل للمياه المحدودة</t>
  </si>
  <si>
    <t>شركة بيت البترجي للياقة</t>
  </si>
  <si>
    <t xml:space="preserve">شركة الخزامى للإدارة </t>
  </si>
  <si>
    <t xml:space="preserve">شركة أكاديمية الجزيرة العالمية </t>
  </si>
  <si>
    <t>شركة مغربي للبصريات المحدودة</t>
  </si>
  <si>
    <t xml:space="preserve">الجمعية السعودية الخيرية للتوحد </t>
  </si>
  <si>
    <t>شركة صناعات الخير للكيماويات غير العضوية</t>
  </si>
  <si>
    <t>الشركة الدولية لتوزيع المياه المحدودة</t>
  </si>
  <si>
    <t>شركة عزم السعودية</t>
  </si>
  <si>
    <t>شركة سراكو</t>
  </si>
  <si>
    <t>مصنع سدير للأثاث</t>
  </si>
  <si>
    <t>شركة موالج لأنظمة المعلومات المحدودة</t>
  </si>
  <si>
    <t>شركة طاقة رابغ المحدودة</t>
  </si>
  <si>
    <t>شركة أن أو في العربية السعودية للتجارة</t>
  </si>
  <si>
    <t>شركة أن أو في العربية السعودية المحدودة تابعة شركة أن أو في العربية السعودية للتجارة</t>
  </si>
  <si>
    <t>شركة حلول طلاء الأنابيب المحدودة تابعة شركة أن أو في العربية السعودية للتجارة</t>
  </si>
  <si>
    <t>شركة أن أو في العربية السعودية تابعة شركة أن أو في العربية السعودية للتجارة</t>
  </si>
  <si>
    <t>شركة لوكجري هوتيلز إنترناشيونال مانجمنت العربية السعودية المحدودة</t>
  </si>
  <si>
    <t>شركة أحمد محمد صالح باعشن وشركاه</t>
  </si>
  <si>
    <t>شركة سمارا لأنظمة الأمن والسلامة المحدودة</t>
  </si>
  <si>
    <t xml:space="preserve">شركة البحر الأحمر العالمية </t>
  </si>
  <si>
    <t>شركة إبراهيم البسام المحاسبون المتحالفون</t>
  </si>
  <si>
    <t>شركة السلام للتعليم والتدريب</t>
  </si>
  <si>
    <t>شركة المجدوعي القابضة المحدودة</t>
  </si>
  <si>
    <t>شركة المجدوعي التجارية تابعة شركة المجدوعي القابضة المحدودة</t>
  </si>
  <si>
    <t>شركة المجدوعي للسيارات المحدودة تابعة شركة المجدوعي القابضة المحدودة</t>
  </si>
  <si>
    <t>شركة المجدوعي للوجستيات المحدودة تابعة شركة المجدوعي القابضة المحدودة</t>
  </si>
  <si>
    <t>شركة المجدوعي للتعليم والتدريب تابعة شركة المجدوعي القابضة المحدودة</t>
  </si>
  <si>
    <t>شركة مجد للتنمية العقارية تابعة شركة المجدوعي القابضة المحدودة</t>
  </si>
  <si>
    <t>شركة المجدوعي للأغذية المحدودة تابعة شركة المجدوعي القابضة المحدودة</t>
  </si>
  <si>
    <t>شركة المجدوعي للصناعات المحدودة تابعة شركة المجدوعي القابضة المحدودة</t>
  </si>
  <si>
    <t>شركة المجدوعي ودي رايكه المحدودة تابعة شركة المجدوعي القابضة المحدودة</t>
  </si>
  <si>
    <t>شركة راية للتمويل تابعة شركة المجدوعي القابضة المحدودة</t>
  </si>
  <si>
    <t>شركة ساينوترانس المجدوعي الشرق الأوسط تابعة شركة المجدوعي القابضة المحدودة</t>
  </si>
  <si>
    <t>شركة المجدوعي للاستثمار المحدودة تابعة شركة المجدوعي القابضة المحدودة</t>
  </si>
  <si>
    <t>شركة رائد المتقدمة للاستثمارالمحدودة تابعة شركة المجدوعي القابضة المحدودة</t>
  </si>
  <si>
    <t>شركة أرجاء للسفر والسياحة تابعة شركة المجدوعي القابضة المحدودة</t>
  </si>
  <si>
    <t>شركة ودي رايكه المحدودة تابعة شركة المجدوعي القابضة المحدودة</t>
  </si>
  <si>
    <t>شركة الكروان للقرى السكنية تابعة شركة المجدوعي القابضة المحدودة</t>
  </si>
  <si>
    <t>شركة ولاء للتأمين التعاوني</t>
  </si>
  <si>
    <t>شركة النعيم للمقاولات المحدودة</t>
  </si>
  <si>
    <t>الشركة الدولية للرعاية الصحية وعلوم الحياة والتابعة لها</t>
  </si>
  <si>
    <t>شركة رعاية الأولية الطبية المحدودة تابعة الشركة الدولية للرعاية الصحية وعلوم الحياة</t>
  </si>
  <si>
    <t>شركة دار الزهراوي للتجهيزات الطبية تابعة الشركة الدولية للرعاية الصحية وعلوم الحياة</t>
  </si>
  <si>
    <t>شركة بدائل الطب المتقدم تابعة الشركة الدولية للرعاية الصحية وعلوم الحياة</t>
  </si>
  <si>
    <t>شركة تكنولوجيا الطبية تابعة الشركة الدولية للرعاية الصحية وعلوم الحياة</t>
  </si>
  <si>
    <t>شركة مجمع عيادات مليسة الطبية تابعة الشركة الدولية للرعاية الصحية وعلوم الحياة</t>
  </si>
  <si>
    <t>شركة أدوية سدير للأدوية</t>
  </si>
  <si>
    <t>شركة المنارة الكهربائية للتجارة</t>
  </si>
  <si>
    <t>شركة صانع العصيرات التجارية</t>
  </si>
  <si>
    <t>شركة باحث للبحوث والعلوم الطبية</t>
  </si>
  <si>
    <t>تصنيف العميل</t>
  </si>
  <si>
    <t>شركة عهد لخدمات الأعمال</t>
  </si>
  <si>
    <t>البرنامج الوطني لدعم إدارة المشروعات مشروعات</t>
  </si>
  <si>
    <t>هيئة الرقابة النووية و الاشعاعية</t>
  </si>
  <si>
    <t>شركة ترونوكس السعودية للتصنيع تابعة الشركة الوطنية لثاني أوكسيد التيتانيوم</t>
  </si>
  <si>
    <t xml:space="preserve">سفراء الايواء تابعة شركة دور </t>
  </si>
  <si>
    <t xml:space="preserve">شركة مكة للفنادق تابعة شركة دور </t>
  </si>
  <si>
    <t xml:space="preserve">شركة المشروعات المثالية تابعة شركة دور </t>
  </si>
  <si>
    <t xml:space="preserve">شركة الصرح الانيق تابعة شركة دور </t>
  </si>
  <si>
    <t xml:space="preserve">قرية مكارم النخيل للسياحة تابعة شركة دور </t>
  </si>
  <si>
    <t>شركة دانة الريان للتجارة</t>
  </si>
  <si>
    <t xml:space="preserve">شركة مطعم المذاق الأيطالي تابعة </t>
  </si>
  <si>
    <t xml:space="preserve">شركة خبراء المذاق تابعة </t>
  </si>
  <si>
    <t xml:space="preserve">شركة مصنع الريان لمنتجات البلاستيك </t>
  </si>
  <si>
    <t xml:space="preserve">مؤسسة هادي حمد آل همام للمقاولات والجهات </t>
  </si>
  <si>
    <t>شركة هادي حمد همام  اّل همام القابضة تابعة</t>
  </si>
  <si>
    <t xml:space="preserve">شركة هادي حمد همام  اّل همام للمقاولات تابعة </t>
  </si>
  <si>
    <t xml:space="preserve">شركة هادي حمد همام  اّل همام للخدمات البحرية </t>
  </si>
  <si>
    <t>شركة هادي حمد همام  اّل همام التجارية  تابعة</t>
  </si>
  <si>
    <t>شركة دينيس العربية المحدودة</t>
  </si>
  <si>
    <t>شركة سنايد للصيانة والتشغيل المحدودة</t>
  </si>
  <si>
    <t xml:space="preserve">سمارت لينك تابعة </t>
  </si>
  <si>
    <t>طيف الصحة للسيدات تابعة</t>
  </si>
  <si>
    <t xml:space="preserve">مجموعة أبناء عبدالهادي القحطاني القابضة تابعة </t>
  </si>
  <si>
    <t xml:space="preserve">شركة عبدالهادي القحطاني وشركاه للخدمات البحرية والبترولية تابعة </t>
  </si>
  <si>
    <t>شركة رفاد للاستثمار والتطوير العقاري تابعة شركة ا</t>
  </si>
  <si>
    <t xml:space="preserve">شركة اتحاد صناعة العلب المحدودة تابعة </t>
  </si>
  <si>
    <t xml:space="preserve">مصنع شركة معدات المطرقة البترولية الدولية تابعة </t>
  </si>
  <si>
    <t xml:space="preserve">شركة خدمات الأسمنت للصناعة تابعة </t>
  </si>
  <si>
    <t>شركة سيفرت العربية تابعة</t>
  </si>
  <si>
    <t xml:space="preserve">شركة البترول والبتروكيماويات للخدمات الصناعية المساندة تابعة </t>
  </si>
  <si>
    <t xml:space="preserve">فرع شركة مجمعات التموين ( وثير للشقق الفندقية ) تابعة </t>
  </si>
  <si>
    <t xml:space="preserve">فرع شركة مجمعات التموين ( الهفوف ) تابعة </t>
  </si>
  <si>
    <t>فرع شركة مجمعات التموين ( المبرز ) تابعة</t>
  </si>
  <si>
    <t xml:space="preserve">لمار للسفر تابعة </t>
  </si>
  <si>
    <t xml:space="preserve">الجودة للحراسات الأمنية تابعة </t>
  </si>
  <si>
    <t xml:space="preserve">البوابة الأساسية للاتصالات وتقنية المعلومات تابعة </t>
  </si>
  <si>
    <t>Total</t>
  </si>
  <si>
    <t>Profit + Insurance</t>
  </si>
  <si>
    <t>Monthly Installment</t>
  </si>
  <si>
    <t>Insurance Rate</t>
  </si>
  <si>
    <t>Insurance 
Amount</t>
  </si>
  <si>
    <t>Marginal Profit Rate</t>
  </si>
  <si>
    <t>Profit
 Amount</t>
  </si>
  <si>
    <t>Balloon Payment %</t>
  </si>
  <si>
    <t>Balloon Payment</t>
  </si>
  <si>
    <t>Number of installments</t>
  </si>
  <si>
    <t>Duration of financing</t>
  </si>
  <si>
    <t>Lease Amount</t>
  </si>
  <si>
    <t>Admin Fee with VAT</t>
  </si>
  <si>
    <t>Admin Fee</t>
  </si>
  <si>
    <t>Down Payment %</t>
  </si>
  <si>
    <t>Down Payment + Admin Fee</t>
  </si>
  <si>
    <t>Down Payment</t>
  </si>
  <si>
    <t>Car Price</t>
  </si>
  <si>
    <t>الدفعة الأولى</t>
  </si>
  <si>
    <t xml:space="preserve">الرسوم الأدارية </t>
  </si>
  <si>
    <t>ضريبة الرسوم</t>
  </si>
  <si>
    <t>صافي المستحق</t>
  </si>
  <si>
    <t>سند التحمل</t>
  </si>
  <si>
    <t>نسبة الدفعة</t>
  </si>
  <si>
    <t xml:space="preserve">القسط المتاح </t>
  </si>
  <si>
    <t xml:space="preserve">الضريبة </t>
  </si>
  <si>
    <t>السعر قبل الخصم</t>
  </si>
  <si>
    <t>نسبة الخصم</t>
  </si>
  <si>
    <t>السعر بعد الخصم</t>
  </si>
  <si>
    <t xml:space="preserve">الضريبه </t>
  </si>
  <si>
    <t>السعر مع الضريبة</t>
  </si>
  <si>
    <t xml:space="preserve">رسوم المرور </t>
  </si>
  <si>
    <t xml:space="preserve">السعر شامل </t>
  </si>
  <si>
    <t>وزارة الإعلام</t>
  </si>
  <si>
    <t>الهيئة العامة العامة للموانئ</t>
  </si>
  <si>
    <t>وزارة الداخلية - إمارة منطقة تبوك</t>
  </si>
  <si>
    <t>وزارة الاستثمار</t>
  </si>
  <si>
    <t>التحالف الإسلامي العسكري لمحاربة الإرهاب</t>
  </si>
  <si>
    <t>دوريات أمن محافظة الطائف</t>
  </si>
  <si>
    <t>أمانة الأحساء</t>
  </si>
  <si>
    <t>جامعة الجوف</t>
  </si>
  <si>
    <t>مرور منطقة حائل</t>
  </si>
  <si>
    <t>شركة تكامل لحلول الأعمال</t>
  </si>
  <si>
    <t>وزارة السياحة</t>
  </si>
  <si>
    <t>هيئة الرقابة و مكافحة الفساد</t>
  </si>
  <si>
    <t>هيئة تقويم التعليم والتدريب</t>
  </si>
  <si>
    <t>شركة سواعد</t>
  </si>
  <si>
    <t>شركة روشن العقارية</t>
  </si>
  <si>
    <t>غرفة الجوف</t>
  </si>
  <si>
    <t>مدرسة تعليم قيادة المركبات بجامعة تبوك</t>
  </si>
  <si>
    <t>مكتب تحقيق الرؤية وزارة التعليم</t>
  </si>
  <si>
    <t>الهيئة العامة للصناعات العسكرية</t>
  </si>
  <si>
    <t>برنامج تطوير الصناعة الوطنية والخدمات اللوجستية</t>
  </si>
  <si>
    <t xml:space="preserve">الشركة الوطنية للشراء الموحد </t>
  </si>
  <si>
    <t>شركة أمالا</t>
  </si>
  <si>
    <t>غرفة الزلفي</t>
  </si>
  <si>
    <t>شركة الاستدامة القابضة</t>
  </si>
  <si>
    <t>مكتب تحقيق الروؤية بوزارة التجارة</t>
  </si>
  <si>
    <t>الهيئة السعودية للفضاء</t>
  </si>
  <si>
    <t>هيئة المحتوى والمشتريات الحكومية</t>
  </si>
  <si>
    <t>شركة إدارة وتطوير مركز الملك عبدالله المالي</t>
  </si>
  <si>
    <t>مركز الدراسات والبحوث القانونية في هيئة الخبراء بمجلس الوزراء</t>
  </si>
  <si>
    <t>الهيئة العامة للعقار</t>
  </si>
  <si>
    <t>مكتب تحقيق الرؤية لمنظومة الطاقة</t>
  </si>
  <si>
    <t>شركة الطائرات المروحية</t>
  </si>
  <si>
    <t>مكتب تحقيق الرؤية وزارة النقل</t>
  </si>
  <si>
    <t>الهيئة العامة للأوقاف</t>
  </si>
  <si>
    <t>التجمع الصحي الأول بالرياض</t>
  </si>
  <si>
    <t>المؤسسة الخيرية لرعاية الأيتام إخاء</t>
  </si>
  <si>
    <t>شركة الصحراء العالمية للبتروكيماويات (سبكيم ) والجهات التابعة لها</t>
  </si>
  <si>
    <t>شركة براينسا السعودية للخرسانة مسبقة الصنع تابعة شركة أسمنت المنطقة الشرقية</t>
  </si>
  <si>
    <t>شركة الهادر الدولية المحدودة تابعة شركة روافد الحضارة القابضة</t>
  </si>
  <si>
    <t>شركة الأبرار العالمية للتجارة المحدودة تابعة شركة روافد الحضارة القابضة</t>
  </si>
  <si>
    <t>شركة الأندلس الدولية للملاحة المحدودة تابعة شركة روافد الحضارة القابضة</t>
  </si>
  <si>
    <t>شركة الدار البارة للتجارة المحدودة تابعة شركة روافد الحضارة القابضة</t>
  </si>
  <si>
    <t>شركة قرطبة العالمية للملاحة المحدودة تابعة شركة روافد الحضارة القابضة</t>
  </si>
  <si>
    <t>شركة الحسنة العالمية المحدودة تابعة شركة روافد الحضارة القابضة</t>
  </si>
  <si>
    <t>شركة الصفا الدولية للملاحة المحدودة تابعة شركة روافد الحضارة القابضة</t>
  </si>
  <si>
    <t>شركة الهدا الحديثة للتشغيل والصيانة تابعة شركة روافد الحضارة القابضة</t>
  </si>
  <si>
    <t>شركة عصر الحاسب الجديد لصيانة الالكترونيات تابعة شركة روافد الحضارة القابضة</t>
  </si>
  <si>
    <t>شركة الايمان الدولية للملاحة المحدودة تابعة شركة روافد الحضارة القابضة</t>
  </si>
  <si>
    <t>مكتب البارة للاستشارات الهندسية تابعة شركة روافد الحضارة القابضة</t>
  </si>
  <si>
    <t>مصنع الوكيل للزجاج تابع شركة الوكيل المحدودة</t>
  </si>
  <si>
    <t>شركة ثروات للتشغيل والصيانة تابعة الشركة السعودية لصناعة الورق</t>
  </si>
  <si>
    <t>شركة أندلسية العربية للخدمات الطبية تابعة مستشفى أندلسية حي الجامعة فرع شركة أندلسية</t>
  </si>
  <si>
    <t>عيادات أندلسية العربية تابعة مستشفى أندلسية حي الجامعة فرع شركة أندلسية</t>
  </si>
  <si>
    <t>مركز أندلسية العربية لطب الأسنان تابعة مستشفى أندلسية حي الجامعة فرع شركة أندلسية</t>
  </si>
  <si>
    <t xml:space="preserve">شركة الأفضل للتجارة </t>
  </si>
  <si>
    <t>الشركة العربية السعودية للتصنيع والتجارة المحدودة سايت شركة يوسف احمد كانو المحدودة</t>
  </si>
  <si>
    <t>شركة المتاجر العربية المحدودة سروات تابعة  لشركة الرباعيات للصناعة والتجارة</t>
  </si>
  <si>
    <t>شركة خالد وعلي بلحمر القابضة والشركات التابعه لها</t>
  </si>
  <si>
    <t>مصنع اجنان لبودرة الجرانيت تابعة لشركة خالد وعلي بلحمر القابضة</t>
  </si>
  <si>
    <t>مصنع بالحمر لطلاء المعادن تابعة لشركة خالد وعلي بلحمر القابضة</t>
  </si>
  <si>
    <t>شركة خالد وعلي أحمد بالحمر للاستثمار التجاري تابعة لشركة خالد وعلي بلحمر القابضة</t>
  </si>
  <si>
    <t>شركة خالد وعلي أحمد بالحمر للاستثمار الصناعي تابعة لشركة خالد وعلي بلحمر القابضة</t>
  </si>
  <si>
    <t>شركة تقنيات البناء المتطورة المحدودة  تابعة لشركة خالد وعلي بلحمر القابضة</t>
  </si>
  <si>
    <t>شركة رحاب العروبة للأواني المنزلية تابعة لشركة خالد وعلي بلحمر القابضة</t>
  </si>
  <si>
    <t>شركة المتجر الوطني للتجارة</t>
  </si>
  <si>
    <t>شركة زرف للتجارة تابعة شركة الجديعي للأثاث المكتبي</t>
  </si>
  <si>
    <t>شركة دواجن الساحل الشرقي مؤسسة عوض عيسى الصالح التجارية</t>
  </si>
  <si>
    <t>مجموعة الشرق الأوسط الأفريقي للتكنولوجيا</t>
  </si>
  <si>
    <t>فرع مجموعة الشرق الأوسط الأفريقي تابعة مجموعة الشرق الأوسط الأفريقي للتكنولوجيا</t>
  </si>
  <si>
    <t>مؤسسة جبال ينبع العالمية للمقاولات تابعة مجموعة الشرق الأوسط الأفريقي للتكنولوجيا</t>
  </si>
  <si>
    <t>الشركة العالمية للصحة والجمال تابعة لشركة العالمية للرعاية الصحية</t>
  </si>
  <si>
    <t>شركة ميمف للصناعات الكهربائية والجهات التابعة لها</t>
  </si>
  <si>
    <t>شركة بوسكاليس ويستمنيستر الرشيد المحدودة تابعة شركة الرشيد للإستثمارات البترولية</t>
  </si>
  <si>
    <t>شركة طيبة للاستثمار</t>
  </si>
  <si>
    <t>شركة ألب لا الشرق الأوسط للبلاستيك السعودية</t>
  </si>
  <si>
    <t>الشركة المتحدة لصناعة الأعلاف</t>
  </si>
  <si>
    <t>شركة الموجة الابداعية لتقنية المعلومات</t>
  </si>
  <si>
    <t>شركة مشاري ناصر الشثري وشريكه للاستشارات الهندسية</t>
  </si>
  <si>
    <t>الشركة السعودية لصناعة التكنولوجيا الطبية</t>
  </si>
  <si>
    <t>شركة واحة العربية السعودية للامدادات الكهربائية</t>
  </si>
  <si>
    <t>شركة المحولات السعودية المحدودة</t>
  </si>
  <si>
    <t>شركة مجموعة أسترا الصناعية</t>
  </si>
  <si>
    <t>شركة تبوك للصناعات الدوائية</t>
  </si>
  <si>
    <t>شركة هوز للاتصالات وتقنية المعلومات</t>
  </si>
  <si>
    <t>شركة ترتيب الحدث لاقامة وتنظيم المعارض</t>
  </si>
  <si>
    <t>شركة مجموعة الجرس السعودي</t>
  </si>
  <si>
    <t>مجمع أغراس الطبي</t>
  </si>
  <si>
    <t>شركة تسوشو جمجوم للتجارة</t>
  </si>
  <si>
    <t>شركة مزارع فقيه للدواجن</t>
  </si>
  <si>
    <t>مجمع مدارس عبدالرحمن فقيه الأهلية تابعة شركة مزارع فقيه للدواجن</t>
  </si>
  <si>
    <t>مدارس عبدالرحمن فقيه للبنات تابعة شركة مزارع فقيه للدواجن</t>
  </si>
  <si>
    <t>شركة البواني المحدودة</t>
  </si>
  <si>
    <t>شركة ديارات التجارية</t>
  </si>
  <si>
    <t>شركة باتك للاستثمار والأعمال اللوجستية</t>
  </si>
  <si>
    <t>الشركة السعودية للحاسبات الالكترونية</t>
  </si>
  <si>
    <t xml:space="preserve">شركة أرامكو السعودية للتجارة </t>
  </si>
  <si>
    <t>شركة المدفوعات الرقمية السعودية</t>
  </si>
  <si>
    <t>شركة الرواحل الدولية للسفر والسياحة تابعة شركة روافد الحضارة القابضة</t>
  </si>
  <si>
    <t>شركة مرسانا لتأجير السيارات تابعة لشركة مجموعة بالبيد القابضة</t>
  </si>
  <si>
    <t>أمانة منطقة الجوف</t>
  </si>
  <si>
    <t>شركة الطيران المدني السعودي القابضة</t>
  </si>
  <si>
    <t>مجلس الجمعيات التعاونية</t>
  </si>
  <si>
    <t xml:space="preserve">الهيئة العامة لعقارات </t>
  </si>
  <si>
    <t>الغرفة التجارية الصناعية بنجران</t>
  </si>
  <si>
    <t>شركة الدكتور محمد راشد الفقيه وشركاؤه</t>
  </si>
  <si>
    <t>شركة الأصالة للتعليم والتدريب المحدودة</t>
  </si>
  <si>
    <t>شركة ركاء للتجهيزات الأمنية والعسكرية</t>
  </si>
  <si>
    <t>مصنع شركة فرماء للأدوية والمستحضرات الطبية</t>
  </si>
  <si>
    <t>الشركة المتحدة للخدمات المالية</t>
  </si>
  <si>
    <t>شركة مشاريع ضمان العقارية</t>
  </si>
  <si>
    <t>شركة شلفا العالمية للتجارة والمقاولات</t>
  </si>
  <si>
    <t>مجموعة سييرا القابضة</t>
  </si>
  <si>
    <t>شركة لومي لتأجير السيارات تابعة مجموعة سييرا القابضة</t>
  </si>
  <si>
    <t>الشركة الوطنية السعودية للنقل البحري</t>
  </si>
  <si>
    <t>شركة وكالة إيلاء للنقل الجوي المحدودة تابعة مجموعة سييرا القابضة</t>
  </si>
  <si>
    <t>شركة التعدين المركزية للاستثمار تابعة كوميدات السعودية</t>
  </si>
  <si>
    <t>مطبعة الأحساء الحديثة تابعة مجموعة شركات الحسين والعفالق</t>
  </si>
  <si>
    <t>مدارس رواد الخليج العالمية بالرياض تابعة شركة الخليج للتدريب والتعليم</t>
  </si>
  <si>
    <t>مدارس رواد الخليج العالمية بالدمام تابعة شركة الخليج للتدريب والتعليم</t>
  </si>
  <si>
    <t>مؤسسة بروث للمقاولات والترحاب الطبية تابعة شركة ثمار الجزيرة</t>
  </si>
  <si>
    <t>شركة هوم ستايلز المحدودة مجموعة السريع التجارية الصناعية</t>
  </si>
  <si>
    <t>شركة أسامة عبدالعزيز العيسى تابعة شركة صناعات العيسى</t>
  </si>
  <si>
    <t>شركة الخطوط السعودية للتموين</t>
  </si>
  <si>
    <t>شركة الخطوط السعودية للشحن</t>
  </si>
  <si>
    <t>السعودية لهندسة وصناعة الطيران</t>
  </si>
  <si>
    <t>الشركة السعودية للخدمات الأرضية</t>
  </si>
  <si>
    <t>طيران أديل</t>
  </si>
  <si>
    <t>شركة الخطوط الجوية السعودية للخدمات الطبية</t>
  </si>
  <si>
    <t>شركة الأمد السعودي لخدمات المطارات والنقل الجوي المساندة</t>
  </si>
  <si>
    <t>أسطول السعودية الملكي</t>
  </si>
  <si>
    <t>شركة الخطوط السعودية لتنمية وتطوير العقار</t>
  </si>
  <si>
    <t>طيران السعودية الخاص</t>
  </si>
  <si>
    <t>المبلغ المطلوب سداده</t>
  </si>
  <si>
    <t>مؤسسة البلاد للصحافة والنشر</t>
  </si>
  <si>
    <t>شركة الأندية للرياضة 319</t>
  </si>
  <si>
    <t xml:space="preserve"> مؤسسة سال الكبرى للنقليات .</t>
  </si>
  <si>
    <t xml:space="preserve"> شركة أطوار الياسمين .</t>
  </si>
  <si>
    <t xml:space="preserve"> مركز رحلة الاكتشاف للتعليم.</t>
  </si>
  <si>
    <t>صندوق التنمية الوطني</t>
  </si>
  <si>
    <t>إدارة التعليم بمحافظة ينبع</t>
  </si>
  <si>
    <t> الغرفة التجارية الصناعية بتبوك</t>
  </si>
  <si>
    <t>الهيئة العامة للتجارة الخارجية</t>
  </si>
  <si>
    <t>شركة الصناعات الحديثة الدمام</t>
  </si>
  <si>
    <t>شركة الخالدي للامدادات والجهات التابعه لها</t>
  </si>
  <si>
    <t>الشركة المتقدمة للتغليف المرن</t>
  </si>
  <si>
    <t>شركة الحسين والعفالق</t>
  </si>
  <si>
    <t>شركة اتحاد الخليج للتأمين التعاوني</t>
  </si>
  <si>
    <t>شركة ذيب لتأجير السيارات</t>
  </si>
  <si>
    <t>شركة معالم للتمويل</t>
  </si>
  <si>
    <t>شركة المياه الوطنية</t>
  </si>
  <si>
    <t>شركة مدارس التطوير الأهلية والجهات التابعة لها</t>
  </si>
  <si>
    <t>مدرسة التطوير الأهلية - الإبتدائية تابعة شركة مدارس التطوير الأهلية</t>
  </si>
  <si>
    <t>مدرسة التطوير الأهلية - المتوسطة تابعة شركة مدارس التطوير الأهلية</t>
  </si>
  <si>
    <t>مدرسة التطوير الأهلية - الثانوية تابعة شركة مدارس التطوير الأهلية</t>
  </si>
  <si>
    <t>مدرسة المسار المصري بنين بالدمام  تابعة شركة مدارس التطوير الأهلية</t>
  </si>
  <si>
    <t>شركة مدارس الألهام العالمية والجهات التابعة لها</t>
  </si>
  <si>
    <t>شركة مدارس الألهام العالمية - بنين تابعة شركة مدارس الألهام العالمية</t>
  </si>
  <si>
    <t>شركة مدارس الألهام العالمية - بنات شركة مدارس الألهام العالمية</t>
  </si>
  <si>
    <t>شركة مدارس الطموح الأول العالمية والجهات التابعة لها</t>
  </si>
  <si>
    <t>شركة مدارس الطموح الأول العالمية - بنين تابعة شركة مدارس الطموح الأول العالمية</t>
  </si>
  <si>
    <t>شركة مدارس الطموح الأول العالمية - بنات تابعة شركة مدارس الطموح الأول العالمية</t>
  </si>
  <si>
    <t>شركة مدارس الخبر النموذجية الأهلية والجهات التابعة لها</t>
  </si>
  <si>
    <t>شركة مدارس الخبر النموذجية الأهلية - المسار المصري بنين تابعة شركة مدارس الخبر النموذجية الأهلية</t>
  </si>
  <si>
    <t>شركة مدارس الخبر النموذجية الأهلية -الأبتدائية تابعة شركة مدارس الخبر النموذجية الأهلية</t>
  </si>
  <si>
    <t>شركة مدارس الخبر النموذجية الأهلية - المتوسطة تابعة شركة مدارس الخبر النموذجية الأهلية</t>
  </si>
  <si>
    <t>شركة مدارس الخبر النموذجية الأهلية - الثانوية تابعة شركة مدارس الخبر النموذجية الأهلية</t>
  </si>
  <si>
    <t>شركة مدارس التربية والتعليم  والجهات التابعة لها</t>
  </si>
  <si>
    <t xml:space="preserve">شركة مدارس التربية والتعليم - للبنات تابعة شركة مدارس التربية والتعليم </t>
  </si>
  <si>
    <t xml:space="preserve">شركة مدارس التربية والتعليم - المسار المصري بنات تابعة شركة مدارس التربية والتعليم </t>
  </si>
  <si>
    <t>شركة التعلم للتعليم والتدريب ( مدارس التعلم الأهلية )</t>
  </si>
  <si>
    <t xml:space="preserve">جامعة الأمير محمد بن فهد </t>
  </si>
  <si>
    <t>مدارس علماء الغد النموذجية الأهلية</t>
  </si>
  <si>
    <t>مدارس الوسام الأهلية</t>
  </si>
  <si>
    <t>مدارس رياض الحياة الأهلية</t>
  </si>
  <si>
    <t>مدارس تبوك النموذجية الأهلية</t>
  </si>
  <si>
    <t>مدارس منارات تبوك</t>
  </si>
  <si>
    <t>مدارس العلم والإيمان النموذجية</t>
  </si>
  <si>
    <t>معهد الافق الجديد للتدريب والتعليم</t>
  </si>
  <si>
    <t>مدارس مسار العلوم والمعرفة الأهلية</t>
  </si>
  <si>
    <t>مدارس دلتا العالمية</t>
  </si>
  <si>
    <t>مدارس ذكاء حائل الأهلية</t>
  </si>
  <si>
    <t>كلية فقية للعلوم الطبية</t>
  </si>
  <si>
    <t>مدرسة التربية الخاصة للتوحد الأهلية</t>
  </si>
  <si>
    <t>مدارس منارات عرعر الأهلية</t>
  </si>
  <si>
    <t>مدارس أجيال حائل الأهلية</t>
  </si>
  <si>
    <t>مجموعة سهما للتعليم والتدريب بحائل</t>
  </si>
  <si>
    <t>جامعة فهد بن سلطان</t>
  </si>
  <si>
    <t>مدرسة فاطمة الزهراء الأهلية</t>
  </si>
  <si>
    <t>معهد التمكين الشرقي العالي النسائي للتدريب</t>
  </si>
  <si>
    <t>مدارس العبير الأهلية</t>
  </si>
  <si>
    <t xml:space="preserve">مدارس شعاع المعرفة الأهلية </t>
  </si>
  <si>
    <t>مدارس منارات الخالدية الأهلية</t>
  </si>
  <si>
    <t>مدارس الذكر النموذجية  العالمية</t>
  </si>
  <si>
    <t>مدارس الذكر النموذجية الاهلية</t>
  </si>
  <si>
    <t xml:space="preserve">مدارس منارات العلوم </t>
  </si>
  <si>
    <t>مدارس بيت القيم الأهلية للبنات</t>
  </si>
  <si>
    <t>معهد إعداد النخبة العالي النسائي للتدريب</t>
  </si>
  <si>
    <t>مدارس طلائع الإيمان الأهلية بمكة المكرمة</t>
  </si>
  <si>
    <t>مركز بصمات الاساتذة للتدريب المحدودة  ( مكتب السلام الداخلي )</t>
  </si>
  <si>
    <t>شركة الخليج للتدريب والتعليم والجهات التابعة</t>
  </si>
  <si>
    <t>مدارس براعم رواد الخليج العالمية ( حي الصحافة ) تابعة شركة الخليج للتدريب والتعليم</t>
  </si>
  <si>
    <t>مدارس رواد الخليج العالمية ( حي المعرزات ) تابعة شركة الخليج للتدريب والتعليم</t>
  </si>
  <si>
    <t>مدارس رواد الخليج العالمية ( حي قرطبة ) تابعة شركة الخليج للتدريب والتعليم</t>
  </si>
  <si>
    <t>مدارس رواد الخليج العالمية ( حي الزهور ) تابعة شركة الخليج للتدريب والتعليم</t>
  </si>
  <si>
    <t>مدارس رواد الخليج الاهلية ( حي الحمراء ) تابعة شركة الخليج للتدريب والتعليم</t>
  </si>
  <si>
    <t>مدارس براعم رواد الخليج العالمية ( حي الدانة ) تابعة شركة الخليج للتدريب والتعليم</t>
  </si>
  <si>
    <t>معهد الخليج للتدريب بنين ( حي الغدير ) تابعة شركة الخليج للتدريب والتعليم</t>
  </si>
  <si>
    <t>معهد الخليج اللغة الانجليزية بنين ( حي الغدير ) تابعة شركة الخليج للتدريب والتعليم</t>
  </si>
  <si>
    <t>معهد الخليج للتدريب بنين ( حي النزهة ) تابعة شركة الخليج للتدريب والتعليم</t>
  </si>
  <si>
    <t>معهد الخليج للتدريب بنين ( حي المريكبات ) تابعة شركة الخليج للتدريب والتعليم</t>
  </si>
  <si>
    <t>معهد الخليج اللغة الانجليزية بنين ( حي المريكبات ) تابعة شركة الخليج للتدريب والتعليم</t>
  </si>
  <si>
    <t>معهد الخليج للتدريب بنين ( حي المخطط ) تابعة شركة الخليج للتدريب والتعليم</t>
  </si>
  <si>
    <t>معهد الخليج اللغة الانجليزية بنين ( حي المخطط ) تابعة شركة الخليج للتدريب والتعليم</t>
  </si>
  <si>
    <t>معهد الخليج العالي للتدريب بنين ( حي الروضة ) تابعة شركة الخليج للتدريب والتعليم</t>
  </si>
  <si>
    <t>معهد الخليج اللغة الانجليزية بنين ( حي الروضة ) تابعة شركة الخليج للتدريب والتعليم</t>
  </si>
  <si>
    <t>معهد الخليج العالي للتدريب بنين ( حي الخالدية ) تابعة شركة الخليج للتدريب والتعليم</t>
  </si>
  <si>
    <t>معهد الخليج اللغة الانجليزية بنين ( حي الخالدية ) تابعة شركة الخليج للتدريب والتعليم</t>
  </si>
  <si>
    <t>معهد الخليج العالي للتدريب بنين ( حي الراكة ) تابعة شركة الخليج للتدريب والتعليم</t>
  </si>
  <si>
    <t>معهد الخليج اللغة الانجليزية بنين ( حي الراكة ) تابعة شركة الخليج للتدريب والتعليم</t>
  </si>
  <si>
    <t>معهد الخليج العالي للتدريب بنين ( حي الفرسان ) تابعة شركة الخليج للتدريب والتعليم</t>
  </si>
  <si>
    <t>معهد الخليج العالي للتدريب بنين ( حي السويدي ) تابعة شركة الخليج للتدريب والتعليم</t>
  </si>
  <si>
    <t>معهد الخليج اللغة الانجليزية بنين ( حي السويدي ) تابعة شركة الخليج للتدريب والتعليم</t>
  </si>
  <si>
    <t>معهد الخليج العالي للتدريب بنين ( حي بريدة ) تابعة شركة الخليج للتدريب والتعليم</t>
  </si>
  <si>
    <t>معهد الخليج اللغة الانجليزية بنين ( حي بريدة ) تابعة شركة الخليج للتدريب والتعليم</t>
  </si>
  <si>
    <t>معهد الخليج العالي للتدريب بنين ( حي الفتح ) تابعة شركة الخليج للتدريب والتعليم</t>
  </si>
  <si>
    <t>معهد الخليج اللغة الانجليزية بنين ( حي الفتح ) تابعة شركة الخليج للتدريب والتعليم</t>
  </si>
  <si>
    <t>معهد الخليج العالي للتدريب بنين ( حي النزهة ) تابعة شركة الخليج للتدريب والتعليم</t>
  </si>
  <si>
    <t>معهد الخليج اللغة الانجليزية بنين ( حي النزهة ) تابعة شركة الخليج للتدريب والتعليم</t>
  </si>
  <si>
    <t>معهد الخليج اللغة الانجليزية بنين ( حي البحيرة ) تابعة شركة الخليج للتدريب والتعليم</t>
  </si>
  <si>
    <t>معهد الخليج النسائي للتدريب بنات ( حي الغدير ) تابعة شركة الخليج للتدريب والتعليم</t>
  </si>
  <si>
    <t>معهد الخليج اللغة الانجليزية بنات ( حي الغدير ) تابعة شركة الخليج للتدريب والتعليم</t>
  </si>
  <si>
    <t>معهد الخليج العالي النسائي  للتدريب بنات ( حي المغرزات ) تابعة شركة الخليج للتدريب والتعليم</t>
  </si>
  <si>
    <t>معهد الخليج اللغة الانجليزية بنات ( حي المغرزات ) تابعة شركة الخليج للتدريب والتعليم</t>
  </si>
  <si>
    <t>معهد الخليج العالي النسائي  للتدريب بنات ( حي السويدي ) تابعة شركة الخليج للتدريب والتعليم</t>
  </si>
  <si>
    <t>معهد الخليج اللغة الانجليزية بنات ( حي السويدي ) تابعة شركة الخليج للتدريب والتعليم</t>
  </si>
  <si>
    <t>معهد الخليج العالي النسائي  للتدريب بنات ( حي النزهة ) تابعة شركة الخليج للتدريب والتعليم</t>
  </si>
  <si>
    <t>معهد الخليج اللغة الانجليزية بنات ( حي النزهة ) تابعة شركة الخليج للتدريب والتعليم</t>
  </si>
  <si>
    <t>معهد الخليج العالي النسائي  للتدريب بنات ( حي المنتزة الشرقي ) تابعة شركة الخليج للتدريب والتعليم</t>
  </si>
  <si>
    <t>معهد الخليج اللغة الانجليزية بنات ( حي المنتزة الشرقي ) تابعة شركة الخليج للتدريب والتعليم</t>
  </si>
  <si>
    <t>معهد الخليج العالي النسائي  للتدريب بنات ( حي الحرة الشرقية ) تابعة شركة الخليج للتدريب والتعليم</t>
  </si>
  <si>
    <t>معهد الخليج اللغة الانجليزية بنات ( حي حرة واقم - العريض ) تابعة شركة الخليج للتدريب والتعليم</t>
  </si>
  <si>
    <t>معهد الخليج العالي النسائي  للتدريب بنات ( حي مخطط الخزامى  ) تابعة شركة الخليج للتدريب والتعليم</t>
  </si>
  <si>
    <t>معهد الخليج اللغة الانجليزية بنات ( حي مخطط الخزامى  )  تابعة شركة الخليج للتدريب والتعليم</t>
  </si>
  <si>
    <t>معهد الخليج العالي النسائي  للتدريب بنات ( حي الروضة  ) تابعة شركة الخليج للتدريب والتعليم</t>
  </si>
  <si>
    <t>معهد الخليج اللغة الانجليزية بنات ( حي الروضة  )  تابعة شركة الخليج للتدريب والتعليم</t>
  </si>
  <si>
    <t>معهد الخليج العالي النسائي  للتدريب بنات ( حي العزيزية  ) تابعة شركة الخليج للتدريب والتعليم</t>
  </si>
  <si>
    <t>معهد الخليج اللغة الانجليزية بنات ( حي العزيزية  )  تابعة شركة الخليج للتدريب والتعليم</t>
  </si>
  <si>
    <t>معهد الخليج العالي النسائي  للتدريب بنات ( حي النزهة  ) تابعة شركة الخليج للتدريب والتعليم</t>
  </si>
  <si>
    <t>معهد الخليج اللغة الانجليزية بنات ( حي النزهة  )  تابعة شركة الخليج للتدريب والتعليم</t>
  </si>
  <si>
    <t>معهد الخليج العالي النسائي  للتدريب بنات ( حي الراكة  ) تابعة شركة الخليج للتدريب والتعليم</t>
  </si>
  <si>
    <t>معهد الخليج اللغة الانجليزية بنات ( حي الراكة  )  تابعة شركة الخليج للتدريب والتعليم</t>
  </si>
  <si>
    <t>معهد الخليج العالي النسائي  للتدريب بنات ( حي شمسان  ) تابعة شركة الخليج للتدريب والتعليم</t>
  </si>
  <si>
    <t>معهد الخليج اللغة الانجليزية بنات ( حي شمسان  )  تابعة شركة الخليج للتدريب والتعليم</t>
  </si>
  <si>
    <t>معهد الخليج للتدريب بنات ( حي المبرز  ) تابعة شركة الخليج للتدريب والتعليم</t>
  </si>
  <si>
    <t>معهد الخليج اللغة الانجليزية بنات ( حي المبرز  )  تابعة شركة الخليج للتدريب والتعليم</t>
  </si>
  <si>
    <t>معهد الخليج اللغة الانجليزية بنات ( حي البحيرة  )  تابعة شركة الخليج للتدريب والتعليم</t>
  </si>
  <si>
    <t>مدارس أفاق الفكر الاهلية</t>
  </si>
  <si>
    <t>شركة منارات الصالحين التعليمية</t>
  </si>
  <si>
    <t>مدرسة النبلاء العالمية بجدة</t>
  </si>
  <si>
    <t>مدرسة رواد بيشة العالمية</t>
  </si>
  <si>
    <t>معهد طيبة العالي للتدريب</t>
  </si>
  <si>
    <t>مدارس الشمس الأهلية</t>
  </si>
  <si>
    <t>شركة شموع الأمل للتربية الخاصة والتأهيل</t>
  </si>
  <si>
    <t xml:space="preserve">مدرسة التحيكم الأهيلة </t>
  </si>
  <si>
    <t>كليات الخليج الأهلية</t>
  </si>
  <si>
    <t>فرع مدارس عثمان بن عفان الأهلية</t>
  </si>
  <si>
    <t>مدارس زاد الحكمة</t>
  </si>
  <si>
    <t>شركة الأصالة للتعليم والتدريب</t>
  </si>
  <si>
    <t>محول غير سعودي</t>
  </si>
  <si>
    <t>غير محول غير سعودي</t>
  </si>
  <si>
    <t>الرسوم الإدارية</t>
  </si>
  <si>
    <t>الدفعة الأولى + الرسوم الإدارية</t>
  </si>
  <si>
    <t>محول عسكري - متقاعد</t>
  </si>
  <si>
    <t>محول حكومي - قطاع خاص</t>
  </si>
  <si>
    <t>غير محول حكومي - قطاع خاص</t>
  </si>
  <si>
    <t>غير محول عسكري - متقاعد</t>
  </si>
  <si>
    <t>وزارة الحج والعمرة</t>
  </si>
  <si>
    <t>المديرية العامة للسجون - مديرية سجون منطقة جازان</t>
  </si>
  <si>
    <t>الشركة الوطنية للإسكان</t>
  </si>
  <si>
    <t>اللجنة الوطنية لرعاية السجناء والمفرج عنهم وأسرهم تراحم</t>
  </si>
  <si>
    <t>شركة وسط جدة الجديد</t>
  </si>
  <si>
    <t xml:space="preserve">شركة جاز العربية للخدمات </t>
  </si>
  <si>
    <t>شركة كامكو للاستثمار</t>
  </si>
  <si>
    <t>شركة اليمني للسيارات والجهات التابعة</t>
  </si>
  <si>
    <t>شركة المتوكل للمحركات المحدودة تابعة شركة اليمني للسيارات</t>
  </si>
  <si>
    <t>شركة سهب المتحدة للسيارات تابعة شركة اليمني للسيارات</t>
  </si>
  <si>
    <t>شركة شابكة للنشر المحدودة تابعة شركة اليمني للسيارات</t>
  </si>
  <si>
    <t>شركة مداد المحدودة</t>
  </si>
  <si>
    <t>شركة عناية السعودية للتأمين التعاوني</t>
  </si>
  <si>
    <t>شركة لوكهيد مارتن العربية السعودية</t>
  </si>
  <si>
    <t>شركة كراتوس العربية المحدودة</t>
  </si>
  <si>
    <t>شركة مدارس التربية الإسلامية</t>
  </si>
  <si>
    <t>شركة حلول النقد المحدودة</t>
  </si>
  <si>
    <t>ضريبة القيمة المضافة</t>
  </si>
  <si>
    <t>نسبة التناقص</t>
  </si>
  <si>
    <t>مبلغ التناقص</t>
  </si>
  <si>
    <t xml:space="preserve">معاذ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</si>
</sst>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SAR]\ * #,##0_);_([$SAR]\ * \(#,##0\);_([$SAR]\ * &quot;-&quot;??_);_(@_)"/>
    <numFmt numFmtId="165" formatCode="_([$SAR]\ * #,##0.00_);_([$SAR]\ * \(#,##0.00\);_([$SAR]\ * &quot;-&quot;??_);_(@_)"/>
    <numFmt numFmtId="166" formatCode="_-[$SAR]\ * #,##0.00_-;_-[$SAR]\ * #,##0.00\-;_-[$SAR]\ * &quot;-&quot;??_-;_-@_-"/>
    <numFmt numFmtId="167" formatCode="_ * #,##0.00_-\ [$SAR]_ ;_ * #,##0.00\-\ [$SAR]_ ;_ * &quot;-&quot;??_-\ [$SAR]_ ;_ @_ "/>
    <numFmt numFmtId="168" formatCode="_([$SAR]\ * #,##0.0_);_([$SAR]\ * \(#,##0.0\);_([$SAR]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28"/>
      <color rgb="FF0070C0"/>
      <name val="Calibri"/>
      <family val="2"/>
      <scheme val="minor"/>
    </font>
    <font>
      <b/>
      <u/>
      <sz val="28"/>
      <color rgb="FF92D05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36"/>
      <color theme="1"/>
      <name val="Calibri"/>
      <family val="2"/>
      <charset val="178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28"/>
      <color rgb="FFFF0000"/>
      <name val="Calibri"/>
      <family val="2"/>
      <scheme val="minor"/>
    </font>
    <font>
      <sz val="16"/>
      <color theme="1"/>
      <name val="GungsuhChe"/>
      <family val="3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16"/>
      <color rgb="FF006100"/>
      <name val="Calibri"/>
      <family val="2"/>
      <scheme val="minor"/>
    </font>
    <font>
      <b/>
      <sz val="16"/>
      <color rgb="FFFF0000"/>
      <name val="GungsuhChe"/>
      <family val="3"/>
    </font>
    <font>
      <b/>
      <sz val="11"/>
      <color rgb="FFFF0000"/>
      <name val="Cordia New"/>
      <family val="2"/>
    </font>
    <font>
      <sz val="10"/>
      <name val="Arial"/>
      <charset val="178"/>
    </font>
    <font>
      <sz val="10"/>
      <name val="Arial"/>
      <family val="2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4" fillId="0" borderId="0"/>
    <xf numFmtId="0" fontId="25" fillId="0" borderId="0"/>
  </cellStyleXfs>
  <cellXfs count="155">
    <xf numFmtId="0" fontId="0" fillId="0" borderId="0" xfId="0"/>
    <xf numFmtId="10" fontId="0" fillId="0" borderId="0" xfId="1" applyNumberFormat="1" applyFont="1"/>
    <xf numFmtId="9" fontId="0" fillId="0" borderId="0" xfId="1" applyFont="1"/>
    <xf numFmtId="164" fontId="3" fillId="3" borderId="3" xfId="0" applyNumberFormat="1" applyFont="1" applyFill="1" applyBorder="1" applyProtection="1"/>
    <xf numFmtId="164" fontId="3" fillId="3" borderId="5" xfId="0" applyNumberFormat="1" applyFont="1" applyFill="1" applyBorder="1" applyProtection="1"/>
    <xf numFmtId="0" fontId="4" fillId="6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7" xfId="0" applyBorder="1"/>
    <xf numFmtId="9" fontId="0" fillId="0" borderId="7" xfId="0" applyNumberFormat="1" applyBorder="1"/>
    <xf numFmtId="10" fontId="0" fillId="0" borderId="7" xfId="1" applyNumberFormat="1" applyFont="1" applyBorder="1"/>
    <xf numFmtId="0" fontId="0" fillId="0" borderId="12" xfId="0" applyBorder="1"/>
    <xf numFmtId="0" fontId="0" fillId="0" borderId="7" xfId="0" applyFill="1" applyBorder="1"/>
    <xf numFmtId="0" fontId="8" fillId="0" borderId="0" xfId="0" applyFont="1"/>
    <xf numFmtId="0" fontId="3" fillId="0" borderId="0" xfId="0" applyFont="1" applyAlignment="1"/>
    <xf numFmtId="0" fontId="3" fillId="0" borderId="0" xfId="0" applyFont="1"/>
    <xf numFmtId="0" fontId="8" fillId="0" borderId="0" xfId="0" applyFont="1" applyProtection="1"/>
    <xf numFmtId="0" fontId="8" fillId="0" borderId="0" xfId="0" applyFont="1" applyProtection="1">
      <protection locked="0"/>
    </xf>
    <xf numFmtId="9" fontId="0" fillId="0" borderId="0" xfId="0" applyNumberFormat="1"/>
    <xf numFmtId="166" fontId="8" fillId="0" borderId="0" xfId="0" applyNumberFormat="1" applyFont="1"/>
    <xf numFmtId="2" fontId="8" fillId="0" borderId="0" xfId="0" applyNumberFormat="1" applyFont="1"/>
    <xf numFmtId="0" fontId="3" fillId="4" borderId="6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10" fillId="0" borderId="0" xfId="0" applyFont="1"/>
    <xf numFmtId="0" fontId="10" fillId="9" borderId="5" xfId="0" applyFont="1" applyFill="1" applyBorder="1"/>
    <xf numFmtId="0" fontId="10" fillId="9" borderId="6" xfId="0" applyFont="1" applyFill="1" applyBorder="1"/>
    <xf numFmtId="0" fontId="10" fillId="10" borderId="4" xfId="0" applyFont="1" applyFill="1" applyBorder="1"/>
    <xf numFmtId="0" fontId="10" fillId="11" borderId="3" xfId="0" applyFont="1" applyFill="1" applyBorder="1"/>
    <xf numFmtId="0" fontId="10" fillId="11" borderId="4" xfId="0" applyFont="1" applyFill="1" applyBorder="1"/>
    <xf numFmtId="0" fontId="10" fillId="10" borderId="3" xfId="0" applyFont="1" applyFill="1" applyBorder="1" applyProtection="1">
      <protection locked="0"/>
    </xf>
    <xf numFmtId="164" fontId="3" fillId="5" borderId="3" xfId="0" applyNumberFormat="1" applyFont="1" applyFill="1" applyBorder="1" applyAlignment="1" applyProtection="1">
      <alignment horizontal="center"/>
      <protection locked="0"/>
    </xf>
    <xf numFmtId="165" fontId="3" fillId="2" borderId="3" xfId="0" applyNumberFormat="1" applyFont="1" applyFill="1" applyBorder="1" applyAlignment="1" applyProtection="1">
      <alignment horizontal="center"/>
      <protection locked="0"/>
    </xf>
    <xf numFmtId="10" fontId="3" fillId="2" borderId="3" xfId="1" applyNumberFormat="1" applyFont="1" applyFill="1" applyBorder="1" applyAlignment="1" applyProtection="1">
      <alignment horizontal="center"/>
    </xf>
    <xf numFmtId="0" fontId="12" fillId="6" borderId="13" xfId="0" applyFont="1" applyFill="1" applyBorder="1" applyAlignment="1">
      <alignment horizontal="center" vertical="center"/>
    </xf>
    <xf numFmtId="0" fontId="3" fillId="5" borderId="20" xfId="0" applyFont="1" applyFill="1" applyBorder="1" applyAlignment="1" applyProtection="1">
      <alignment horizontal="center"/>
      <protection locked="0"/>
    </xf>
    <xf numFmtId="164" fontId="3" fillId="3" borderId="20" xfId="0" applyNumberFormat="1" applyFont="1" applyFill="1" applyBorder="1" applyAlignment="1" applyProtection="1">
      <alignment horizontal="center"/>
      <protection locked="0"/>
    </xf>
    <xf numFmtId="165" fontId="3" fillId="3" borderId="20" xfId="0" applyNumberFormat="1" applyFont="1" applyFill="1" applyBorder="1" applyAlignment="1" applyProtection="1">
      <alignment horizontal="center"/>
    </xf>
    <xf numFmtId="165" fontId="3" fillId="2" borderId="20" xfId="0" applyNumberFormat="1" applyFont="1" applyFill="1" applyBorder="1" applyAlignment="1" applyProtection="1">
      <alignment horizontal="center"/>
      <protection locked="0"/>
    </xf>
    <xf numFmtId="165" fontId="3" fillId="2" borderId="20" xfId="0" applyNumberFormat="1" applyFont="1" applyFill="1" applyBorder="1" applyAlignment="1" applyProtection="1">
      <alignment horizontal="center"/>
    </xf>
    <xf numFmtId="2" fontId="3" fillId="3" borderId="20" xfId="0" applyNumberFormat="1" applyFont="1" applyFill="1" applyBorder="1" applyAlignment="1" applyProtection="1">
      <alignment horizontal="center"/>
    </xf>
    <xf numFmtId="9" fontId="3" fillId="5" borderId="20" xfId="1" applyFont="1" applyFill="1" applyBorder="1" applyAlignment="1" applyProtection="1">
      <alignment horizontal="center"/>
      <protection locked="0"/>
    </xf>
    <xf numFmtId="164" fontId="3" fillId="2" borderId="20" xfId="0" applyNumberFormat="1" applyFont="1" applyFill="1" applyBorder="1" applyAlignment="1" applyProtection="1">
      <alignment horizontal="center"/>
    </xf>
    <xf numFmtId="0" fontId="3" fillId="3" borderId="20" xfId="0" applyFont="1" applyFill="1" applyBorder="1" applyAlignment="1" applyProtection="1">
      <alignment horizontal="center"/>
      <protection locked="0"/>
    </xf>
    <xf numFmtId="166" fontId="3" fillId="2" borderId="20" xfId="0" applyNumberFormat="1" applyFont="1" applyFill="1" applyBorder="1" applyAlignment="1" applyProtection="1">
      <alignment horizontal="center"/>
      <protection locked="0"/>
    </xf>
    <xf numFmtId="10" fontId="3" fillId="3" borderId="20" xfId="1" applyNumberFormat="1" applyFont="1" applyFill="1" applyBorder="1" applyAlignment="1" applyProtection="1">
      <alignment horizontal="center"/>
    </xf>
    <xf numFmtId="164" fontId="14" fillId="15" borderId="20" xfId="0" applyNumberFormat="1" applyFont="1" applyFill="1" applyBorder="1" applyAlignment="1" applyProtection="1">
      <alignment horizontal="center"/>
    </xf>
    <xf numFmtId="0" fontId="3" fillId="4" borderId="20" xfId="0" applyFont="1" applyFill="1" applyBorder="1" applyProtection="1"/>
    <xf numFmtId="164" fontId="3" fillId="5" borderId="20" xfId="0" applyNumberFormat="1" applyFont="1" applyFill="1" applyBorder="1" applyProtection="1">
      <protection locked="0"/>
    </xf>
    <xf numFmtId="9" fontId="3" fillId="3" borderId="20" xfId="1" applyFont="1" applyFill="1" applyBorder="1" applyProtection="1"/>
    <xf numFmtId="0" fontId="3" fillId="0" borderId="20" xfId="0" applyFont="1" applyBorder="1"/>
    <xf numFmtId="2" fontId="3" fillId="3" borderId="20" xfId="1" applyNumberFormat="1" applyFont="1" applyFill="1" applyBorder="1" applyProtection="1"/>
    <xf numFmtId="164" fontId="3" fillId="3" borderId="20" xfId="0" applyNumberFormat="1" applyFont="1" applyFill="1" applyBorder="1" applyProtection="1"/>
    <xf numFmtId="0" fontId="0" fillId="0" borderId="0" xfId="0" applyFill="1" applyBorder="1"/>
    <xf numFmtId="0" fontId="13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65" fontId="3" fillId="5" borderId="20" xfId="0" applyNumberFormat="1" applyFont="1" applyFill="1" applyBorder="1" applyAlignment="1" applyProtection="1">
      <alignment horizontal="center"/>
      <protection locked="0"/>
    </xf>
    <xf numFmtId="0" fontId="7" fillId="4" borderId="20" xfId="0" applyFont="1" applyFill="1" applyBorder="1" applyProtection="1"/>
    <xf numFmtId="10" fontId="3" fillId="3" borderId="20" xfId="1" applyNumberFormat="1" applyFont="1" applyFill="1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horizontal="center" vertical="center" wrapText="1"/>
    </xf>
    <xf numFmtId="164" fontId="3" fillId="3" borderId="20" xfId="0" applyNumberFormat="1" applyFont="1" applyFill="1" applyBorder="1" applyAlignment="1" applyProtection="1">
      <alignment horizontal="center" vertical="center"/>
    </xf>
    <xf numFmtId="0" fontId="15" fillId="4" borderId="20" xfId="0" applyFont="1" applyFill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right"/>
      <protection locked="0"/>
    </xf>
    <xf numFmtId="0" fontId="3" fillId="0" borderId="38" xfId="0" applyFont="1" applyBorder="1" applyAlignment="1" applyProtection="1">
      <alignment horizontal="right"/>
      <protection locked="0"/>
    </xf>
    <xf numFmtId="0" fontId="3" fillId="0" borderId="35" xfId="0" applyFont="1" applyBorder="1" applyAlignment="1" applyProtection="1">
      <alignment horizontal="right"/>
      <protection locked="0"/>
    </xf>
    <xf numFmtId="0" fontId="3" fillId="0" borderId="36" xfId="0" applyFont="1" applyBorder="1" applyAlignment="1" applyProtection="1">
      <alignment horizontal="right"/>
      <protection locked="0"/>
    </xf>
    <xf numFmtId="167" fontId="14" fillId="15" borderId="20" xfId="0" applyNumberFormat="1" applyFont="1" applyFill="1" applyBorder="1" applyAlignment="1" applyProtection="1">
      <alignment horizontal="center"/>
    </xf>
    <xf numFmtId="0" fontId="3" fillId="2" borderId="20" xfId="0" applyNumberFormat="1" applyFont="1" applyFill="1" applyBorder="1" applyAlignment="1" applyProtection="1">
      <alignment horizontal="center" vertical="center"/>
    </xf>
    <xf numFmtId="1" fontId="3" fillId="3" borderId="20" xfId="0" applyNumberFormat="1" applyFont="1" applyFill="1" applyBorder="1" applyAlignment="1" applyProtection="1">
      <alignment horizontal="center" vertical="center"/>
      <protection locked="0"/>
    </xf>
    <xf numFmtId="2" fontId="8" fillId="0" borderId="0" xfId="0" applyNumberFormat="1" applyFont="1" applyProtection="1"/>
    <xf numFmtId="167" fontId="8" fillId="0" borderId="0" xfId="0" applyNumberFormat="1" applyFont="1" applyProtection="1"/>
    <xf numFmtId="0" fontId="16" fillId="0" borderId="0" xfId="0" applyFont="1"/>
    <xf numFmtId="0" fontId="16" fillId="0" borderId="7" xfId="0" applyFont="1" applyBorder="1"/>
    <xf numFmtId="9" fontId="16" fillId="0" borderId="7" xfId="0" applyNumberFormat="1" applyFont="1" applyBorder="1"/>
    <xf numFmtId="2" fontId="16" fillId="0" borderId="7" xfId="0" applyNumberFormat="1" applyFont="1" applyBorder="1"/>
    <xf numFmtId="0" fontId="3" fillId="4" borderId="26" xfId="0" applyFont="1" applyFill="1" applyBorder="1" applyAlignment="1" applyProtection="1"/>
    <xf numFmtId="9" fontId="3" fillId="4" borderId="24" xfId="0" applyNumberFormat="1" applyFont="1" applyFill="1" applyBorder="1" applyAlignment="1" applyProtection="1"/>
    <xf numFmtId="0" fontId="20" fillId="0" borderId="0" xfId="0" applyFont="1"/>
    <xf numFmtId="0" fontId="19" fillId="19" borderId="13" xfId="5" applyFont="1" applyBorder="1"/>
    <xf numFmtId="2" fontId="21" fillId="16" borderId="14" xfId="2" applyNumberFormat="1" applyFont="1" applyBorder="1" applyProtection="1">
      <protection locked="0"/>
    </xf>
    <xf numFmtId="0" fontId="19" fillId="19" borderId="14" xfId="5" applyFont="1" applyBorder="1"/>
    <xf numFmtId="2" fontId="15" fillId="17" borderId="14" xfId="3" applyNumberFormat="1" applyFont="1" applyBorder="1"/>
    <xf numFmtId="2" fontId="15" fillId="17" borderId="42" xfId="3" applyNumberFormat="1" applyFont="1" applyBorder="1"/>
    <xf numFmtId="9" fontId="21" fillId="16" borderId="14" xfId="2" applyNumberFormat="1" applyFont="1" applyBorder="1" applyProtection="1">
      <protection locked="0"/>
    </xf>
    <xf numFmtId="2" fontId="21" fillId="16" borderId="42" xfId="2" applyNumberFormat="1" applyFont="1" applyBorder="1" applyProtection="1">
      <protection locked="0"/>
    </xf>
    <xf numFmtId="0" fontId="22" fillId="0" borderId="7" xfId="0" applyFont="1" applyBorder="1" applyAlignment="1">
      <alignment horizontal="center"/>
    </xf>
    <xf numFmtId="168" fontId="3" fillId="3" borderId="20" xfId="0" applyNumberFormat="1" applyFont="1" applyFill="1" applyBorder="1" applyAlignment="1" applyProtection="1">
      <alignment horizontal="center"/>
    </xf>
    <xf numFmtId="0" fontId="22" fillId="0" borderId="7" xfId="6" applyFont="1" applyBorder="1" applyAlignment="1">
      <alignment horizontal="center"/>
    </xf>
    <xf numFmtId="0" fontId="22" fillId="14" borderId="7" xfId="6" applyFont="1" applyFill="1" applyBorder="1" applyAlignment="1">
      <alignment horizontal="center"/>
    </xf>
    <xf numFmtId="0" fontId="23" fillId="0" borderId="7" xfId="6" applyFont="1" applyBorder="1" applyAlignment="1">
      <alignment horizontal="center"/>
    </xf>
    <xf numFmtId="14" fontId="22" fillId="0" borderId="7" xfId="6" applyNumberFormat="1" applyFont="1" applyBorder="1" applyAlignment="1">
      <alignment horizontal="center"/>
    </xf>
    <xf numFmtId="0" fontId="3" fillId="4" borderId="21" xfId="0" applyFont="1" applyFill="1" applyBorder="1" applyAlignment="1" applyProtection="1">
      <alignment horizontal="center"/>
    </xf>
    <xf numFmtId="0" fontId="3" fillId="4" borderId="21" xfId="0" applyFont="1" applyFill="1" applyBorder="1" applyAlignment="1" applyProtection="1">
      <alignment horizontal="center"/>
    </xf>
    <xf numFmtId="9" fontId="3" fillId="5" borderId="20" xfId="1" applyNumberFormat="1" applyFont="1" applyFill="1" applyBorder="1" applyAlignment="1" applyProtection="1">
      <alignment horizontal="center"/>
      <protection locked="0"/>
    </xf>
    <xf numFmtId="10" fontId="0" fillId="0" borderId="0" xfId="1" applyNumberFormat="1" applyFont="1" applyFill="1" applyBorder="1"/>
    <xf numFmtId="0" fontId="0" fillId="0" borderId="44" xfId="0" applyBorder="1"/>
    <xf numFmtId="10" fontId="0" fillId="0" borderId="7" xfId="1" applyNumberFormat="1" applyFont="1" applyFill="1" applyBorder="1"/>
    <xf numFmtId="2" fontId="0" fillId="0" borderId="7" xfId="0" applyNumberFormat="1" applyBorder="1"/>
    <xf numFmtId="9" fontId="0" fillId="0" borderId="7" xfId="1" applyFont="1" applyBorder="1"/>
    <xf numFmtId="0" fontId="0" fillId="0" borderId="7" xfId="0" applyNumberFormat="1" applyBorder="1"/>
    <xf numFmtId="164" fontId="3" fillId="3" borderId="24" xfId="0" applyNumberFormat="1" applyFont="1" applyFill="1" applyBorder="1" applyProtection="1"/>
    <xf numFmtId="2" fontId="0" fillId="0" borderId="7" xfId="1" applyNumberFormat="1" applyFont="1" applyBorder="1"/>
    <xf numFmtId="2" fontId="0" fillId="0" borderId="7" xfId="0" applyNumberFormat="1" applyFill="1" applyBorder="1"/>
    <xf numFmtId="0" fontId="0" fillId="0" borderId="7" xfId="0" applyNumberFormat="1" applyFill="1" applyBorder="1"/>
    <xf numFmtId="0" fontId="3" fillId="4" borderId="24" xfId="0" applyFont="1" applyFill="1" applyBorder="1" applyAlignment="1" applyProtection="1">
      <alignment horizontal="center"/>
    </xf>
    <xf numFmtId="0" fontId="3" fillId="4" borderId="25" xfId="0" applyFont="1" applyFill="1" applyBorder="1" applyAlignment="1" applyProtection="1">
      <alignment horizontal="center"/>
    </xf>
    <xf numFmtId="0" fontId="3" fillId="4" borderId="26" xfId="0" applyFont="1" applyFill="1" applyBorder="1" applyAlignment="1" applyProtection="1">
      <alignment horizontal="center"/>
    </xf>
    <xf numFmtId="0" fontId="3" fillId="4" borderId="21" xfId="0" applyFont="1" applyFill="1" applyBorder="1" applyAlignment="1" applyProtection="1">
      <alignment horizontal="center"/>
    </xf>
    <xf numFmtId="0" fontId="3" fillId="4" borderId="22" xfId="0" applyFont="1" applyFill="1" applyBorder="1" applyAlignment="1" applyProtection="1">
      <alignment horizontal="center"/>
    </xf>
    <xf numFmtId="0" fontId="3" fillId="4" borderId="23" xfId="0" applyFont="1" applyFill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  <protection locked="0"/>
    </xf>
    <xf numFmtId="0" fontId="3" fillId="0" borderId="8" xfId="0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right"/>
      <protection locked="0"/>
    </xf>
    <xf numFmtId="0" fontId="3" fillId="0" borderId="10" xfId="0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right"/>
    </xf>
    <xf numFmtId="0" fontId="3" fillId="0" borderId="12" xfId="0" applyFont="1" applyBorder="1" applyAlignment="1" applyProtection="1">
      <alignment horizontal="right"/>
    </xf>
    <xf numFmtId="0" fontId="3" fillId="0" borderId="27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26" fillId="4" borderId="21" xfId="0" applyFont="1" applyFill="1" applyBorder="1" applyAlignment="1" applyProtection="1">
      <alignment horizontal="center"/>
    </xf>
    <xf numFmtId="0" fontId="26" fillId="4" borderId="22" xfId="0" applyFont="1" applyFill="1" applyBorder="1" applyAlignment="1" applyProtection="1">
      <alignment horizontal="center"/>
    </xf>
    <xf numFmtId="0" fontId="26" fillId="4" borderId="23" xfId="0" applyFont="1" applyFill="1" applyBorder="1" applyAlignment="1" applyProtection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10" fillId="13" borderId="1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1" fillId="12" borderId="17" xfId="0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0" fontId="11" fillId="12" borderId="19" xfId="0" applyFont="1" applyFill="1" applyBorder="1" applyAlignment="1">
      <alignment horizontal="center"/>
    </xf>
    <xf numFmtId="0" fontId="19" fillId="19" borderId="43" xfId="5" applyFont="1" applyBorder="1" applyAlignment="1">
      <alignment horizontal="center"/>
    </xf>
    <xf numFmtId="0" fontId="19" fillId="19" borderId="41" xfId="5" applyFont="1" applyBorder="1" applyAlignment="1">
      <alignment horizontal="center"/>
    </xf>
    <xf numFmtId="2" fontId="19" fillId="18" borderId="39" xfId="4" applyNumberFormat="1" applyFont="1" applyBorder="1" applyAlignment="1">
      <alignment horizontal="center"/>
    </xf>
    <xf numFmtId="2" fontId="19" fillId="18" borderId="40" xfId="4" applyNumberFormat="1" applyFont="1" applyBorder="1" applyAlignment="1">
      <alignment horizontal="center"/>
    </xf>
  </cellXfs>
  <cellStyles count="8">
    <cellStyle name="20% - Accent1" xfId="3" builtinId="30"/>
    <cellStyle name="Accent3" xfId="4" builtinId="37"/>
    <cellStyle name="Accent5" xfId="5" builtinId="45"/>
    <cellStyle name="Good" xfId="2" builtinId="26"/>
    <cellStyle name="Normal" xfId="0" builtinId="0"/>
    <cellStyle name="Normal 2" xfId="7" xr:uid="{00000000-0005-0000-0000-000005000000}"/>
    <cellStyle name="Normal_الجهات الموقوفة" xfId="6" xr:uid="{00000000-0005-0000-0000-000006000000}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9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22413</xdr:rowOff>
    </xdr:from>
    <xdr:to>
      <xdr:col>1</xdr:col>
      <xdr:colOff>1066801</xdr:colOff>
      <xdr:row>1</xdr:row>
      <xdr:rowOff>321650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2" y="22413"/>
          <a:ext cx="2610971" cy="758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1772693</xdr:colOff>
      <xdr:row>0</xdr:row>
      <xdr:rowOff>86691</xdr:rowOff>
    </xdr:from>
    <xdr:ext cx="3505200" cy="742950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915943" y="86691"/>
          <a:ext cx="3505200" cy="742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ar-SA" sz="2000" b="1" cap="none" spc="0">
              <a:ln w="18415" cmpd="sng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برنامج تأجير السيارات مع الوعد بالتملك</a:t>
          </a:r>
          <a:endParaRPr lang="en-US" sz="2000" b="1" cap="none" spc="0">
            <a:ln w="18415" cmpd="sng">
              <a:noFill/>
              <a:prstDash val="solid"/>
            </a:ln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ar-SA" sz="2000" b="1" cap="none" spc="0">
              <a:ln w="18415" cmpd="sng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نموذج حاسبة مبدئية</a:t>
          </a:r>
          <a:endParaRPr lang="en-US" sz="2000" b="1" cap="none" spc="0">
            <a:ln w="18415" cmpd="sng">
              <a:noFill/>
              <a:prstDash val="solid"/>
            </a:ln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2</xdr:col>
      <xdr:colOff>1468704</xdr:colOff>
      <xdr:row>1</xdr:row>
      <xdr:rowOff>157069</xdr:rowOff>
    </xdr:from>
    <xdr:to>
      <xdr:col>2</xdr:col>
      <xdr:colOff>1613342</xdr:colOff>
      <xdr:row>1</xdr:row>
      <xdr:rowOff>315818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1954" y="609507"/>
          <a:ext cx="144638" cy="15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726281</xdr:colOff>
      <xdr:row>0</xdr:row>
      <xdr:rowOff>83358</xdr:rowOff>
    </xdr:from>
    <xdr:to>
      <xdr:col>6</xdr:col>
      <xdr:colOff>13669</xdr:colOff>
      <xdr:row>0</xdr:row>
      <xdr:rowOff>242107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0594" y="83358"/>
          <a:ext cx="144638" cy="15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22413</xdr:rowOff>
    </xdr:from>
    <xdr:ext cx="2608870" cy="751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2" y="22413"/>
          <a:ext cx="2608870" cy="75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1153584</xdr:colOff>
      <xdr:row>0</xdr:row>
      <xdr:rowOff>62879</xdr:rowOff>
    </xdr:from>
    <xdr:ext cx="3505200" cy="7429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087034" y="62879"/>
          <a:ext cx="3505200" cy="742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ar-SA" sz="2000" b="1" cap="none" spc="0">
              <a:ln w="18415" cmpd="sng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برنامج تأجير السيارات مع الوعد بالتملك</a:t>
          </a:r>
          <a:endParaRPr lang="en-US" sz="2000" b="1" cap="none" spc="0">
            <a:ln w="18415" cmpd="sng">
              <a:noFill/>
              <a:prstDash val="solid"/>
            </a:ln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ar-SA" sz="2000" b="1" cap="none" spc="0">
              <a:ln w="18415" cmpd="sng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نموذج حاسبة مبدئية</a:t>
          </a:r>
          <a:endParaRPr lang="en-US" sz="2000" b="1" cap="none" spc="0">
            <a:ln w="18415" cmpd="sng">
              <a:noFill/>
              <a:prstDash val="solid"/>
            </a:ln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804334</xdr:colOff>
      <xdr:row>0</xdr:row>
      <xdr:rowOff>31128</xdr:rowOff>
    </xdr:from>
    <xdr:ext cx="144638" cy="15874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184" y="31128"/>
          <a:ext cx="144638" cy="15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1051986</xdr:colOff>
      <xdr:row>1</xdr:row>
      <xdr:rowOff>109445</xdr:rowOff>
    </xdr:from>
    <xdr:ext cx="144638" cy="158749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211" y="290420"/>
          <a:ext cx="144638" cy="15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13</xdr:col>
      <xdr:colOff>534025</xdr:colOff>
      <xdr:row>6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0"/>
          <a:ext cx="6820525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3"/>
  <sheetViews>
    <sheetView tabSelected="1" view="pageBreakPreview" zoomScaleNormal="100" zoomScaleSheetLayoutView="100" workbookViewId="0">
      <selection activeCell="C4" sqref="C4"/>
    </sheetView>
  </sheetViews>
  <sheetFormatPr defaultColWidth="9.109375" defaultRowHeight="19.8" x14ac:dyDescent="0.4"/>
  <cols>
    <col min="1" max="2" width="20.6640625" style="14" bestFit="1" customWidth="1"/>
    <col min="3" max="3" width="44" style="14" customWidth="1"/>
    <col min="4" max="4" width="9.6640625" style="14" customWidth="1"/>
    <col min="5" max="5" width="7.88671875" style="14" customWidth="1"/>
    <col min="6" max="6" width="11.21875" style="14" bestFit="1" customWidth="1"/>
    <col min="7" max="7" width="1.77734375" style="14" customWidth="1"/>
    <col min="8" max="8" width="9.109375" hidden="1" customWidth="1"/>
    <col min="9" max="9" width="26.109375" style="14" bestFit="1" customWidth="1"/>
    <col min="10" max="16384" width="9.109375" style="14"/>
  </cols>
  <sheetData>
    <row r="1" spans="1:11" ht="36" customHeight="1" x14ac:dyDescent="0.4">
      <c r="A1" s="124"/>
      <c r="B1" s="125"/>
      <c r="C1" s="125"/>
      <c r="D1" s="125"/>
      <c r="E1" s="125"/>
      <c r="F1" s="125"/>
      <c r="G1" s="126"/>
    </row>
    <row r="2" spans="1:11" ht="27" customHeight="1" x14ac:dyDescent="0.4">
      <c r="A2" s="127"/>
      <c r="B2" s="128"/>
      <c r="C2" s="128"/>
      <c r="D2" s="128"/>
      <c r="E2" s="128"/>
      <c r="F2" s="128"/>
      <c r="G2" s="129"/>
    </row>
    <row r="3" spans="1:11" ht="27" customHeight="1" thickBot="1" x14ac:dyDescent="0.45">
      <c r="A3" s="130"/>
      <c r="B3" s="131"/>
      <c r="C3" s="131"/>
      <c r="D3" s="131"/>
      <c r="E3" s="131"/>
      <c r="F3" s="131"/>
      <c r="G3" s="132"/>
    </row>
    <row r="4" spans="1:11" ht="20.399999999999999" thickBot="1" x14ac:dyDescent="0.45">
      <c r="A4" s="48">
        <v>10598</v>
      </c>
      <c r="B4" s="47" t="s">
        <v>9</v>
      </c>
      <c r="C4" s="35" t="s">
        <v>2887</v>
      </c>
      <c r="D4" s="107" t="s">
        <v>2544</v>
      </c>
      <c r="E4" s="108"/>
      <c r="F4" s="108"/>
      <c r="G4" s="109"/>
      <c r="J4" s="15"/>
      <c r="K4" s="15"/>
    </row>
    <row r="5" spans="1:11" ht="20.399999999999999" thickBot="1" x14ac:dyDescent="0.45">
      <c r="A5" s="48">
        <v>0</v>
      </c>
      <c r="B5" s="47" t="s">
        <v>10</v>
      </c>
      <c r="C5" s="56">
        <v>83200</v>
      </c>
      <c r="D5" s="107" t="s">
        <v>0</v>
      </c>
      <c r="E5" s="108"/>
      <c r="F5" s="108"/>
      <c r="G5" s="109"/>
      <c r="J5" s="16"/>
      <c r="K5" s="16"/>
    </row>
    <row r="6" spans="1:11" ht="20.399999999999999" thickBot="1" x14ac:dyDescent="0.45">
      <c r="A6" s="49">
        <f>A5/A4</f>
        <v>0</v>
      </c>
      <c r="B6" s="47" t="s">
        <v>11</v>
      </c>
      <c r="C6" s="36">
        <v>400</v>
      </c>
      <c r="D6" s="104" t="s">
        <v>2018</v>
      </c>
      <c r="E6" s="105"/>
      <c r="F6" s="105"/>
      <c r="G6" s="106"/>
      <c r="J6" s="16"/>
      <c r="K6" s="16"/>
    </row>
    <row r="7" spans="1:11" ht="20.399999999999999" thickBot="1" x14ac:dyDescent="0.45">
      <c r="A7" s="49">
        <f>(C18+A5)/A4</f>
        <v>0.10394190141408197</v>
      </c>
      <c r="B7" s="47" t="s">
        <v>12</v>
      </c>
      <c r="C7" s="37">
        <f>(C5-C6)/115*100</f>
        <v>72000</v>
      </c>
      <c r="D7" s="104" t="s">
        <v>1504</v>
      </c>
      <c r="E7" s="105"/>
      <c r="F7" s="105"/>
      <c r="G7" s="106"/>
      <c r="J7" s="16"/>
      <c r="K7" s="16"/>
    </row>
    <row r="8" spans="1:11" ht="20.399999999999999" thickBot="1" x14ac:dyDescent="0.45">
      <c r="A8" s="50" t="str">
        <f>IF(A7&lt;=45%,"مقبول ","مرفوض")</f>
        <v xml:space="preserve">مقبول </v>
      </c>
      <c r="B8" s="47" t="s">
        <v>2146</v>
      </c>
      <c r="C8" s="37">
        <f>C7*15%</f>
        <v>10800</v>
      </c>
      <c r="D8" s="76">
        <v>0.15</v>
      </c>
      <c r="E8" s="105" t="s">
        <v>2606</v>
      </c>
      <c r="F8" s="105"/>
      <c r="G8" s="75"/>
      <c r="J8" s="16"/>
      <c r="K8" s="16"/>
    </row>
    <row r="9" spans="1:11" ht="20.399999999999999" thickBot="1" x14ac:dyDescent="0.45">
      <c r="A9" s="50" t="str">
        <f>IF(Sheet1!D3&lt;=Sheet1!D2,"مقبول","مرفوض")</f>
        <v>مقبول</v>
      </c>
      <c r="B9" s="47" t="s">
        <v>2147</v>
      </c>
      <c r="C9" s="38">
        <v>11000</v>
      </c>
      <c r="D9" s="107" t="s">
        <v>1</v>
      </c>
      <c r="E9" s="108"/>
      <c r="F9" s="108"/>
      <c r="G9" s="109"/>
    </row>
    <row r="10" spans="1:11" ht="20.399999999999999" thickBot="1" x14ac:dyDescent="0.45">
      <c r="A10" s="86">
        <f>((A4*45)/100)-A5</f>
        <v>4769.1000000000004</v>
      </c>
      <c r="B10" s="47" t="s">
        <v>2605</v>
      </c>
      <c r="C10" s="93">
        <v>0</v>
      </c>
      <c r="D10" s="107" t="s">
        <v>13</v>
      </c>
      <c r="E10" s="108"/>
      <c r="F10" s="108"/>
      <c r="G10" s="109"/>
    </row>
    <row r="11" spans="1:11" ht="20.399999999999999" thickBot="1" x14ac:dyDescent="0.45">
      <c r="C11" s="56">
        <f>C9+A12+A13</f>
        <v>11830.3</v>
      </c>
      <c r="D11" s="104" t="s">
        <v>2885</v>
      </c>
      <c r="E11" s="105"/>
      <c r="F11" s="105"/>
      <c r="G11" s="106"/>
    </row>
    <row r="12" spans="1:11" ht="20.399999999999999" thickBot="1" x14ac:dyDescent="0.45">
      <c r="A12" s="38">
        <f>C12*1%</f>
        <v>722</v>
      </c>
      <c r="B12" s="91" t="s">
        <v>2884</v>
      </c>
      <c r="C12" s="42">
        <f>C5-C9</f>
        <v>72200</v>
      </c>
      <c r="D12" s="107" t="s">
        <v>7</v>
      </c>
      <c r="E12" s="108"/>
      <c r="F12" s="108"/>
      <c r="G12" s="109"/>
    </row>
    <row r="13" spans="1:11" ht="20.399999999999999" thickBot="1" x14ac:dyDescent="0.45">
      <c r="A13" s="38">
        <f>A12*15%</f>
        <v>108.3</v>
      </c>
      <c r="B13" s="92" t="s">
        <v>2907</v>
      </c>
      <c r="C13" s="35">
        <v>60</v>
      </c>
      <c r="D13" s="107" t="s">
        <v>2</v>
      </c>
      <c r="E13" s="108"/>
      <c r="F13" s="108"/>
      <c r="G13" s="109"/>
    </row>
    <row r="14" spans="1:11" ht="23.25" customHeight="1" thickBot="1" x14ac:dyDescent="0.45">
      <c r="B14" s="17"/>
      <c r="C14" s="43">
        <f>C13-1</f>
        <v>59</v>
      </c>
      <c r="D14" s="107" t="s">
        <v>15</v>
      </c>
      <c r="E14" s="108"/>
      <c r="F14" s="108"/>
      <c r="G14" s="109"/>
    </row>
    <row r="15" spans="1:11" ht="20.399999999999999" thickBot="1" x14ac:dyDescent="0.45">
      <c r="B15" s="17"/>
      <c r="C15" s="44">
        <f>C5*C16</f>
        <v>29119.999999999996</v>
      </c>
      <c r="D15" s="107" t="s">
        <v>3</v>
      </c>
      <c r="E15" s="108"/>
      <c r="F15" s="108"/>
      <c r="G15" s="109"/>
    </row>
    <row r="16" spans="1:11" ht="20.399999999999999" thickBot="1" x14ac:dyDescent="0.45">
      <c r="B16" s="17"/>
      <c r="C16" s="41">
        <v>0.35</v>
      </c>
      <c r="D16" s="107" t="s">
        <v>14</v>
      </c>
      <c r="E16" s="108"/>
      <c r="F16" s="108"/>
      <c r="G16" s="109"/>
    </row>
    <row r="17" spans="1:7" ht="20.399999999999999" thickBot="1" x14ac:dyDescent="0.45">
      <c r="C17" s="45">
        <v>3.3000000000000002E-2</v>
      </c>
      <c r="D17" s="107" t="s">
        <v>4</v>
      </c>
      <c r="E17" s="108"/>
      <c r="F17" s="108"/>
      <c r="G17" s="109"/>
    </row>
    <row r="18" spans="1:7" ht="26.4" thickBot="1" x14ac:dyDescent="0.55000000000000004">
      <c r="A18" s="52">
        <f>(C12*C17)*(C13/12)</f>
        <v>11913</v>
      </c>
      <c r="B18" s="47" t="s">
        <v>2143</v>
      </c>
      <c r="C18" s="46">
        <f>(C12+A18+A19-C15)/(C13-1)</f>
        <v>1101.5762711864406</v>
      </c>
      <c r="D18" s="136" t="s">
        <v>5</v>
      </c>
      <c r="E18" s="137"/>
      <c r="F18" s="137"/>
      <c r="G18" s="138"/>
    </row>
    <row r="19" spans="1:7" ht="20.399999999999999" thickBot="1" x14ac:dyDescent="0.45">
      <c r="A19" s="52">
        <v>10000</v>
      </c>
      <c r="B19" s="47" t="s">
        <v>2144</v>
      </c>
      <c r="C19" s="42">
        <f>(C18*C14)+C15</f>
        <v>94113</v>
      </c>
      <c r="D19" s="107" t="s">
        <v>2746</v>
      </c>
      <c r="E19" s="108"/>
      <c r="F19" s="108"/>
      <c r="G19" s="109"/>
    </row>
    <row r="20" spans="1:7" ht="20.399999999999999" thickBot="1" x14ac:dyDescent="0.45">
      <c r="A20" s="52">
        <f>C20-C5</f>
        <v>21913</v>
      </c>
      <c r="B20" s="47" t="s">
        <v>21</v>
      </c>
      <c r="C20" s="42">
        <f>(C18*C14)+C15+C9</f>
        <v>105113</v>
      </c>
      <c r="D20" s="107" t="s">
        <v>6</v>
      </c>
      <c r="E20" s="108"/>
      <c r="F20" s="108"/>
      <c r="G20" s="109"/>
    </row>
    <row r="21" spans="1:7" x14ac:dyDescent="0.4">
      <c r="A21" s="17"/>
      <c r="B21" s="17"/>
      <c r="C21" s="17"/>
      <c r="D21" s="17"/>
      <c r="E21" s="17"/>
      <c r="F21" s="17"/>
      <c r="G21" s="17"/>
    </row>
    <row r="22" spans="1:7" x14ac:dyDescent="0.4">
      <c r="A22" s="17"/>
      <c r="B22" s="17"/>
    </row>
    <row r="23" spans="1:7" x14ac:dyDescent="0.4">
      <c r="A23" s="17"/>
      <c r="B23" s="17"/>
    </row>
    <row r="24" spans="1:7" x14ac:dyDescent="0.4">
      <c r="A24" s="17"/>
      <c r="B24" s="17"/>
    </row>
    <row r="25" spans="1:7" x14ac:dyDescent="0.4">
      <c r="A25" s="17"/>
      <c r="B25" s="17"/>
      <c r="C25" s="17"/>
      <c r="D25" s="17"/>
      <c r="E25" s="17"/>
      <c r="F25" s="17"/>
      <c r="G25" s="17"/>
    </row>
    <row r="26" spans="1:7" x14ac:dyDescent="0.4">
      <c r="A26" s="17"/>
      <c r="B26" s="17"/>
      <c r="C26" s="17"/>
      <c r="D26" s="17"/>
      <c r="E26" s="17"/>
      <c r="F26" s="17"/>
      <c r="G26" s="17"/>
    </row>
    <row r="27" spans="1:7" x14ac:dyDescent="0.4">
      <c r="A27" s="17"/>
      <c r="B27" s="17"/>
      <c r="C27" s="17"/>
      <c r="D27" s="17"/>
      <c r="E27" s="17"/>
      <c r="F27" s="17"/>
      <c r="G27" s="17"/>
    </row>
    <row r="28" spans="1:7" x14ac:dyDescent="0.4">
      <c r="A28" s="17"/>
      <c r="B28" s="17"/>
      <c r="C28" s="17"/>
      <c r="D28" s="17"/>
      <c r="E28" s="17"/>
      <c r="F28" s="17"/>
      <c r="G28" s="17"/>
    </row>
    <row r="29" spans="1:7" x14ac:dyDescent="0.4">
      <c r="A29" s="17"/>
      <c r="B29" s="133" t="s">
        <v>8</v>
      </c>
      <c r="C29" s="134"/>
      <c r="D29" s="134"/>
      <c r="E29" s="134"/>
      <c r="F29" s="134"/>
      <c r="G29" s="135"/>
    </row>
    <row r="30" spans="1:7" x14ac:dyDescent="0.4">
      <c r="A30" s="17"/>
      <c r="B30" s="116" t="s">
        <v>22</v>
      </c>
      <c r="C30" s="116"/>
      <c r="D30" s="116"/>
      <c r="E30" s="116"/>
      <c r="F30" s="116"/>
      <c r="G30" s="116"/>
    </row>
    <row r="31" spans="1:7" x14ac:dyDescent="0.4">
      <c r="A31" s="17"/>
      <c r="B31" s="116" t="s">
        <v>23</v>
      </c>
      <c r="C31" s="116"/>
      <c r="D31" s="116"/>
      <c r="E31" s="116"/>
      <c r="F31" s="116"/>
      <c r="G31" s="116"/>
    </row>
    <row r="32" spans="1:7" x14ac:dyDescent="0.4">
      <c r="A32" s="17"/>
      <c r="B32" s="116" t="s">
        <v>16</v>
      </c>
      <c r="C32" s="116"/>
      <c r="D32" s="116"/>
      <c r="E32" s="116"/>
      <c r="F32" s="116"/>
      <c r="G32" s="116"/>
    </row>
    <row r="33" spans="1:7" x14ac:dyDescent="0.4">
      <c r="A33" s="17"/>
      <c r="B33" s="116" t="s">
        <v>17</v>
      </c>
      <c r="C33" s="116"/>
      <c r="D33" s="116"/>
      <c r="E33" s="116"/>
      <c r="F33" s="116"/>
      <c r="G33" s="116"/>
    </row>
    <row r="34" spans="1:7" x14ac:dyDescent="0.4">
      <c r="A34" s="17"/>
      <c r="B34" s="121" t="s">
        <v>18</v>
      </c>
      <c r="C34" s="122"/>
      <c r="D34" s="122"/>
      <c r="E34" s="122"/>
      <c r="F34" s="122"/>
      <c r="G34" s="123"/>
    </row>
    <row r="35" spans="1:7" x14ac:dyDescent="0.4">
      <c r="A35" s="17"/>
      <c r="B35" s="116" t="s">
        <v>1505</v>
      </c>
      <c r="C35" s="116"/>
      <c r="D35" s="116"/>
      <c r="E35" s="116"/>
      <c r="F35" s="116"/>
      <c r="G35" s="116"/>
    </row>
    <row r="36" spans="1:7" x14ac:dyDescent="0.4">
      <c r="A36" s="17"/>
      <c r="B36" s="17"/>
      <c r="C36" s="17"/>
      <c r="D36" s="17"/>
      <c r="E36" s="17"/>
      <c r="F36" s="17"/>
      <c r="G36" s="17"/>
    </row>
    <row r="37" spans="1:7" ht="20.399999999999999" thickBot="1" x14ac:dyDescent="0.45">
      <c r="A37" s="17"/>
      <c r="B37" s="17"/>
      <c r="C37" s="17"/>
      <c r="D37" s="17"/>
      <c r="E37" s="17"/>
      <c r="F37" s="17"/>
      <c r="G37" s="17"/>
    </row>
    <row r="38" spans="1:7" x14ac:dyDescent="0.4">
      <c r="A38" s="17"/>
      <c r="B38" s="117" t="s">
        <v>2016</v>
      </c>
      <c r="C38" s="118"/>
      <c r="D38" s="113" t="s">
        <v>2910</v>
      </c>
      <c r="E38" s="114"/>
      <c r="F38" s="114"/>
      <c r="G38" s="115"/>
    </row>
    <row r="39" spans="1:7" ht="20.399999999999999" thickBot="1" x14ac:dyDescent="0.45">
      <c r="A39" s="17"/>
      <c r="B39" s="119" t="s">
        <v>2017</v>
      </c>
      <c r="C39" s="120"/>
      <c r="D39" s="110">
        <v>552149913</v>
      </c>
      <c r="E39" s="111"/>
      <c r="F39" s="111"/>
      <c r="G39" s="112"/>
    </row>
    <row r="40" spans="1:7" x14ac:dyDescent="0.4">
      <c r="D40" s="18"/>
      <c r="E40" s="18"/>
      <c r="F40" s="18"/>
      <c r="G40" s="18"/>
    </row>
    <row r="43" spans="1:7" x14ac:dyDescent="0.4">
      <c r="F43" s="18"/>
    </row>
  </sheetData>
  <dataConsolidate/>
  <mergeCells count="29">
    <mergeCell ref="A1:G3"/>
    <mergeCell ref="D14:G14"/>
    <mergeCell ref="B30:G30"/>
    <mergeCell ref="B29:G29"/>
    <mergeCell ref="D5:G5"/>
    <mergeCell ref="D4:G4"/>
    <mergeCell ref="D9:G9"/>
    <mergeCell ref="D10:G10"/>
    <mergeCell ref="D7:G7"/>
    <mergeCell ref="D12:G12"/>
    <mergeCell ref="D13:G13"/>
    <mergeCell ref="D6:G6"/>
    <mergeCell ref="D18:G18"/>
    <mergeCell ref="D15:G15"/>
    <mergeCell ref="D16:G16"/>
    <mergeCell ref="E8:F8"/>
    <mergeCell ref="D11:G11"/>
    <mergeCell ref="D17:G17"/>
    <mergeCell ref="D39:G39"/>
    <mergeCell ref="D38:G38"/>
    <mergeCell ref="D20:G20"/>
    <mergeCell ref="B33:G33"/>
    <mergeCell ref="B38:C38"/>
    <mergeCell ref="B39:C39"/>
    <mergeCell ref="B35:G35"/>
    <mergeCell ref="B34:G34"/>
    <mergeCell ref="B32:G32"/>
    <mergeCell ref="B31:G31"/>
    <mergeCell ref="D19:G19"/>
  </mergeCells>
  <conditionalFormatting sqref="A8">
    <cfRule type="cellIs" dxfId="13" priority="10" operator="equal">
      <formula>"مقبول"</formula>
    </cfRule>
    <cfRule type="cellIs" dxfId="12" priority="11" operator="equal">
      <formula>"مرفوض"</formula>
    </cfRule>
    <cfRule type="cellIs" dxfId="11" priority="12" operator="equal">
      <formula>$A$8</formula>
    </cfRule>
    <cfRule type="cellIs" dxfId="10" priority="13" operator="equal">
      <formula>"مقبول"</formula>
    </cfRule>
    <cfRule type="cellIs" dxfId="9" priority="14" operator="equal">
      <formula>"مقبول"</formula>
    </cfRule>
    <cfRule type="cellIs" dxfId="8" priority="15" operator="equal">
      <formula>"مقبول"</formula>
    </cfRule>
    <cfRule type="cellIs" dxfId="7" priority="16" operator="equal">
      <formula>"مرفوض"</formula>
    </cfRule>
  </conditionalFormatting>
  <conditionalFormatting sqref="A9">
    <cfRule type="cellIs" dxfId="6" priority="1" operator="equal">
      <formula>"مقبول"</formula>
    </cfRule>
    <cfRule type="cellIs" dxfId="5" priority="2" operator="equal">
      <formula>"مرفوض"</formula>
    </cfRule>
    <cfRule type="cellIs" dxfId="4" priority="3" operator="equal">
      <formula>$A$8</formula>
    </cfRule>
    <cfRule type="cellIs" dxfId="3" priority="4" operator="equal">
      <formula>"مقبول"</formula>
    </cfRule>
    <cfRule type="cellIs" dxfId="2" priority="5" operator="equal">
      <formula>"مقبول"</formula>
    </cfRule>
    <cfRule type="cellIs" dxfId="1" priority="6" operator="equal">
      <formula>"مقبول"</formula>
    </cfRule>
    <cfRule type="cellIs" dxfId="0" priority="7" operator="equal">
      <formula>"مرفوض"</formula>
    </cfRule>
  </conditionalFormatting>
  <pageMargins left="0.7" right="0.7" top="0.75" bottom="0.75" header="0.3" footer="0.3"/>
  <pageSetup paperSize="9" scale="61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Sheet2!$A$2:$A$61</xm:f>
          </x14:formula1>
          <xm:sqref>C13</xm:sqref>
        </x14:dataValidation>
        <x14:dataValidation type="list" allowBlank="1" showInputMessage="1" showErrorMessage="1" xr:uid="{00000000-0002-0000-0000-000001000000}">
          <x14:formula1>
            <xm:f>Sheet2!$K$2:$K$7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9"/>
  <sheetViews>
    <sheetView workbookViewId="0">
      <selection activeCell="E18" sqref="E18"/>
    </sheetView>
  </sheetViews>
  <sheetFormatPr defaultRowHeight="14.4" x14ac:dyDescent="0.3"/>
  <cols>
    <col min="8" max="8" width="19.109375" bestFit="1" customWidth="1"/>
  </cols>
  <sheetData>
    <row r="1" spans="2:8" x14ac:dyDescent="0.3">
      <c r="B1" t="s">
        <v>9</v>
      </c>
      <c r="C1" t="s">
        <v>2145</v>
      </c>
    </row>
    <row r="2" spans="2:8" x14ac:dyDescent="0.3">
      <c r="B2">
        <f>التأجير!A4</f>
        <v>10598</v>
      </c>
      <c r="C2" t="str">
        <f>IF(B2&lt;=14999,"55%",IF(B2&lt;=24999,"60%",IF(B2&gt;=25000,"65%")))</f>
        <v>55%</v>
      </c>
      <c r="D2">
        <f>B2*C2</f>
        <v>5828.9000000000005</v>
      </c>
    </row>
    <row r="3" spans="2:8" x14ac:dyDescent="0.3">
      <c r="D3">
        <f>التأجير!A5+التأجير!C18</f>
        <v>1101.5762711864406</v>
      </c>
      <c r="F3" s="19">
        <v>0.55000000000000004</v>
      </c>
      <c r="G3">
        <v>14999</v>
      </c>
      <c r="H3">
        <v>0</v>
      </c>
    </row>
    <row r="4" spans="2:8" x14ac:dyDescent="0.3">
      <c r="F4" s="19">
        <v>0.6</v>
      </c>
      <c r="G4">
        <v>24999</v>
      </c>
      <c r="H4">
        <v>15000</v>
      </c>
    </row>
    <row r="5" spans="2:8" x14ac:dyDescent="0.3">
      <c r="C5" s="19" t="str">
        <f>C2</f>
        <v>55%</v>
      </c>
      <c r="F5" s="19">
        <v>0.65</v>
      </c>
      <c r="G5">
        <v>100000</v>
      </c>
      <c r="H5">
        <v>25000</v>
      </c>
    </row>
    <row r="16" spans="2:8" ht="19.8" x14ac:dyDescent="0.4">
      <c r="H16" s="17">
        <f>Sheet2!H17*15%</f>
        <v>108.3</v>
      </c>
    </row>
    <row r="17" spans="8:8" ht="19.8" x14ac:dyDescent="0.4">
      <c r="H17" s="69">
        <f>Sheet2!H17-H16</f>
        <v>613.70000000000005</v>
      </c>
    </row>
    <row r="18" spans="8:8" ht="19.8" x14ac:dyDescent="0.4">
      <c r="H18" s="17">
        <f>H17*5%</f>
        <v>30.685000000000002</v>
      </c>
    </row>
    <row r="19" spans="8:8" ht="19.8" x14ac:dyDescent="0.4">
      <c r="H19" s="70">
        <f>H17+H18+التأجير!C9</f>
        <v>11644.385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view="pageBreakPreview" zoomScale="130" zoomScaleNormal="100" zoomScaleSheetLayoutView="130" workbookViewId="0">
      <selection activeCell="A5" sqref="A5"/>
    </sheetView>
  </sheetViews>
  <sheetFormatPr defaultRowHeight="14.4" x14ac:dyDescent="0.3"/>
  <cols>
    <col min="1" max="1" width="21.44140625" bestFit="1" customWidth="1"/>
    <col min="2" max="2" width="18.77734375" bestFit="1" customWidth="1"/>
  </cols>
  <sheetData>
    <row r="1" spans="1:2" ht="14.25" customHeight="1" x14ac:dyDescent="0.3">
      <c r="A1" s="139" t="s">
        <v>2148</v>
      </c>
      <c r="B1" s="140"/>
    </row>
    <row r="2" spans="1:2" ht="14.25" customHeight="1" x14ac:dyDescent="0.3">
      <c r="A2" s="141"/>
      <c r="B2" s="142"/>
    </row>
    <row r="3" spans="1:2" ht="14.25" customHeight="1" x14ac:dyDescent="0.3">
      <c r="A3" s="141"/>
      <c r="B3" s="142"/>
    </row>
    <row r="4" spans="1:2" ht="19.8" x14ac:dyDescent="0.4">
      <c r="A4" s="31">
        <v>150000</v>
      </c>
      <c r="B4" s="23" t="s">
        <v>0</v>
      </c>
    </row>
    <row r="5" spans="1:2" ht="19.8" x14ac:dyDescent="0.4">
      <c r="A5" s="32">
        <f>A4/2+A10</f>
        <v>86460</v>
      </c>
      <c r="B5" s="23" t="s">
        <v>2149</v>
      </c>
    </row>
    <row r="6" spans="1:2" ht="19.8" x14ac:dyDescent="0.4">
      <c r="A6" s="3">
        <f>A4/2+A8</f>
        <v>79485</v>
      </c>
      <c r="B6" s="23" t="s">
        <v>2150</v>
      </c>
    </row>
    <row r="7" spans="1:2" ht="19.8" x14ac:dyDescent="0.4">
      <c r="A7" s="33">
        <v>2.9899999999999999E-2</v>
      </c>
      <c r="B7" s="23" t="s">
        <v>2151</v>
      </c>
    </row>
    <row r="8" spans="1:2" ht="19.8" x14ac:dyDescent="0.4">
      <c r="A8" s="3">
        <f>(A4/2)*(A7)*2</f>
        <v>4485</v>
      </c>
      <c r="B8" s="23" t="s">
        <v>2152</v>
      </c>
    </row>
    <row r="9" spans="1:2" ht="19.8" x14ac:dyDescent="0.4">
      <c r="A9" s="33">
        <v>3.8199999999999998E-2</v>
      </c>
      <c r="B9" s="23" t="s">
        <v>2153</v>
      </c>
    </row>
    <row r="10" spans="1:2" ht="20.399999999999999" thickBot="1" x14ac:dyDescent="0.45">
      <c r="A10" s="4">
        <f>A4*A9*2</f>
        <v>11460</v>
      </c>
      <c r="B10" s="22" t="s">
        <v>2154</v>
      </c>
    </row>
  </sheetData>
  <mergeCells count="1">
    <mergeCell ref="A1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3"/>
  <sheetViews>
    <sheetView view="pageBreakPreview" zoomScale="80" zoomScaleNormal="100" zoomScaleSheetLayoutView="80" workbookViewId="0">
      <selection activeCell="C11" sqref="C11"/>
    </sheetView>
  </sheetViews>
  <sheetFormatPr defaultColWidth="9.109375" defaultRowHeight="19.8" x14ac:dyDescent="0.4"/>
  <cols>
    <col min="1" max="1" width="17" style="14" customWidth="1"/>
    <col min="2" max="2" width="19.6640625" style="14" customWidth="1"/>
    <col min="3" max="3" width="33.6640625" style="14" bestFit="1" customWidth="1"/>
    <col min="4" max="4" width="9.6640625" style="14" customWidth="1"/>
    <col min="5" max="5" width="7.88671875" style="14" customWidth="1"/>
    <col min="6" max="6" width="11.21875" style="14" bestFit="1" customWidth="1"/>
    <col min="7" max="7" width="7.109375" style="14" customWidth="1"/>
    <col min="9" max="9" width="26.109375" style="14" bestFit="1" customWidth="1"/>
    <col min="10" max="16384" width="9.109375" style="14"/>
  </cols>
  <sheetData>
    <row r="1" spans="1:11" ht="36" customHeight="1" x14ac:dyDescent="0.4">
      <c r="A1" s="124"/>
      <c r="B1" s="125"/>
      <c r="C1" s="125"/>
      <c r="D1" s="125"/>
      <c r="E1" s="125"/>
      <c r="F1" s="125"/>
      <c r="G1" s="126"/>
    </row>
    <row r="2" spans="1:11" ht="27" customHeight="1" x14ac:dyDescent="0.4">
      <c r="A2" s="127"/>
      <c r="B2" s="128"/>
      <c r="C2" s="128"/>
      <c r="D2" s="128"/>
      <c r="E2" s="128"/>
      <c r="F2" s="128"/>
      <c r="G2" s="129"/>
    </row>
    <row r="3" spans="1:11" ht="27" customHeight="1" thickBot="1" x14ac:dyDescent="0.45">
      <c r="A3" s="130"/>
      <c r="B3" s="131"/>
      <c r="C3" s="131"/>
      <c r="D3" s="131"/>
      <c r="E3" s="131"/>
      <c r="F3" s="131"/>
      <c r="G3" s="132"/>
    </row>
    <row r="4" spans="1:11" ht="20.399999999999999" thickBot="1" x14ac:dyDescent="0.45">
      <c r="A4" s="17"/>
      <c r="B4" s="17"/>
      <c r="C4" s="56">
        <v>162953</v>
      </c>
      <c r="D4" s="107" t="s">
        <v>2598</v>
      </c>
      <c r="E4" s="108"/>
      <c r="F4" s="108"/>
      <c r="G4" s="109"/>
      <c r="J4" s="16"/>
      <c r="K4" s="16"/>
    </row>
    <row r="5" spans="1:11" ht="20.399999999999999" thickBot="1" x14ac:dyDescent="0.45">
      <c r="A5" s="17"/>
      <c r="B5" s="17"/>
      <c r="C5" s="38">
        <v>50000</v>
      </c>
      <c r="D5" s="107" t="s">
        <v>2597</v>
      </c>
      <c r="E5" s="108"/>
      <c r="F5" s="108"/>
      <c r="G5" s="109"/>
    </row>
    <row r="6" spans="1:11" ht="20.399999999999999" thickBot="1" x14ac:dyDescent="0.45">
      <c r="C6" s="39">
        <f>C5</f>
        <v>50000</v>
      </c>
      <c r="D6" s="104" t="s">
        <v>2596</v>
      </c>
      <c r="E6" s="105"/>
      <c r="F6" s="105"/>
      <c r="G6" s="106"/>
    </row>
    <row r="7" spans="1:11" ht="20.399999999999999" thickBot="1" x14ac:dyDescent="0.45">
      <c r="A7" s="17"/>
      <c r="C7" s="41">
        <v>0</v>
      </c>
      <c r="D7" s="107" t="s">
        <v>2595</v>
      </c>
      <c r="E7" s="108"/>
      <c r="F7" s="108"/>
      <c r="G7" s="109"/>
    </row>
    <row r="8" spans="1:11" ht="20.399999999999999" thickBot="1" x14ac:dyDescent="0.45">
      <c r="A8" s="51">
        <f>C9*1%</f>
        <v>1129.53</v>
      </c>
      <c r="B8" s="47" t="s">
        <v>2594</v>
      </c>
      <c r="C8" s="40">
        <f>(A8*5%)+A8</f>
        <v>1186.0065</v>
      </c>
      <c r="D8" s="104" t="s">
        <v>2593</v>
      </c>
      <c r="E8" s="105"/>
      <c r="F8" s="105"/>
      <c r="G8" s="106"/>
    </row>
    <row r="9" spans="1:11" ht="20.399999999999999" thickBot="1" x14ac:dyDescent="0.45">
      <c r="A9" s="17"/>
      <c r="B9" s="17"/>
      <c r="C9" s="42">
        <f>C4-C5</f>
        <v>112953</v>
      </c>
      <c r="D9" s="107" t="s">
        <v>2592</v>
      </c>
      <c r="E9" s="108"/>
      <c r="F9" s="108"/>
      <c r="G9" s="109"/>
    </row>
    <row r="10" spans="1:11" ht="20.399999999999999" thickBot="1" x14ac:dyDescent="0.45">
      <c r="A10" s="17"/>
      <c r="B10" s="17"/>
      <c r="C10" s="67">
        <v>60</v>
      </c>
      <c r="D10" s="107" t="s">
        <v>2591</v>
      </c>
      <c r="E10" s="108"/>
      <c r="F10" s="108"/>
      <c r="G10" s="109"/>
    </row>
    <row r="11" spans="1:11" ht="23.25" customHeight="1" thickBot="1" x14ac:dyDescent="0.45">
      <c r="A11" s="17"/>
      <c r="B11" s="17"/>
      <c r="C11" s="68">
        <f>C10-1</f>
        <v>59</v>
      </c>
      <c r="D11" s="107" t="s">
        <v>2590</v>
      </c>
      <c r="E11" s="108"/>
      <c r="F11" s="108"/>
      <c r="G11" s="109"/>
    </row>
    <row r="12" spans="1:11" ht="20.399999999999999" thickBot="1" x14ac:dyDescent="0.45">
      <c r="A12" s="17"/>
      <c r="B12" s="17"/>
      <c r="C12" s="44">
        <f>C4*C13</f>
        <v>48885.9</v>
      </c>
      <c r="D12" s="107" t="s">
        <v>2589</v>
      </c>
      <c r="E12" s="108"/>
      <c r="F12" s="108"/>
      <c r="G12" s="109"/>
    </row>
    <row r="13" spans="1:11" ht="20.399999999999999" thickBot="1" x14ac:dyDescent="0.45">
      <c r="A13" s="17"/>
      <c r="B13" s="17"/>
      <c r="C13" s="41">
        <v>0.3</v>
      </c>
      <c r="D13" s="107" t="s">
        <v>2588</v>
      </c>
      <c r="E13" s="108"/>
      <c r="F13" s="108"/>
      <c r="G13" s="109"/>
    </row>
    <row r="14" spans="1:11" ht="42.6" thickBot="1" x14ac:dyDescent="0.45">
      <c r="A14" s="60">
        <f>(C9*C14)*(C10/12)</f>
        <v>24567.2775</v>
      </c>
      <c r="B14" s="61" t="s">
        <v>2587</v>
      </c>
      <c r="C14" s="58">
        <v>4.3499999999999997E-2</v>
      </c>
      <c r="D14" s="143" t="s">
        <v>2586</v>
      </c>
      <c r="E14" s="144"/>
      <c r="F14" s="144"/>
      <c r="G14" s="145"/>
    </row>
    <row r="15" spans="1:11" ht="40.200000000000003" thickBot="1" x14ac:dyDescent="0.45">
      <c r="A15" s="60">
        <f>(C4*C15)*(C10/12)</f>
        <v>31124.022999999997</v>
      </c>
      <c r="B15" s="59" t="s">
        <v>2585</v>
      </c>
      <c r="C15" s="58">
        <v>3.8199999999999998E-2</v>
      </c>
      <c r="D15" s="143" t="s">
        <v>2584</v>
      </c>
      <c r="E15" s="144"/>
      <c r="F15" s="144"/>
      <c r="G15" s="145"/>
    </row>
    <row r="16" spans="1:11" ht="26.4" thickBot="1" x14ac:dyDescent="0.55000000000000004">
      <c r="C16" s="66">
        <f>(C9+A14+A15-C12)/C11</f>
        <v>2029.8033983050846</v>
      </c>
      <c r="D16" s="107" t="s">
        <v>2583</v>
      </c>
      <c r="E16" s="108"/>
      <c r="F16" s="108"/>
      <c r="G16" s="109"/>
    </row>
    <row r="17" spans="1:7" ht="20.399999999999999" thickBot="1" x14ac:dyDescent="0.45">
      <c r="A17" s="52">
        <f>C17-C4</f>
        <v>55691.300499999983</v>
      </c>
      <c r="B17" s="57" t="s">
        <v>2582</v>
      </c>
      <c r="C17" s="42">
        <f>(C16*C11)+C12+C6</f>
        <v>218644.30049999998</v>
      </c>
      <c r="D17" s="107" t="s">
        <v>2581</v>
      </c>
      <c r="E17" s="108"/>
      <c r="F17" s="108"/>
      <c r="G17" s="109"/>
    </row>
    <row r="18" spans="1:7" x14ac:dyDescent="0.4">
      <c r="A18" s="17"/>
      <c r="B18" s="17"/>
      <c r="C18" s="17"/>
      <c r="D18" s="17"/>
      <c r="E18" s="17"/>
      <c r="F18" s="17"/>
      <c r="G18" s="17"/>
    </row>
    <row r="19" spans="1:7" x14ac:dyDescent="0.4">
      <c r="A19" s="17"/>
      <c r="B19" s="17"/>
      <c r="C19" s="17"/>
      <c r="D19" s="17"/>
      <c r="E19" s="17"/>
      <c r="F19" s="17"/>
      <c r="G19" s="17"/>
    </row>
    <row r="20" spans="1:7" x14ac:dyDescent="0.4">
      <c r="A20" s="17"/>
      <c r="B20" s="17"/>
      <c r="C20" s="17"/>
      <c r="D20" s="17"/>
      <c r="E20" s="17"/>
      <c r="F20" s="17"/>
      <c r="G20" s="17"/>
    </row>
    <row r="21" spans="1:7" x14ac:dyDescent="0.4">
      <c r="A21" s="17"/>
      <c r="B21" s="17"/>
      <c r="C21" s="17"/>
      <c r="D21" s="17"/>
      <c r="E21" s="17"/>
      <c r="F21" s="17"/>
      <c r="G21" s="17"/>
    </row>
    <row r="22" spans="1:7" x14ac:dyDescent="0.4">
      <c r="A22" s="17"/>
      <c r="B22" s="17"/>
      <c r="C22" s="17"/>
      <c r="D22" s="17"/>
      <c r="E22" s="17"/>
      <c r="F22" s="17"/>
      <c r="G22" s="17"/>
    </row>
    <row r="23" spans="1:7" x14ac:dyDescent="0.4">
      <c r="A23" s="17"/>
      <c r="B23" s="17"/>
      <c r="C23" s="17"/>
      <c r="D23" s="17"/>
      <c r="E23" s="17"/>
      <c r="F23" s="17"/>
      <c r="G23" s="17"/>
    </row>
    <row r="24" spans="1:7" x14ac:dyDescent="0.4">
      <c r="A24" s="17"/>
      <c r="B24" s="17"/>
      <c r="C24" s="17"/>
      <c r="D24" s="17"/>
      <c r="E24" s="17"/>
      <c r="F24" s="17"/>
      <c r="G24" s="17"/>
    </row>
    <row r="25" spans="1:7" x14ac:dyDescent="0.4">
      <c r="A25" s="17"/>
      <c r="B25" s="17"/>
      <c r="C25" s="17"/>
      <c r="D25" s="17"/>
      <c r="E25" s="17"/>
      <c r="F25" s="17"/>
      <c r="G25" s="17"/>
    </row>
    <row r="26" spans="1:7" x14ac:dyDescent="0.4">
      <c r="A26" s="17"/>
      <c r="B26" s="17"/>
      <c r="C26" s="17"/>
      <c r="D26" s="17"/>
      <c r="E26" s="17"/>
      <c r="F26" s="17"/>
      <c r="G26" s="17"/>
    </row>
    <row r="27" spans="1:7" ht="20.399999999999999" thickBot="1" x14ac:dyDescent="0.45">
      <c r="A27" s="17"/>
      <c r="B27" s="17"/>
      <c r="C27" s="17"/>
      <c r="D27" s="17"/>
      <c r="E27" s="17"/>
      <c r="F27" s="17"/>
      <c r="G27" s="17"/>
    </row>
    <row r="28" spans="1:7" x14ac:dyDescent="0.4">
      <c r="A28" s="17"/>
      <c r="B28" s="62" t="s">
        <v>2016</v>
      </c>
      <c r="C28" s="63"/>
      <c r="D28" s="113" t="s">
        <v>2022</v>
      </c>
      <c r="E28" s="114"/>
      <c r="F28" s="114"/>
      <c r="G28" s="115"/>
    </row>
    <row r="29" spans="1:7" ht="20.399999999999999" thickBot="1" x14ac:dyDescent="0.45">
      <c r="A29" s="17"/>
      <c r="B29" s="64" t="s">
        <v>2017</v>
      </c>
      <c r="C29" s="65"/>
      <c r="D29" s="110" t="s">
        <v>2023</v>
      </c>
      <c r="E29" s="111"/>
      <c r="F29" s="111"/>
      <c r="G29" s="112"/>
    </row>
    <row r="30" spans="1:7" x14ac:dyDescent="0.4">
      <c r="D30" s="18"/>
      <c r="E30" s="18"/>
      <c r="F30" s="18"/>
      <c r="G30" s="18"/>
    </row>
    <row r="33" spans="6:6" x14ac:dyDescent="0.4">
      <c r="F33" s="18"/>
    </row>
  </sheetData>
  <dataConsolidate/>
  <mergeCells count="17">
    <mergeCell ref="D12:G12"/>
    <mergeCell ref="A1:G3"/>
    <mergeCell ref="D11:G11"/>
    <mergeCell ref="D4:G4"/>
    <mergeCell ref="D8:G8"/>
    <mergeCell ref="D5:G5"/>
    <mergeCell ref="D7:G7"/>
    <mergeCell ref="D6:G6"/>
    <mergeCell ref="D9:G9"/>
    <mergeCell ref="D10:G10"/>
    <mergeCell ref="D16:G16"/>
    <mergeCell ref="D29:G29"/>
    <mergeCell ref="D28:G28"/>
    <mergeCell ref="D17:G17"/>
    <mergeCell ref="D13:G13"/>
    <mergeCell ref="D14:G14"/>
    <mergeCell ref="D15:G15"/>
  </mergeCells>
  <pageMargins left="0.7" right="0.7" top="0.75" bottom="0.75" header="0.3" footer="0.3"/>
  <pageSetup paperSize="9" scale="8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6" sqref="E6"/>
    </sheetView>
  </sheetViews>
  <sheetFormatPr defaultRowHeight="14.4" x14ac:dyDescent="0.3"/>
  <cols>
    <col min="1" max="1" width="11.33203125" bestFit="1" customWidth="1"/>
    <col min="2" max="2" width="16.109375" bestFit="1" customWidth="1"/>
    <col min="4" max="4" width="15.44140625" bestFit="1" customWidth="1"/>
    <col min="5" max="5" width="18.77734375" bestFit="1" customWidth="1"/>
    <col min="8" max="8" width="11.33203125" bestFit="1" customWidth="1"/>
    <col min="9" max="9" width="16.109375" bestFit="1" customWidth="1"/>
    <col min="11" max="11" width="9.33203125" bestFit="1" customWidth="1"/>
    <col min="12" max="12" width="18.77734375" bestFit="1" customWidth="1"/>
  </cols>
  <sheetData>
    <row r="1" spans="1:5" ht="34.200000000000003" thickBot="1" x14ac:dyDescent="0.7">
      <c r="A1" s="148" t="s">
        <v>2164</v>
      </c>
      <c r="B1" s="149"/>
      <c r="C1" s="149"/>
      <c r="D1" s="149"/>
      <c r="E1" s="150"/>
    </row>
    <row r="2" spans="1:5" ht="28.8" x14ac:dyDescent="0.55000000000000004">
      <c r="A2" s="146" t="s">
        <v>2155</v>
      </c>
      <c r="B2" s="147"/>
      <c r="C2" s="24"/>
      <c r="D2" s="146" t="s">
        <v>2161</v>
      </c>
      <c r="E2" s="147"/>
    </row>
    <row r="3" spans="1:5" ht="28.8" x14ac:dyDescent="0.55000000000000004">
      <c r="A3" s="30">
        <v>7495</v>
      </c>
      <c r="B3" s="27" t="s">
        <v>2156</v>
      </c>
      <c r="C3" s="24"/>
      <c r="D3" s="30">
        <v>8002</v>
      </c>
      <c r="E3" s="27" t="s">
        <v>2156</v>
      </c>
    </row>
    <row r="4" spans="1:5" ht="28.8" x14ac:dyDescent="0.55000000000000004">
      <c r="A4" s="30">
        <v>1983</v>
      </c>
      <c r="B4" s="27" t="s">
        <v>2158</v>
      </c>
      <c r="C4" s="24"/>
      <c r="D4" s="30">
        <v>1333</v>
      </c>
      <c r="E4" s="27" t="s">
        <v>2157</v>
      </c>
    </row>
    <row r="5" spans="1:5" ht="28.8" x14ac:dyDescent="0.55000000000000004">
      <c r="A5" s="28">
        <f>A3*9%</f>
        <v>674.55</v>
      </c>
      <c r="B5" s="29" t="s">
        <v>2160</v>
      </c>
      <c r="C5" s="24"/>
      <c r="D5" s="30">
        <v>1866</v>
      </c>
      <c r="E5" s="27" t="s">
        <v>2162</v>
      </c>
    </row>
    <row r="6" spans="1:5" ht="29.4" thickBot="1" x14ac:dyDescent="0.6">
      <c r="A6" s="25">
        <f>A3+A4-A5</f>
        <v>8803.4500000000007</v>
      </c>
      <c r="B6" s="26" t="s">
        <v>2159</v>
      </c>
      <c r="C6" s="24"/>
      <c r="D6" s="28">
        <f>(D3+D4)*10%</f>
        <v>933.5</v>
      </c>
      <c r="E6" s="29" t="s">
        <v>2163</v>
      </c>
    </row>
    <row r="7" spans="1:5" ht="29.4" thickBot="1" x14ac:dyDescent="0.6">
      <c r="A7" s="24"/>
      <c r="B7" s="24"/>
      <c r="C7" s="24"/>
      <c r="D7" s="25">
        <f>D3+D4+D5-D6</f>
        <v>10267.5</v>
      </c>
      <c r="E7" s="26" t="s">
        <v>2159</v>
      </c>
    </row>
  </sheetData>
  <sheetProtection algorithmName="SHA-512" hashValue="3SFzivzM9PG5nHyGJaZMgoPL5srxzrHaT1ACA60XV9Tl0QsJTN81cMWcJNyKWwdSoH17TwEtKqqWxwAyFmh/zw==" saltValue="FdAYUu1oGjL552fhWF5ZOQ==" spinCount="100000" sheet="1" objects="1" scenarios="1"/>
  <mergeCells count="3">
    <mergeCell ref="A2:B2"/>
    <mergeCell ref="D2:E2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R61"/>
  <sheetViews>
    <sheetView workbookViewId="0">
      <selection activeCell="G9" sqref="G9"/>
    </sheetView>
  </sheetViews>
  <sheetFormatPr defaultRowHeight="19.8" x14ac:dyDescent="0.4"/>
  <cols>
    <col min="5" max="5" width="12" bestFit="1" customWidth="1"/>
    <col min="6" max="6" width="17.33203125" bestFit="1" customWidth="1"/>
    <col min="7" max="7" width="17.33203125" customWidth="1"/>
    <col min="8" max="8" width="16.33203125" bestFit="1" customWidth="1"/>
    <col min="9" max="9" width="16.33203125" customWidth="1"/>
    <col min="10" max="10" width="13.6640625" bestFit="1" customWidth="1"/>
    <col min="11" max="11" width="24.88671875" customWidth="1"/>
    <col min="15" max="15" width="18.6640625" bestFit="1" customWidth="1"/>
    <col min="18" max="18" width="26.109375" style="14" bestFit="1" customWidth="1"/>
  </cols>
  <sheetData>
    <row r="1" spans="1:18" x14ac:dyDescent="0.4">
      <c r="A1" t="s">
        <v>2140</v>
      </c>
      <c r="B1" t="s">
        <v>19</v>
      </c>
      <c r="O1" s="20">
        <f>التأجير!C12*1%</f>
        <v>722</v>
      </c>
    </row>
    <row r="2" spans="1:18" x14ac:dyDescent="0.4">
      <c r="A2">
        <v>1</v>
      </c>
      <c r="B2">
        <v>12</v>
      </c>
      <c r="E2" s="1"/>
      <c r="F2" s="2"/>
      <c r="G2" s="2"/>
      <c r="K2" s="9" t="s">
        <v>2887</v>
      </c>
      <c r="L2" s="11">
        <v>2.9899999999999999E-2</v>
      </c>
      <c r="O2" s="20">
        <f>O1*15%</f>
        <v>108.3</v>
      </c>
    </row>
    <row r="3" spans="1:18" x14ac:dyDescent="0.4">
      <c r="A3">
        <v>2</v>
      </c>
      <c r="B3">
        <v>12</v>
      </c>
      <c r="E3" s="1"/>
      <c r="F3" s="2"/>
      <c r="G3" s="2" t="s">
        <v>2154</v>
      </c>
      <c r="H3" s="9" t="s">
        <v>2908</v>
      </c>
      <c r="I3" s="9" t="s">
        <v>2909</v>
      </c>
      <c r="J3" s="10" t="s">
        <v>0</v>
      </c>
      <c r="K3" s="9" t="s">
        <v>2886</v>
      </c>
      <c r="L3" s="11">
        <v>3.9899999999999998E-2</v>
      </c>
      <c r="O3" s="20">
        <f>O1-O2</f>
        <v>613.70000000000005</v>
      </c>
    </row>
    <row r="4" spans="1:18" x14ac:dyDescent="0.4">
      <c r="A4">
        <v>3</v>
      </c>
      <c r="B4">
        <v>12</v>
      </c>
      <c r="E4" s="1"/>
      <c r="G4" t="e">
        <f>J4*التأجير!#REF!</f>
        <v>#REF!</v>
      </c>
      <c r="H4" s="98">
        <v>0</v>
      </c>
      <c r="I4" s="101">
        <f>J4*H4</f>
        <v>0</v>
      </c>
      <c r="J4" s="99">
        <v>100000</v>
      </c>
      <c r="K4" s="9" t="s">
        <v>2882</v>
      </c>
      <c r="L4" s="11">
        <v>3.5000000000000003E-2</v>
      </c>
      <c r="O4" s="20">
        <f>O3*5%</f>
        <v>30.685000000000002</v>
      </c>
    </row>
    <row r="5" spans="1:18" x14ac:dyDescent="0.4">
      <c r="A5">
        <v>4</v>
      </c>
      <c r="B5">
        <v>12</v>
      </c>
      <c r="E5" s="1"/>
      <c r="G5" t="e">
        <f>J5*التأجير!#REF!</f>
        <v>#REF!</v>
      </c>
      <c r="H5" s="98">
        <v>0.15</v>
      </c>
      <c r="I5" s="101">
        <f>J4*H5</f>
        <v>15000</v>
      </c>
      <c r="J5" s="97">
        <f>J4-I5</f>
        <v>85000</v>
      </c>
      <c r="K5" s="9" t="s">
        <v>2888</v>
      </c>
      <c r="L5" s="11">
        <v>3.9899999999999998E-2</v>
      </c>
      <c r="O5" s="20">
        <f>O3+O4</f>
        <v>644.38499999999999</v>
      </c>
    </row>
    <row r="6" spans="1:18" ht="23.4" x14ac:dyDescent="0.45">
      <c r="A6">
        <v>5</v>
      </c>
      <c r="B6">
        <v>12</v>
      </c>
      <c r="E6" s="74">
        <f>'حساب صافي المستحق'!K2*'حساب صافي المستحق'!K3</f>
        <v>5639.6</v>
      </c>
      <c r="F6" s="72" t="s">
        <v>2599</v>
      </c>
      <c r="G6" t="e">
        <f>J6*التأجير!#REF!</f>
        <v>#REF!</v>
      </c>
      <c r="H6" s="98">
        <v>0.1</v>
      </c>
      <c r="I6" s="101">
        <f t="shared" ref="I6:I8" si="0">J5*H6</f>
        <v>8500</v>
      </c>
      <c r="J6" s="97">
        <f t="shared" ref="J6:J8" si="1">J5-I6</f>
        <v>76500</v>
      </c>
      <c r="K6" s="13" t="s">
        <v>2889</v>
      </c>
      <c r="L6" s="96">
        <v>4.99E-2</v>
      </c>
      <c r="O6" s="20">
        <f>O5+التأجير!C9</f>
        <v>11644.385</v>
      </c>
    </row>
    <row r="7" spans="1:18" ht="23.4" x14ac:dyDescent="0.45">
      <c r="A7">
        <v>6</v>
      </c>
      <c r="B7">
        <v>12</v>
      </c>
      <c r="E7" s="74">
        <f>('حساب صافي المستحق'!K2-E6)*1%</f>
        <v>507.56400000000002</v>
      </c>
      <c r="F7" s="72" t="s">
        <v>2600</v>
      </c>
      <c r="G7" t="e">
        <f>J7*التأجير!#REF!</f>
        <v>#REF!</v>
      </c>
      <c r="H7" s="98">
        <v>0.1</v>
      </c>
      <c r="I7" s="101">
        <f t="shared" si="0"/>
        <v>7650</v>
      </c>
      <c r="J7" s="97">
        <f t="shared" si="1"/>
        <v>68850</v>
      </c>
      <c r="K7" s="9" t="s">
        <v>2883</v>
      </c>
      <c r="L7" s="11">
        <v>5.9900000000000002E-2</v>
      </c>
    </row>
    <row r="8" spans="1:18" ht="23.4" x14ac:dyDescent="0.45">
      <c r="A8">
        <v>7</v>
      </c>
      <c r="B8">
        <v>12</v>
      </c>
      <c r="E8" s="74">
        <f>E7*5%</f>
        <v>25.378200000000003</v>
      </c>
      <c r="F8" s="72" t="s">
        <v>2601</v>
      </c>
      <c r="G8" t="e">
        <f>J8*التأجير!#REF!</f>
        <v>#REF!</v>
      </c>
      <c r="H8" s="98">
        <v>0.1</v>
      </c>
      <c r="I8" s="101">
        <f t="shared" si="0"/>
        <v>6885</v>
      </c>
      <c r="J8" s="97">
        <f t="shared" si="1"/>
        <v>61965</v>
      </c>
      <c r="K8" s="95"/>
      <c r="L8" s="1"/>
    </row>
    <row r="9" spans="1:18" x14ac:dyDescent="0.4">
      <c r="A9">
        <v>8</v>
      </c>
      <c r="B9">
        <v>12</v>
      </c>
      <c r="G9" t="e">
        <f>SUM(G4:G8)</f>
        <v>#REF!</v>
      </c>
      <c r="H9" s="9"/>
      <c r="I9" s="97"/>
      <c r="J9" s="99"/>
      <c r="K9" s="12"/>
      <c r="L9" s="1"/>
      <c r="R9" s="20">
        <f>R15+R16+التأجير!C9</f>
        <v>11644.385</v>
      </c>
    </row>
    <row r="10" spans="1:18" x14ac:dyDescent="0.4">
      <c r="A10">
        <v>9</v>
      </c>
      <c r="B10">
        <v>12</v>
      </c>
      <c r="H10" s="9"/>
      <c r="I10" s="97"/>
      <c r="J10" s="99"/>
      <c r="K10" s="12"/>
      <c r="L10" s="94"/>
      <c r="R10" s="14">
        <v>30557.53</v>
      </c>
    </row>
    <row r="11" spans="1:18" x14ac:dyDescent="0.4">
      <c r="A11">
        <v>10</v>
      </c>
      <c r="B11">
        <v>12</v>
      </c>
      <c r="H11" s="9"/>
      <c r="I11" s="97"/>
      <c r="J11" s="99"/>
      <c r="K11" s="53"/>
      <c r="L11" s="94"/>
      <c r="R11" s="20"/>
    </row>
    <row r="12" spans="1:18" x14ac:dyDescent="0.4">
      <c r="A12">
        <v>11</v>
      </c>
      <c r="B12">
        <v>12</v>
      </c>
      <c r="H12" s="9"/>
      <c r="I12" s="97"/>
      <c r="J12" s="99"/>
      <c r="N12">
        <f>التأجير!C13</f>
        <v>60</v>
      </c>
      <c r="Q12" t="s">
        <v>19</v>
      </c>
    </row>
    <row r="13" spans="1:18" x14ac:dyDescent="0.4">
      <c r="A13">
        <v>12</v>
      </c>
      <c r="B13">
        <v>12</v>
      </c>
      <c r="H13" s="9"/>
      <c r="I13" s="97"/>
      <c r="J13" s="99"/>
      <c r="Q13">
        <f>VLOOKUP(N12,Sheet2!A1:B61,2,0)</f>
        <v>60</v>
      </c>
      <c r="R13" s="21">
        <f>التأجير!C12*1%</f>
        <v>722</v>
      </c>
    </row>
    <row r="14" spans="1:18" x14ac:dyDescent="0.4">
      <c r="A14">
        <v>13</v>
      </c>
      <c r="B14">
        <v>24</v>
      </c>
      <c r="H14" s="9"/>
      <c r="I14" s="97"/>
      <c r="J14" s="99"/>
      <c r="R14" s="21">
        <f>R13*15%</f>
        <v>108.3</v>
      </c>
    </row>
    <row r="15" spans="1:18" x14ac:dyDescent="0.4">
      <c r="A15">
        <v>14</v>
      </c>
      <c r="B15">
        <v>24</v>
      </c>
      <c r="H15" s="13"/>
      <c r="I15" s="102"/>
      <c r="J15" s="99"/>
      <c r="R15" s="21">
        <f>R13-R14</f>
        <v>613.70000000000005</v>
      </c>
    </row>
    <row r="16" spans="1:18" ht="20.399999999999999" thickBot="1" x14ac:dyDescent="0.45">
      <c r="A16">
        <v>15</v>
      </c>
      <c r="B16">
        <v>24</v>
      </c>
      <c r="H16" s="13"/>
      <c r="I16" s="13"/>
      <c r="J16" s="103"/>
      <c r="R16" s="21">
        <f>R15*5%</f>
        <v>30.685000000000002</v>
      </c>
    </row>
    <row r="17" spans="1:16" ht="20.399999999999999" thickBot="1" x14ac:dyDescent="0.45">
      <c r="A17">
        <v>16</v>
      </c>
      <c r="B17">
        <v>24</v>
      </c>
      <c r="F17">
        <f>H17*15%</f>
        <v>108.3</v>
      </c>
      <c r="H17" s="51">
        <f>التأجير!C12*1%</f>
        <v>722</v>
      </c>
      <c r="I17" s="51"/>
      <c r="J17" s="47" t="s">
        <v>20</v>
      </c>
      <c r="N17" t="s">
        <v>2141</v>
      </c>
      <c r="P17" t="s">
        <v>2142</v>
      </c>
    </row>
    <row r="18" spans="1:16" ht="20.399999999999999" thickBot="1" x14ac:dyDescent="0.45">
      <c r="A18">
        <v>17</v>
      </c>
      <c r="B18">
        <v>24</v>
      </c>
      <c r="H18" s="52">
        <f>التأجير!A18</f>
        <v>11913</v>
      </c>
      <c r="I18" s="100"/>
      <c r="J18" s="104" t="str">
        <f>التأجير!B18</f>
        <v>الربح لمدة العقد</v>
      </c>
      <c r="K18" s="105"/>
      <c r="L18" s="105"/>
      <c r="M18" s="106"/>
      <c r="N18" t="s">
        <v>2142</v>
      </c>
    </row>
    <row r="19" spans="1:16" ht="20.399999999999999" thickBot="1" x14ac:dyDescent="0.45">
      <c r="A19">
        <v>18</v>
      </c>
      <c r="B19">
        <v>24</v>
      </c>
      <c r="H19" s="52">
        <f>التأجير!A19</f>
        <v>10000</v>
      </c>
      <c r="I19" s="100"/>
      <c r="J19" s="104" t="str">
        <f>التأجير!B19</f>
        <v>التأمين لمدة العقد</v>
      </c>
      <c r="K19" s="105"/>
      <c r="L19" s="105"/>
      <c r="M19" s="106"/>
    </row>
    <row r="20" spans="1:16" ht="20.399999999999999" thickBot="1" x14ac:dyDescent="0.45">
      <c r="A20">
        <v>19</v>
      </c>
      <c r="B20">
        <v>24</v>
      </c>
      <c r="H20" s="52">
        <f>التأجير!A20</f>
        <v>21913</v>
      </c>
      <c r="I20" s="100"/>
      <c r="J20" s="104" t="str">
        <f>التأجير!B20</f>
        <v>الربح + التأمين</v>
      </c>
      <c r="K20" s="105"/>
      <c r="L20" s="105"/>
      <c r="M20" s="106"/>
    </row>
    <row r="21" spans="1:16" x14ac:dyDescent="0.4">
      <c r="A21">
        <v>20</v>
      </c>
      <c r="B21">
        <v>24</v>
      </c>
    </row>
    <row r="22" spans="1:16" x14ac:dyDescent="0.4">
      <c r="A22">
        <v>21</v>
      </c>
      <c r="B22">
        <v>24</v>
      </c>
    </row>
    <row r="23" spans="1:16" x14ac:dyDescent="0.4">
      <c r="A23">
        <v>22</v>
      </c>
      <c r="B23">
        <v>24</v>
      </c>
    </row>
    <row r="24" spans="1:16" x14ac:dyDescent="0.4">
      <c r="A24">
        <v>23</v>
      </c>
      <c r="B24">
        <v>24</v>
      </c>
    </row>
    <row r="25" spans="1:16" x14ac:dyDescent="0.4">
      <c r="A25">
        <v>24</v>
      </c>
      <c r="B25">
        <v>24</v>
      </c>
    </row>
    <row r="26" spans="1:16" x14ac:dyDescent="0.4">
      <c r="A26">
        <v>25</v>
      </c>
      <c r="B26">
        <v>36</v>
      </c>
    </row>
    <row r="27" spans="1:16" x14ac:dyDescent="0.4">
      <c r="A27">
        <v>26</v>
      </c>
      <c r="B27">
        <v>36</v>
      </c>
    </row>
    <row r="28" spans="1:16" x14ac:dyDescent="0.4">
      <c r="A28">
        <v>27</v>
      </c>
      <c r="B28">
        <v>36</v>
      </c>
    </row>
    <row r="29" spans="1:16" x14ac:dyDescent="0.4">
      <c r="A29">
        <v>28</v>
      </c>
      <c r="B29">
        <v>36</v>
      </c>
    </row>
    <row r="30" spans="1:16" x14ac:dyDescent="0.4">
      <c r="A30">
        <v>29</v>
      </c>
      <c r="B30">
        <v>36</v>
      </c>
    </row>
    <row r="31" spans="1:16" x14ac:dyDescent="0.4">
      <c r="A31">
        <v>30</v>
      </c>
      <c r="B31">
        <v>36</v>
      </c>
    </row>
    <row r="32" spans="1:16" x14ac:dyDescent="0.4">
      <c r="A32">
        <v>31</v>
      </c>
      <c r="B32">
        <v>36</v>
      </c>
    </row>
    <row r="33" spans="1:2" x14ac:dyDescent="0.4">
      <c r="A33">
        <v>32</v>
      </c>
      <c r="B33">
        <v>36</v>
      </c>
    </row>
    <row r="34" spans="1:2" x14ac:dyDescent="0.4">
      <c r="A34">
        <v>33</v>
      </c>
      <c r="B34">
        <v>36</v>
      </c>
    </row>
    <row r="35" spans="1:2" x14ac:dyDescent="0.4">
      <c r="A35">
        <v>34</v>
      </c>
      <c r="B35">
        <v>36</v>
      </c>
    </row>
    <row r="36" spans="1:2" x14ac:dyDescent="0.4">
      <c r="A36">
        <v>35</v>
      </c>
      <c r="B36">
        <v>36</v>
      </c>
    </row>
    <row r="37" spans="1:2" x14ac:dyDescent="0.4">
      <c r="A37">
        <v>36</v>
      </c>
      <c r="B37">
        <v>36</v>
      </c>
    </row>
    <row r="38" spans="1:2" x14ac:dyDescent="0.4">
      <c r="A38">
        <v>37</v>
      </c>
      <c r="B38">
        <v>48</v>
      </c>
    </row>
    <row r="39" spans="1:2" x14ac:dyDescent="0.4">
      <c r="A39">
        <v>38</v>
      </c>
      <c r="B39">
        <v>48</v>
      </c>
    </row>
    <row r="40" spans="1:2" x14ac:dyDescent="0.4">
      <c r="A40">
        <v>39</v>
      </c>
      <c r="B40">
        <v>48</v>
      </c>
    </row>
    <row r="41" spans="1:2" x14ac:dyDescent="0.4">
      <c r="A41">
        <v>40</v>
      </c>
      <c r="B41">
        <v>48</v>
      </c>
    </row>
    <row r="42" spans="1:2" x14ac:dyDescent="0.4">
      <c r="A42">
        <v>41</v>
      </c>
      <c r="B42">
        <v>48</v>
      </c>
    </row>
    <row r="43" spans="1:2" x14ac:dyDescent="0.4">
      <c r="A43">
        <v>42</v>
      </c>
      <c r="B43">
        <v>48</v>
      </c>
    </row>
    <row r="44" spans="1:2" x14ac:dyDescent="0.4">
      <c r="A44">
        <v>43</v>
      </c>
      <c r="B44">
        <v>48</v>
      </c>
    </row>
    <row r="45" spans="1:2" x14ac:dyDescent="0.4">
      <c r="A45">
        <v>44</v>
      </c>
      <c r="B45">
        <v>48</v>
      </c>
    </row>
    <row r="46" spans="1:2" x14ac:dyDescent="0.4">
      <c r="A46">
        <v>45</v>
      </c>
      <c r="B46">
        <v>48</v>
      </c>
    </row>
    <row r="47" spans="1:2" x14ac:dyDescent="0.4">
      <c r="A47">
        <v>46</v>
      </c>
      <c r="B47">
        <v>48</v>
      </c>
    </row>
    <row r="48" spans="1:2" x14ac:dyDescent="0.4">
      <c r="A48">
        <v>47</v>
      </c>
      <c r="B48">
        <v>48</v>
      </c>
    </row>
    <row r="49" spans="1:2" x14ac:dyDescent="0.4">
      <c r="A49">
        <v>48</v>
      </c>
      <c r="B49">
        <v>48</v>
      </c>
    </row>
    <row r="50" spans="1:2" x14ac:dyDescent="0.4">
      <c r="A50">
        <v>49</v>
      </c>
      <c r="B50">
        <v>60</v>
      </c>
    </row>
    <row r="51" spans="1:2" x14ac:dyDescent="0.4">
      <c r="A51">
        <v>50</v>
      </c>
      <c r="B51">
        <v>60</v>
      </c>
    </row>
    <row r="52" spans="1:2" x14ac:dyDescent="0.4">
      <c r="A52">
        <v>51</v>
      </c>
      <c r="B52">
        <v>60</v>
      </c>
    </row>
    <row r="53" spans="1:2" x14ac:dyDescent="0.4">
      <c r="A53">
        <v>52</v>
      </c>
      <c r="B53">
        <v>60</v>
      </c>
    </row>
    <row r="54" spans="1:2" x14ac:dyDescent="0.4">
      <c r="A54">
        <v>53</v>
      </c>
      <c r="B54">
        <v>60</v>
      </c>
    </row>
    <row r="55" spans="1:2" x14ac:dyDescent="0.4">
      <c r="A55">
        <v>54</v>
      </c>
      <c r="B55">
        <v>60</v>
      </c>
    </row>
    <row r="56" spans="1:2" x14ac:dyDescent="0.4">
      <c r="A56">
        <v>55</v>
      </c>
      <c r="B56">
        <v>60</v>
      </c>
    </row>
    <row r="57" spans="1:2" x14ac:dyDescent="0.4">
      <c r="A57">
        <v>56</v>
      </c>
      <c r="B57">
        <v>60</v>
      </c>
    </row>
    <row r="58" spans="1:2" x14ac:dyDescent="0.4">
      <c r="A58">
        <v>57</v>
      </c>
      <c r="B58">
        <v>60</v>
      </c>
    </row>
    <row r="59" spans="1:2" x14ac:dyDescent="0.4">
      <c r="A59">
        <v>58</v>
      </c>
      <c r="B59">
        <v>60</v>
      </c>
    </row>
    <row r="60" spans="1:2" x14ac:dyDescent="0.4">
      <c r="A60">
        <v>59</v>
      </c>
      <c r="B60">
        <v>60</v>
      </c>
    </row>
    <row r="61" spans="1:2" x14ac:dyDescent="0.4">
      <c r="A61">
        <v>60</v>
      </c>
      <c r="B61">
        <v>60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J19:M19"/>
    <mergeCell ref="J20:M20"/>
    <mergeCell ref="J18:M18"/>
  </mergeCells>
  <dataValidations count="1">
    <dataValidation type="list" allowBlank="1" showInputMessage="1" showErrorMessage="1" sqref="P17" xr:uid="{00000000-0002-0000-0400-000000000000}">
      <formula1>$N$17:$N$18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2549"/>
  <sheetViews>
    <sheetView topLeftCell="A811" workbookViewId="0">
      <selection activeCell="A821" sqref="A821"/>
    </sheetView>
  </sheetViews>
  <sheetFormatPr defaultRowHeight="14.4" x14ac:dyDescent="0.3"/>
  <cols>
    <col min="1" max="1" width="137.109375" style="55" bestFit="1" customWidth="1"/>
    <col min="3" max="3" width="9" customWidth="1"/>
  </cols>
  <sheetData>
    <row r="1" spans="1:1" ht="36.6" x14ac:dyDescent="0.3">
      <c r="A1" s="5" t="s">
        <v>1359</v>
      </c>
    </row>
    <row r="2" spans="1:1" ht="36.6" x14ac:dyDescent="0.7">
      <c r="A2" s="6" t="s">
        <v>2015</v>
      </c>
    </row>
    <row r="3" spans="1:1" ht="19.8" x14ac:dyDescent="0.3">
      <c r="A3" s="54" t="s">
        <v>1652</v>
      </c>
    </row>
    <row r="4" spans="1:1" ht="19.8" x14ac:dyDescent="0.3">
      <c r="A4" s="54" t="s">
        <v>1653</v>
      </c>
    </row>
    <row r="5" spans="1:1" ht="19.8" x14ac:dyDescent="0.3">
      <c r="A5" s="54" t="s">
        <v>1654</v>
      </c>
    </row>
    <row r="6" spans="1:1" ht="19.8" x14ac:dyDescent="0.3">
      <c r="A6" s="54" t="s">
        <v>2024</v>
      </c>
    </row>
    <row r="7" spans="1:1" ht="19.8" x14ac:dyDescent="0.3">
      <c r="A7" s="54" t="s">
        <v>1656</v>
      </c>
    </row>
    <row r="8" spans="1:1" ht="19.8" x14ac:dyDescent="0.3">
      <c r="A8" s="54" t="s">
        <v>1657</v>
      </c>
    </row>
    <row r="9" spans="1:1" ht="19.8" x14ac:dyDescent="0.3">
      <c r="A9" s="54" t="s">
        <v>1659</v>
      </c>
    </row>
    <row r="10" spans="1:1" ht="19.8" x14ac:dyDescent="0.3">
      <c r="A10" s="54" t="s">
        <v>1660</v>
      </c>
    </row>
    <row r="11" spans="1:1" ht="19.8" x14ac:dyDescent="0.3">
      <c r="A11" s="54" t="s">
        <v>1661</v>
      </c>
    </row>
    <row r="12" spans="1:1" ht="19.8" x14ac:dyDescent="0.3">
      <c r="A12" s="54" t="s">
        <v>1662</v>
      </c>
    </row>
    <row r="13" spans="1:1" ht="19.8" x14ac:dyDescent="0.3">
      <c r="A13" s="54" t="s">
        <v>1663</v>
      </c>
    </row>
    <row r="14" spans="1:1" ht="19.8" x14ac:dyDescent="0.3">
      <c r="A14" s="54" t="s">
        <v>2025</v>
      </c>
    </row>
    <row r="15" spans="1:1" ht="19.8" x14ac:dyDescent="0.3">
      <c r="A15" s="54" t="s">
        <v>2026</v>
      </c>
    </row>
    <row r="16" spans="1:1" ht="19.8" x14ac:dyDescent="0.3">
      <c r="A16" s="54" t="s">
        <v>1664</v>
      </c>
    </row>
    <row r="17" spans="1:1" ht="19.8" x14ac:dyDescent="0.3">
      <c r="A17" s="54" t="s">
        <v>1665</v>
      </c>
    </row>
    <row r="18" spans="1:1" ht="19.8" x14ac:dyDescent="0.3">
      <c r="A18" s="54" t="s">
        <v>1666</v>
      </c>
    </row>
    <row r="19" spans="1:1" ht="19.8" x14ac:dyDescent="0.3">
      <c r="A19" s="54" t="s">
        <v>1669</v>
      </c>
    </row>
    <row r="20" spans="1:1" ht="19.8" x14ac:dyDescent="0.3">
      <c r="A20" s="54" t="s">
        <v>1670</v>
      </c>
    </row>
    <row r="21" spans="1:1" ht="19.8" x14ac:dyDescent="0.3">
      <c r="A21" s="54" t="s">
        <v>2315</v>
      </c>
    </row>
    <row r="22" spans="1:1" ht="19.8" x14ac:dyDescent="0.3">
      <c r="A22" s="54" t="s">
        <v>1671</v>
      </c>
    </row>
    <row r="23" spans="1:1" ht="19.8" x14ac:dyDescent="0.3">
      <c r="A23" s="54" t="s">
        <v>1672</v>
      </c>
    </row>
    <row r="24" spans="1:1" ht="19.8" x14ac:dyDescent="0.3">
      <c r="A24" s="54" t="s">
        <v>1673</v>
      </c>
    </row>
    <row r="25" spans="1:1" ht="19.8" x14ac:dyDescent="0.3">
      <c r="A25" s="54" t="s">
        <v>1675</v>
      </c>
    </row>
    <row r="26" spans="1:1" ht="19.8" x14ac:dyDescent="0.3">
      <c r="A26" s="54" t="s">
        <v>1676</v>
      </c>
    </row>
    <row r="27" spans="1:1" ht="19.8" x14ac:dyDescent="0.3">
      <c r="A27" s="54" t="s">
        <v>1677</v>
      </c>
    </row>
    <row r="28" spans="1:1" ht="19.8" x14ac:dyDescent="0.3">
      <c r="A28" s="54" t="s">
        <v>1678</v>
      </c>
    </row>
    <row r="29" spans="1:1" ht="19.8" x14ac:dyDescent="0.3">
      <c r="A29" s="54" t="s">
        <v>1679</v>
      </c>
    </row>
    <row r="30" spans="1:1" ht="19.8" x14ac:dyDescent="0.3">
      <c r="A30" s="54" t="s">
        <v>1680</v>
      </c>
    </row>
    <row r="31" spans="1:1" ht="19.8" x14ac:dyDescent="0.3">
      <c r="A31" s="54" t="s">
        <v>1681</v>
      </c>
    </row>
    <row r="32" spans="1:1" ht="19.8" x14ac:dyDescent="0.3">
      <c r="A32" s="54" t="s">
        <v>1682</v>
      </c>
    </row>
    <row r="33" spans="1:1" ht="19.8" x14ac:dyDescent="0.3">
      <c r="A33" s="54" t="s">
        <v>1683</v>
      </c>
    </row>
    <row r="34" spans="1:1" ht="19.8" x14ac:dyDescent="0.3">
      <c r="A34" s="54" t="s">
        <v>1684</v>
      </c>
    </row>
    <row r="35" spans="1:1" ht="19.8" x14ac:dyDescent="0.3">
      <c r="A35" s="54" t="s">
        <v>1685</v>
      </c>
    </row>
    <row r="36" spans="1:1" ht="19.8" x14ac:dyDescent="0.3">
      <c r="A36" s="54" t="s">
        <v>1686</v>
      </c>
    </row>
    <row r="37" spans="1:1" ht="19.8" x14ac:dyDescent="0.3">
      <c r="A37" s="54" t="s">
        <v>1687</v>
      </c>
    </row>
    <row r="38" spans="1:1" ht="19.8" x14ac:dyDescent="0.3">
      <c r="A38" s="54" t="s">
        <v>1688</v>
      </c>
    </row>
    <row r="39" spans="1:1" ht="19.8" x14ac:dyDescent="0.3">
      <c r="A39" s="54" t="s">
        <v>1689</v>
      </c>
    </row>
    <row r="40" spans="1:1" ht="19.8" x14ac:dyDescent="0.3">
      <c r="A40" s="54" t="s">
        <v>1690</v>
      </c>
    </row>
    <row r="41" spans="1:1" ht="19.8" x14ac:dyDescent="0.3">
      <c r="A41" s="54" t="s">
        <v>1691</v>
      </c>
    </row>
    <row r="42" spans="1:1" ht="19.8" x14ac:dyDescent="0.3">
      <c r="A42" s="54" t="s">
        <v>1694</v>
      </c>
    </row>
    <row r="43" spans="1:1" ht="19.8" x14ac:dyDescent="0.3">
      <c r="A43" s="54" t="s">
        <v>1695</v>
      </c>
    </row>
    <row r="44" spans="1:1" ht="19.8" x14ac:dyDescent="0.3">
      <c r="A44" s="54" t="s">
        <v>1696</v>
      </c>
    </row>
    <row r="45" spans="1:1" ht="19.8" x14ac:dyDescent="0.3">
      <c r="A45" s="54" t="s">
        <v>1697</v>
      </c>
    </row>
    <row r="46" spans="1:1" ht="19.8" x14ac:dyDescent="0.3">
      <c r="A46" s="54" t="s">
        <v>1698</v>
      </c>
    </row>
    <row r="47" spans="1:1" ht="19.8" x14ac:dyDescent="0.3">
      <c r="A47" s="54" t="s">
        <v>1699</v>
      </c>
    </row>
    <row r="48" spans="1:1" ht="19.8" x14ac:dyDescent="0.3">
      <c r="A48" s="54" t="s">
        <v>1700</v>
      </c>
    </row>
    <row r="49" spans="1:1" ht="19.8" x14ac:dyDescent="0.3">
      <c r="A49" s="54" t="s">
        <v>1701</v>
      </c>
    </row>
    <row r="50" spans="1:1" ht="19.8" x14ac:dyDescent="0.3">
      <c r="A50" s="54" t="s">
        <v>1702</v>
      </c>
    </row>
    <row r="51" spans="1:1" ht="19.8" x14ac:dyDescent="0.3">
      <c r="A51" s="54" t="s">
        <v>2316</v>
      </c>
    </row>
    <row r="52" spans="1:1" ht="19.8" x14ac:dyDescent="0.3">
      <c r="A52" s="54" t="s">
        <v>2317</v>
      </c>
    </row>
    <row r="53" spans="1:1" ht="19.8" x14ac:dyDescent="0.3">
      <c r="A53" s="54" t="s">
        <v>1703</v>
      </c>
    </row>
    <row r="54" spans="1:1" ht="19.8" x14ac:dyDescent="0.3">
      <c r="A54" s="54" t="s">
        <v>1704</v>
      </c>
    </row>
    <row r="55" spans="1:1" ht="19.8" x14ac:dyDescent="0.3">
      <c r="A55" s="54" t="s">
        <v>2318</v>
      </c>
    </row>
    <row r="56" spans="1:1" ht="19.8" x14ac:dyDescent="0.3">
      <c r="A56" s="54" t="s">
        <v>1705</v>
      </c>
    </row>
    <row r="57" spans="1:1" ht="19.8" x14ac:dyDescent="0.3">
      <c r="A57" s="54" t="s">
        <v>1706</v>
      </c>
    </row>
    <row r="58" spans="1:1" ht="19.8" x14ac:dyDescent="0.3">
      <c r="A58" s="54" t="s">
        <v>1707</v>
      </c>
    </row>
    <row r="59" spans="1:1" ht="19.8" x14ac:dyDescent="0.3">
      <c r="A59" s="54" t="s">
        <v>1709</v>
      </c>
    </row>
    <row r="60" spans="1:1" ht="19.8" x14ac:dyDescent="0.3">
      <c r="A60" s="54" t="s">
        <v>1697</v>
      </c>
    </row>
    <row r="61" spans="1:1" ht="19.8" x14ac:dyDescent="0.3">
      <c r="A61" s="54" t="s">
        <v>1710</v>
      </c>
    </row>
    <row r="62" spans="1:1" ht="19.8" x14ac:dyDescent="0.3">
      <c r="A62" s="54" t="s">
        <v>1711</v>
      </c>
    </row>
    <row r="63" spans="1:1" ht="19.8" x14ac:dyDescent="0.3">
      <c r="A63" s="54" t="s">
        <v>1712</v>
      </c>
    </row>
    <row r="64" spans="1:1" ht="19.8" x14ac:dyDescent="0.3">
      <c r="A64" s="54" t="s">
        <v>1713</v>
      </c>
    </row>
    <row r="65" spans="1:1" ht="19.8" x14ac:dyDescent="0.3">
      <c r="A65" s="54" t="s">
        <v>1714</v>
      </c>
    </row>
    <row r="66" spans="1:1" ht="19.8" x14ac:dyDescent="0.3">
      <c r="A66" s="54" t="s">
        <v>1715</v>
      </c>
    </row>
    <row r="67" spans="1:1" ht="19.8" x14ac:dyDescent="0.3">
      <c r="A67" s="54" t="s">
        <v>1716</v>
      </c>
    </row>
    <row r="68" spans="1:1" ht="19.8" x14ac:dyDescent="0.3">
      <c r="A68" s="54" t="s">
        <v>1717</v>
      </c>
    </row>
    <row r="69" spans="1:1" ht="19.8" x14ac:dyDescent="0.3">
      <c r="A69" s="54" t="s">
        <v>2890</v>
      </c>
    </row>
    <row r="70" spans="1:1" ht="19.8" x14ac:dyDescent="0.3">
      <c r="A70" s="54" t="s">
        <v>1718</v>
      </c>
    </row>
    <row r="71" spans="1:1" ht="19.8" x14ac:dyDescent="0.3">
      <c r="A71" s="54" t="s">
        <v>2021</v>
      </c>
    </row>
    <row r="72" spans="1:1" ht="19.8" x14ac:dyDescent="0.3">
      <c r="A72" s="54" t="s">
        <v>1719</v>
      </c>
    </row>
    <row r="73" spans="1:1" ht="19.8" x14ac:dyDescent="0.3">
      <c r="A73" s="54" t="s">
        <v>1720</v>
      </c>
    </row>
    <row r="74" spans="1:1" ht="19.8" x14ac:dyDescent="0.3">
      <c r="A74" s="54" t="s">
        <v>1721</v>
      </c>
    </row>
    <row r="75" spans="1:1" ht="19.8" x14ac:dyDescent="0.3">
      <c r="A75" s="54" t="s">
        <v>1722</v>
      </c>
    </row>
    <row r="76" spans="1:1" ht="19.8" x14ac:dyDescent="0.3">
      <c r="A76" s="54" t="s">
        <v>1723</v>
      </c>
    </row>
    <row r="77" spans="1:1" ht="19.8" x14ac:dyDescent="0.3">
      <c r="A77" s="54" t="s">
        <v>1724</v>
      </c>
    </row>
    <row r="78" spans="1:1" ht="19.8" x14ac:dyDescent="0.3">
      <c r="A78" s="54" t="s">
        <v>1725</v>
      </c>
    </row>
    <row r="79" spans="1:1" ht="19.8" x14ac:dyDescent="0.3">
      <c r="A79" s="54" t="s">
        <v>1726</v>
      </c>
    </row>
    <row r="80" spans="1:1" ht="19.8" x14ac:dyDescent="0.3">
      <c r="A80" s="54" t="s">
        <v>1727</v>
      </c>
    </row>
    <row r="81" spans="1:1" ht="19.8" x14ac:dyDescent="0.3">
      <c r="A81" s="54" t="s">
        <v>1728</v>
      </c>
    </row>
    <row r="82" spans="1:1" ht="19.8" x14ac:dyDescent="0.3">
      <c r="A82" s="54" t="s">
        <v>1729</v>
      </c>
    </row>
    <row r="83" spans="1:1" ht="19.8" x14ac:dyDescent="0.3">
      <c r="A83" s="54" t="s">
        <v>1730</v>
      </c>
    </row>
    <row r="84" spans="1:1" ht="19.8" x14ac:dyDescent="0.3">
      <c r="A84" s="54" t="s">
        <v>1731</v>
      </c>
    </row>
    <row r="85" spans="1:1" ht="19.8" x14ac:dyDescent="0.3">
      <c r="A85" s="54" t="s">
        <v>1732</v>
      </c>
    </row>
    <row r="86" spans="1:1" ht="19.8" x14ac:dyDescent="0.3">
      <c r="A86" s="54" t="s">
        <v>1733</v>
      </c>
    </row>
    <row r="87" spans="1:1" ht="19.8" x14ac:dyDescent="0.3">
      <c r="A87" s="54" t="s">
        <v>1734</v>
      </c>
    </row>
    <row r="88" spans="1:1" ht="19.8" x14ac:dyDescent="0.3">
      <c r="A88" s="54" t="s">
        <v>2027</v>
      </c>
    </row>
    <row r="89" spans="1:1" ht="19.8" x14ac:dyDescent="0.3">
      <c r="A89" s="54" t="s">
        <v>1736</v>
      </c>
    </row>
    <row r="90" spans="1:1" ht="19.8" x14ac:dyDescent="0.3">
      <c r="A90" s="54" t="s">
        <v>1738</v>
      </c>
    </row>
    <row r="91" spans="1:1" ht="19.8" x14ac:dyDescent="0.3">
      <c r="A91" s="54" t="s">
        <v>1739</v>
      </c>
    </row>
    <row r="92" spans="1:1" ht="19.8" x14ac:dyDescent="0.3">
      <c r="A92" s="54" t="s">
        <v>1740</v>
      </c>
    </row>
    <row r="93" spans="1:1" ht="19.8" x14ac:dyDescent="0.3">
      <c r="A93" s="54" t="s">
        <v>1741</v>
      </c>
    </row>
    <row r="94" spans="1:1" ht="19.8" x14ac:dyDescent="0.3">
      <c r="A94" s="54" t="s">
        <v>1742</v>
      </c>
    </row>
    <row r="95" spans="1:1" ht="19.8" x14ac:dyDescent="0.3">
      <c r="A95" s="54" t="s">
        <v>1744</v>
      </c>
    </row>
    <row r="96" spans="1:1" ht="19.8" x14ac:dyDescent="0.3">
      <c r="A96" s="54" t="s">
        <v>1745</v>
      </c>
    </row>
    <row r="97" spans="1:1" ht="19.8" x14ac:dyDescent="0.3">
      <c r="A97" s="54" t="s">
        <v>1747</v>
      </c>
    </row>
    <row r="98" spans="1:1" ht="19.8" x14ac:dyDescent="0.3">
      <c r="A98" s="54" t="s">
        <v>1748</v>
      </c>
    </row>
    <row r="99" spans="1:1" ht="19.8" x14ac:dyDescent="0.3">
      <c r="A99" s="54" t="s">
        <v>2614</v>
      </c>
    </row>
    <row r="100" spans="1:1" ht="19.8" x14ac:dyDescent="0.3">
      <c r="A100" s="54" t="s">
        <v>1749</v>
      </c>
    </row>
    <row r="101" spans="1:1" ht="19.8" x14ac:dyDescent="0.3">
      <c r="A101" s="54" t="s">
        <v>1750</v>
      </c>
    </row>
    <row r="102" spans="1:1" ht="19.8" x14ac:dyDescent="0.3">
      <c r="A102" s="54" t="s">
        <v>1751</v>
      </c>
    </row>
    <row r="103" spans="1:1" ht="19.8" x14ac:dyDescent="0.3">
      <c r="A103" s="54" t="s">
        <v>1752</v>
      </c>
    </row>
    <row r="104" spans="1:1" ht="19.8" x14ac:dyDescent="0.3">
      <c r="A104" s="54" t="s">
        <v>1753</v>
      </c>
    </row>
    <row r="105" spans="1:1" ht="19.8" x14ac:dyDescent="0.3">
      <c r="A105" s="54" t="s">
        <v>1756</v>
      </c>
    </row>
    <row r="106" spans="1:1" ht="19.8" x14ac:dyDescent="0.3">
      <c r="A106" s="54" t="s">
        <v>1757</v>
      </c>
    </row>
    <row r="107" spans="1:1" ht="19.8" x14ac:dyDescent="0.3">
      <c r="A107" s="54" t="s">
        <v>1758</v>
      </c>
    </row>
    <row r="108" spans="1:1" ht="19.8" x14ac:dyDescent="0.3">
      <c r="A108" s="54" t="s">
        <v>1759</v>
      </c>
    </row>
    <row r="109" spans="1:1" ht="19.8" x14ac:dyDescent="0.3">
      <c r="A109" s="54" t="s">
        <v>1760</v>
      </c>
    </row>
    <row r="110" spans="1:1" ht="19.8" x14ac:dyDescent="0.3">
      <c r="A110" s="54" t="s">
        <v>1761</v>
      </c>
    </row>
    <row r="111" spans="1:1" ht="19.8" x14ac:dyDescent="0.3">
      <c r="A111" s="54" t="s">
        <v>1762</v>
      </c>
    </row>
    <row r="112" spans="1:1" ht="19.8" x14ac:dyDescent="0.3">
      <c r="A112" s="54" t="s">
        <v>1763</v>
      </c>
    </row>
    <row r="113" spans="1:1" ht="19.8" x14ac:dyDescent="0.3">
      <c r="A113" s="54" t="s">
        <v>1764</v>
      </c>
    </row>
    <row r="114" spans="1:1" ht="19.8" x14ac:dyDescent="0.3">
      <c r="A114" s="54" t="s">
        <v>1765</v>
      </c>
    </row>
    <row r="115" spans="1:1" ht="19.8" x14ac:dyDescent="0.3">
      <c r="A115" s="54" t="s">
        <v>1766</v>
      </c>
    </row>
    <row r="116" spans="1:1" ht="19.8" x14ac:dyDescent="0.3">
      <c r="A116" s="54" t="s">
        <v>1768</v>
      </c>
    </row>
    <row r="117" spans="1:1" ht="19.8" x14ac:dyDescent="0.3">
      <c r="A117" s="54" t="s">
        <v>1771</v>
      </c>
    </row>
    <row r="118" spans="1:1" ht="19.8" x14ac:dyDescent="0.3">
      <c r="A118" s="54" t="s">
        <v>1772</v>
      </c>
    </row>
    <row r="119" spans="1:1" ht="19.8" x14ac:dyDescent="0.3">
      <c r="A119" s="54" t="s">
        <v>1773</v>
      </c>
    </row>
    <row r="120" spans="1:1" ht="19.8" x14ac:dyDescent="0.3">
      <c r="A120" s="54" t="s">
        <v>1774</v>
      </c>
    </row>
    <row r="121" spans="1:1" ht="19.8" x14ac:dyDescent="0.3">
      <c r="A121" s="54" t="s">
        <v>1775</v>
      </c>
    </row>
    <row r="122" spans="1:1" ht="19.8" x14ac:dyDescent="0.3">
      <c r="A122" s="54" t="s">
        <v>1776</v>
      </c>
    </row>
    <row r="123" spans="1:1" ht="19.8" x14ac:dyDescent="0.3">
      <c r="A123" s="54" t="s">
        <v>1777</v>
      </c>
    </row>
    <row r="124" spans="1:1" ht="19.8" x14ac:dyDescent="0.3">
      <c r="A124" s="54" t="s">
        <v>1778</v>
      </c>
    </row>
    <row r="125" spans="1:1" ht="19.8" x14ac:dyDescent="0.3">
      <c r="A125" s="54" t="s">
        <v>1780</v>
      </c>
    </row>
    <row r="126" spans="1:1" ht="19.8" x14ac:dyDescent="0.3">
      <c r="A126" s="54" t="s">
        <v>1781</v>
      </c>
    </row>
    <row r="127" spans="1:1" ht="19.8" x14ac:dyDescent="0.3">
      <c r="A127" s="54" t="s">
        <v>1782</v>
      </c>
    </row>
    <row r="128" spans="1:1" ht="19.8" x14ac:dyDescent="0.3">
      <c r="A128" s="54" t="s">
        <v>1783</v>
      </c>
    </row>
    <row r="129" spans="1:1" ht="19.8" x14ac:dyDescent="0.3">
      <c r="A129" s="54" t="s">
        <v>1784</v>
      </c>
    </row>
    <row r="130" spans="1:1" ht="19.8" x14ac:dyDescent="0.3">
      <c r="A130" s="54" t="s">
        <v>1785</v>
      </c>
    </row>
    <row r="131" spans="1:1" ht="19.8" x14ac:dyDescent="0.3">
      <c r="A131" s="54" t="s">
        <v>1786</v>
      </c>
    </row>
    <row r="132" spans="1:1" ht="19.8" x14ac:dyDescent="0.3">
      <c r="A132" s="54" t="s">
        <v>1787</v>
      </c>
    </row>
    <row r="133" spans="1:1" ht="19.8" x14ac:dyDescent="0.3">
      <c r="A133" s="54" t="s">
        <v>1788</v>
      </c>
    </row>
    <row r="134" spans="1:1" ht="19.8" x14ac:dyDescent="0.3">
      <c r="A134" s="54" t="s">
        <v>1789</v>
      </c>
    </row>
    <row r="135" spans="1:1" ht="19.8" x14ac:dyDescent="0.3">
      <c r="A135" s="54" t="s">
        <v>1790</v>
      </c>
    </row>
    <row r="136" spans="1:1" ht="19.8" x14ac:dyDescent="0.3">
      <c r="A136" s="54" t="s">
        <v>1791</v>
      </c>
    </row>
    <row r="137" spans="1:1" ht="19.8" x14ac:dyDescent="0.3">
      <c r="A137" s="54" t="s">
        <v>1792</v>
      </c>
    </row>
    <row r="138" spans="1:1" ht="19.8" x14ac:dyDescent="0.3">
      <c r="A138" s="54" t="s">
        <v>1793</v>
      </c>
    </row>
    <row r="139" spans="1:1" ht="19.8" x14ac:dyDescent="0.3">
      <c r="A139" s="54" t="s">
        <v>1794</v>
      </c>
    </row>
    <row r="140" spans="1:1" ht="19.8" x14ac:dyDescent="0.3">
      <c r="A140" s="54" t="s">
        <v>1795</v>
      </c>
    </row>
    <row r="141" spans="1:1" ht="19.8" x14ac:dyDescent="0.3">
      <c r="A141" s="54" t="s">
        <v>1796</v>
      </c>
    </row>
    <row r="142" spans="1:1" ht="19.8" x14ac:dyDescent="0.3">
      <c r="A142" s="54" t="s">
        <v>1797</v>
      </c>
    </row>
    <row r="143" spans="1:1" ht="19.8" x14ac:dyDescent="0.3">
      <c r="A143" s="54" t="s">
        <v>1798</v>
      </c>
    </row>
    <row r="144" spans="1:1" ht="19.8" x14ac:dyDescent="0.3">
      <c r="A144" s="54" t="s">
        <v>1799</v>
      </c>
    </row>
    <row r="145" spans="1:1" ht="19.8" x14ac:dyDescent="0.3">
      <c r="A145" s="54" t="s">
        <v>1800</v>
      </c>
    </row>
    <row r="146" spans="1:1" ht="19.8" x14ac:dyDescent="0.3">
      <c r="A146" s="54" t="s">
        <v>1801</v>
      </c>
    </row>
    <row r="147" spans="1:1" ht="19.8" x14ac:dyDescent="0.3">
      <c r="A147" s="54" t="s">
        <v>1802</v>
      </c>
    </row>
    <row r="148" spans="1:1" ht="19.8" x14ac:dyDescent="0.3">
      <c r="A148" s="54" t="s">
        <v>1803</v>
      </c>
    </row>
    <row r="149" spans="1:1" ht="19.8" x14ac:dyDescent="0.3">
      <c r="A149" s="54" t="s">
        <v>1804</v>
      </c>
    </row>
    <row r="150" spans="1:1" ht="19.8" x14ac:dyDescent="0.3">
      <c r="A150" s="54" t="s">
        <v>1805</v>
      </c>
    </row>
    <row r="151" spans="1:1" ht="19.8" x14ac:dyDescent="0.3">
      <c r="A151" s="54" t="s">
        <v>1806</v>
      </c>
    </row>
    <row r="152" spans="1:1" ht="19.8" x14ac:dyDescent="0.3">
      <c r="A152" s="54" t="s">
        <v>1807</v>
      </c>
    </row>
    <row r="153" spans="1:1" ht="19.8" x14ac:dyDescent="0.3">
      <c r="A153" s="54" t="s">
        <v>2319</v>
      </c>
    </row>
    <row r="154" spans="1:1" ht="19.8" x14ac:dyDescent="0.3">
      <c r="A154" s="54" t="s">
        <v>1808</v>
      </c>
    </row>
    <row r="155" spans="1:1" ht="19.8" x14ac:dyDescent="0.3">
      <c r="A155" s="54" t="s">
        <v>1809</v>
      </c>
    </row>
    <row r="156" spans="1:1" ht="19.8" x14ac:dyDescent="0.3">
      <c r="A156" s="54" t="s">
        <v>1810</v>
      </c>
    </row>
    <row r="157" spans="1:1" ht="19.8" x14ac:dyDescent="0.3">
      <c r="A157" s="54" t="s">
        <v>1811</v>
      </c>
    </row>
    <row r="158" spans="1:1" ht="19.8" x14ac:dyDescent="0.3">
      <c r="A158" s="54" t="s">
        <v>1812</v>
      </c>
    </row>
    <row r="159" spans="1:1" ht="19.8" x14ac:dyDescent="0.3">
      <c r="A159" s="54" t="s">
        <v>1813</v>
      </c>
    </row>
    <row r="160" spans="1:1" ht="19.8" x14ac:dyDescent="0.3">
      <c r="A160" s="54" t="s">
        <v>1814</v>
      </c>
    </row>
    <row r="161" spans="1:1" ht="19.8" x14ac:dyDescent="0.3">
      <c r="A161" s="54" t="s">
        <v>1815</v>
      </c>
    </row>
    <row r="162" spans="1:1" ht="19.8" x14ac:dyDescent="0.3">
      <c r="A162" s="54" t="s">
        <v>1816</v>
      </c>
    </row>
    <row r="163" spans="1:1" ht="19.8" x14ac:dyDescent="0.3">
      <c r="A163" s="54" t="s">
        <v>1817</v>
      </c>
    </row>
    <row r="164" spans="1:1" ht="19.8" x14ac:dyDescent="0.3">
      <c r="A164" s="54" t="s">
        <v>1818</v>
      </c>
    </row>
    <row r="165" spans="1:1" ht="19.8" x14ac:dyDescent="0.3">
      <c r="A165" s="54" t="s">
        <v>1819</v>
      </c>
    </row>
    <row r="166" spans="1:1" ht="19.8" x14ac:dyDescent="0.3">
      <c r="A166" s="54" t="s">
        <v>1820</v>
      </c>
    </row>
    <row r="167" spans="1:1" ht="19.8" x14ac:dyDescent="0.3">
      <c r="A167" s="54" t="s">
        <v>1821</v>
      </c>
    </row>
    <row r="168" spans="1:1" ht="19.8" x14ac:dyDescent="0.3">
      <c r="A168" s="54" t="s">
        <v>1822</v>
      </c>
    </row>
    <row r="169" spans="1:1" ht="19.8" x14ac:dyDescent="0.3">
      <c r="A169" s="54" t="s">
        <v>1823</v>
      </c>
    </row>
    <row r="170" spans="1:1" ht="19.8" x14ac:dyDescent="0.3">
      <c r="A170" s="54" t="s">
        <v>1824</v>
      </c>
    </row>
    <row r="171" spans="1:1" ht="19.8" x14ac:dyDescent="0.3">
      <c r="A171" s="54" t="s">
        <v>1825</v>
      </c>
    </row>
    <row r="172" spans="1:1" ht="19.8" x14ac:dyDescent="0.3">
      <c r="A172" s="54" t="s">
        <v>1826</v>
      </c>
    </row>
    <row r="173" spans="1:1" ht="19.8" x14ac:dyDescent="0.3">
      <c r="A173" s="54" t="s">
        <v>1827</v>
      </c>
    </row>
    <row r="174" spans="1:1" ht="19.8" x14ac:dyDescent="0.3">
      <c r="A174" s="54" t="s">
        <v>1828</v>
      </c>
    </row>
    <row r="175" spans="1:1" ht="19.8" x14ac:dyDescent="0.3">
      <c r="A175" s="54" t="s">
        <v>1829</v>
      </c>
    </row>
    <row r="176" spans="1:1" ht="19.8" x14ac:dyDescent="0.3">
      <c r="A176" s="54" t="s">
        <v>1830</v>
      </c>
    </row>
    <row r="177" spans="1:1" ht="19.8" x14ac:dyDescent="0.3">
      <c r="A177" s="54" t="s">
        <v>1831</v>
      </c>
    </row>
    <row r="178" spans="1:1" ht="19.8" x14ac:dyDescent="0.3">
      <c r="A178" s="54" t="s">
        <v>1832</v>
      </c>
    </row>
    <row r="179" spans="1:1" ht="19.8" x14ac:dyDescent="0.3">
      <c r="A179" s="54" t="s">
        <v>2028</v>
      </c>
    </row>
    <row r="180" spans="1:1" ht="19.8" x14ac:dyDescent="0.3">
      <c r="A180" s="54" t="s">
        <v>1833</v>
      </c>
    </row>
    <row r="181" spans="1:1" ht="19.8" x14ac:dyDescent="0.3">
      <c r="A181" s="54" t="s">
        <v>1834</v>
      </c>
    </row>
    <row r="182" spans="1:1" ht="19.8" x14ac:dyDescent="0.3">
      <c r="A182" s="54" t="s">
        <v>1835</v>
      </c>
    </row>
    <row r="183" spans="1:1" ht="19.8" x14ac:dyDescent="0.3">
      <c r="A183" s="54" t="s">
        <v>1836</v>
      </c>
    </row>
    <row r="184" spans="1:1" ht="19.8" x14ac:dyDescent="0.3">
      <c r="A184" s="54" t="s">
        <v>1837</v>
      </c>
    </row>
    <row r="185" spans="1:1" ht="19.8" x14ac:dyDescent="0.3">
      <c r="A185" s="54" t="s">
        <v>1838</v>
      </c>
    </row>
    <row r="186" spans="1:1" ht="19.8" x14ac:dyDescent="0.3">
      <c r="A186" s="54" t="s">
        <v>1839</v>
      </c>
    </row>
    <row r="187" spans="1:1" ht="19.8" x14ac:dyDescent="0.3">
      <c r="A187" s="54" t="s">
        <v>1840</v>
      </c>
    </row>
    <row r="188" spans="1:1" ht="19.8" x14ac:dyDescent="0.3">
      <c r="A188" s="54" t="s">
        <v>1841</v>
      </c>
    </row>
    <row r="189" spans="1:1" ht="19.8" x14ac:dyDescent="0.3">
      <c r="A189" s="54" t="s">
        <v>1842</v>
      </c>
    </row>
    <row r="190" spans="1:1" ht="19.8" x14ac:dyDescent="0.3">
      <c r="A190" s="54" t="s">
        <v>1843</v>
      </c>
    </row>
    <row r="191" spans="1:1" ht="19.8" x14ac:dyDescent="0.3">
      <c r="A191" s="54" t="s">
        <v>1844</v>
      </c>
    </row>
    <row r="192" spans="1:1" ht="19.8" x14ac:dyDescent="0.3">
      <c r="A192" s="54" t="s">
        <v>1845</v>
      </c>
    </row>
    <row r="193" spans="1:1" ht="19.8" x14ac:dyDescent="0.3">
      <c r="A193" s="54" t="s">
        <v>1846</v>
      </c>
    </row>
    <row r="194" spans="1:1" ht="19.8" x14ac:dyDescent="0.3">
      <c r="A194" s="54" t="s">
        <v>2320</v>
      </c>
    </row>
    <row r="195" spans="1:1" ht="19.8" x14ac:dyDescent="0.3">
      <c r="A195" s="54" t="s">
        <v>1867</v>
      </c>
    </row>
    <row r="196" spans="1:1" ht="19.8" x14ac:dyDescent="0.3">
      <c r="A196" s="54" t="s">
        <v>1868</v>
      </c>
    </row>
    <row r="197" spans="1:1" ht="19.8" x14ac:dyDescent="0.3">
      <c r="A197" s="54" t="s">
        <v>1779</v>
      </c>
    </row>
    <row r="198" spans="1:1" ht="19.8" x14ac:dyDescent="0.3">
      <c r="A198" s="54" t="s">
        <v>2615</v>
      </c>
    </row>
    <row r="199" spans="1:1" ht="19.8" x14ac:dyDescent="0.3">
      <c r="A199" s="54" t="s">
        <v>1869</v>
      </c>
    </row>
    <row r="200" spans="1:1" ht="19.8" x14ac:dyDescent="0.3">
      <c r="A200" s="54" t="s">
        <v>1870</v>
      </c>
    </row>
    <row r="201" spans="1:1" ht="19.8" x14ac:dyDescent="0.3">
      <c r="A201" s="54" t="s">
        <v>1873</v>
      </c>
    </row>
    <row r="202" spans="1:1" ht="19.8" x14ac:dyDescent="0.3">
      <c r="A202" s="54" t="s">
        <v>1714</v>
      </c>
    </row>
    <row r="203" spans="1:1" ht="19.8" x14ac:dyDescent="0.3">
      <c r="A203" s="54" t="s">
        <v>1874</v>
      </c>
    </row>
    <row r="204" spans="1:1" ht="19.8" x14ac:dyDescent="0.3">
      <c r="A204" s="54" t="s">
        <v>1892</v>
      </c>
    </row>
    <row r="205" spans="1:1" ht="19.8" x14ac:dyDescent="0.3">
      <c r="A205" s="54" t="s">
        <v>2029</v>
      </c>
    </row>
    <row r="206" spans="1:1" ht="19.8" x14ac:dyDescent="0.3">
      <c r="A206" s="54" t="s">
        <v>1893</v>
      </c>
    </row>
    <row r="207" spans="1:1" ht="19.8" x14ac:dyDescent="0.3">
      <c r="A207" s="54" t="s">
        <v>1898</v>
      </c>
    </row>
    <row r="208" spans="1:1" ht="19.8" x14ac:dyDescent="0.3">
      <c r="A208" s="54" t="s">
        <v>1899</v>
      </c>
    </row>
    <row r="209" spans="1:1" ht="19.8" x14ac:dyDescent="0.3">
      <c r="A209" s="54" t="s">
        <v>1731</v>
      </c>
    </row>
    <row r="210" spans="1:1" ht="19.8" x14ac:dyDescent="0.3">
      <c r="A210" s="54" t="s">
        <v>1901</v>
      </c>
    </row>
    <row r="211" spans="1:1" ht="19.8" x14ac:dyDescent="0.3">
      <c r="A211" s="54" t="s">
        <v>2321</v>
      </c>
    </row>
    <row r="212" spans="1:1" ht="19.8" x14ac:dyDescent="0.3">
      <c r="A212" s="54" t="s">
        <v>1914</v>
      </c>
    </row>
    <row r="213" spans="1:1" ht="19.8" x14ac:dyDescent="0.3">
      <c r="A213" s="54" t="s">
        <v>1915</v>
      </c>
    </row>
    <row r="214" spans="1:1" ht="19.8" x14ac:dyDescent="0.3">
      <c r="A214" s="54" t="s">
        <v>1917</v>
      </c>
    </row>
    <row r="215" spans="1:1" ht="19.8" x14ac:dyDescent="0.3">
      <c r="A215" s="54" t="s">
        <v>1920</v>
      </c>
    </row>
    <row r="216" spans="1:1" ht="19.8" x14ac:dyDescent="0.3">
      <c r="A216" s="54" t="s">
        <v>1921</v>
      </c>
    </row>
    <row r="217" spans="1:1" ht="19.8" x14ac:dyDescent="0.3">
      <c r="A217" s="54" t="s">
        <v>1925</v>
      </c>
    </row>
    <row r="218" spans="1:1" ht="19.8" x14ac:dyDescent="0.3">
      <c r="A218" s="54" t="s">
        <v>1926</v>
      </c>
    </row>
    <row r="219" spans="1:1" ht="19.8" x14ac:dyDescent="0.3">
      <c r="A219" s="54" t="s">
        <v>2322</v>
      </c>
    </row>
    <row r="220" spans="1:1" ht="19.8" x14ac:dyDescent="0.3">
      <c r="A220" s="54" t="s">
        <v>1927</v>
      </c>
    </row>
    <row r="221" spans="1:1" ht="19.8" x14ac:dyDescent="0.3">
      <c r="A221" s="54" t="s">
        <v>1928</v>
      </c>
    </row>
    <row r="222" spans="1:1" ht="19.8" x14ac:dyDescent="0.3">
      <c r="A222" s="54" t="s">
        <v>1929</v>
      </c>
    </row>
    <row r="223" spans="1:1" ht="19.8" x14ac:dyDescent="0.3">
      <c r="A223" s="54" t="s">
        <v>1930</v>
      </c>
    </row>
    <row r="224" spans="1:1" ht="19.8" x14ac:dyDescent="0.3">
      <c r="A224" s="54" t="s">
        <v>1931</v>
      </c>
    </row>
    <row r="225" spans="1:1" ht="19.8" x14ac:dyDescent="0.3">
      <c r="A225" s="54" t="s">
        <v>1932</v>
      </c>
    </row>
    <row r="226" spans="1:1" ht="19.8" x14ac:dyDescent="0.3">
      <c r="A226" s="54" t="s">
        <v>1935</v>
      </c>
    </row>
    <row r="227" spans="1:1" ht="19.8" x14ac:dyDescent="0.3">
      <c r="A227" s="54" t="s">
        <v>1936</v>
      </c>
    </row>
    <row r="228" spans="1:1" ht="19.8" x14ac:dyDescent="0.3">
      <c r="A228" s="54" t="s">
        <v>1937</v>
      </c>
    </row>
    <row r="229" spans="1:1" ht="19.8" x14ac:dyDescent="0.3">
      <c r="A229" s="54" t="s">
        <v>1940</v>
      </c>
    </row>
    <row r="230" spans="1:1" ht="19.8" x14ac:dyDescent="0.3">
      <c r="A230" s="54" t="s">
        <v>1942</v>
      </c>
    </row>
    <row r="231" spans="1:1" ht="19.8" x14ac:dyDescent="0.3">
      <c r="A231" s="54" t="s">
        <v>1944</v>
      </c>
    </row>
    <row r="232" spans="1:1" ht="19.8" x14ac:dyDescent="0.3">
      <c r="A232" s="54" t="s">
        <v>1945</v>
      </c>
    </row>
    <row r="233" spans="1:1" ht="19.8" x14ac:dyDescent="0.3">
      <c r="A233" s="54" t="s">
        <v>1946</v>
      </c>
    </row>
    <row r="234" spans="1:1" ht="19.8" x14ac:dyDescent="0.3">
      <c r="A234" s="54" t="s">
        <v>1947</v>
      </c>
    </row>
    <row r="235" spans="1:1" ht="19.8" x14ac:dyDescent="0.3">
      <c r="A235" s="54" t="s">
        <v>1949</v>
      </c>
    </row>
    <row r="236" spans="1:1" ht="19.8" x14ac:dyDescent="0.3">
      <c r="A236" s="54" t="s">
        <v>1952</v>
      </c>
    </row>
    <row r="237" spans="1:1" ht="19.8" x14ac:dyDescent="0.3">
      <c r="A237" s="54" t="s">
        <v>1953</v>
      </c>
    </row>
    <row r="238" spans="1:1" ht="19.8" x14ac:dyDescent="0.3">
      <c r="A238" s="54" t="s">
        <v>1956</v>
      </c>
    </row>
    <row r="239" spans="1:1" ht="19.8" x14ac:dyDescent="0.3">
      <c r="A239" s="54" t="s">
        <v>1957</v>
      </c>
    </row>
    <row r="240" spans="1:1" ht="19.8" x14ac:dyDescent="0.3">
      <c r="A240" s="54" t="s">
        <v>1958</v>
      </c>
    </row>
    <row r="241" spans="1:1" ht="19.8" x14ac:dyDescent="0.3">
      <c r="A241" s="54" t="s">
        <v>1959</v>
      </c>
    </row>
    <row r="242" spans="1:1" ht="19.8" x14ac:dyDescent="0.3">
      <c r="A242" s="54" t="s">
        <v>1960</v>
      </c>
    </row>
    <row r="243" spans="1:1" ht="19.8" x14ac:dyDescent="0.3">
      <c r="A243" s="54" t="s">
        <v>1961</v>
      </c>
    </row>
    <row r="244" spans="1:1" ht="19.8" x14ac:dyDescent="0.3">
      <c r="A244" s="54" t="s">
        <v>1962</v>
      </c>
    </row>
    <row r="245" spans="1:1" ht="19.8" x14ac:dyDescent="0.3">
      <c r="A245" s="54" t="s">
        <v>1963</v>
      </c>
    </row>
    <row r="246" spans="1:1" ht="19.8" x14ac:dyDescent="0.3">
      <c r="A246" s="54" t="s">
        <v>1965</v>
      </c>
    </row>
    <row r="247" spans="1:1" ht="19.8" x14ac:dyDescent="0.3">
      <c r="A247" s="54" t="s">
        <v>1966</v>
      </c>
    </row>
    <row r="248" spans="1:1" ht="19.8" x14ac:dyDescent="0.3">
      <c r="A248" s="54" t="s">
        <v>1967</v>
      </c>
    </row>
    <row r="249" spans="1:1" ht="19.8" x14ac:dyDescent="0.3">
      <c r="A249" s="54" t="s">
        <v>1968</v>
      </c>
    </row>
    <row r="250" spans="1:1" ht="19.8" x14ac:dyDescent="0.3">
      <c r="A250" s="54" t="s">
        <v>1971</v>
      </c>
    </row>
    <row r="251" spans="1:1" ht="19.8" x14ac:dyDescent="0.3">
      <c r="A251" s="54" t="s">
        <v>1973</v>
      </c>
    </row>
    <row r="252" spans="1:1" ht="19.8" x14ac:dyDescent="0.3">
      <c r="A252" s="54" t="s">
        <v>1974</v>
      </c>
    </row>
    <row r="253" spans="1:1" ht="19.8" x14ac:dyDescent="0.3">
      <c r="A253" s="54" t="s">
        <v>1975</v>
      </c>
    </row>
    <row r="254" spans="1:1" ht="19.8" x14ac:dyDescent="0.3">
      <c r="A254" s="54" t="s">
        <v>1979</v>
      </c>
    </row>
    <row r="255" spans="1:1" ht="19.8" x14ac:dyDescent="0.3">
      <c r="A255" s="54" t="s">
        <v>1981</v>
      </c>
    </row>
    <row r="256" spans="1:1" ht="19.8" x14ac:dyDescent="0.3">
      <c r="A256" s="54" t="s">
        <v>1982</v>
      </c>
    </row>
    <row r="257" spans="1:1" ht="19.8" x14ac:dyDescent="0.3">
      <c r="A257" s="54" t="s">
        <v>1984</v>
      </c>
    </row>
    <row r="258" spans="1:1" ht="19.8" x14ac:dyDescent="0.3">
      <c r="A258" s="54" t="s">
        <v>1986</v>
      </c>
    </row>
    <row r="259" spans="1:1" ht="19.8" x14ac:dyDescent="0.3">
      <c r="A259" s="54" t="s">
        <v>1987</v>
      </c>
    </row>
    <row r="260" spans="1:1" ht="19.8" x14ac:dyDescent="0.3">
      <c r="A260" s="54" t="s">
        <v>1988</v>
      </c>
    </row>
    <row r="261" spans="1:1" ht="19.8" x14ac:dyDescent="0.3">
      <c r="A261" s="54" t="s">
        <v>1991</v>
      </c>
    </row>
    <row r="262" spans="1:1" ht="19.8" x14ac:dyDescent="0.3">
      <c r="A262" s="54" t="s">
        <v>1998</v>
      </c>
    </row>
    <row r="263" spans="1:1" ht="19.8" x14ac:dyDescent="0.3">
      <c r="A263" s="54" t="s">
        <v>1999</v>
      </c>
    </row>
    <row r="264" spans="1:1" ht="19.8" x14ac:dyDescent="0.3">
      <c r="A264" s="54" t="s">
        <v>2002</v>
      </c>
    </row>
    <row r="265" spans="1:1" ht="19.8" x14ac:dyDescent="0.3">
      <c r="A265" s="54" t="s">
        <v>2005</v>
      </c>
    </row>
    <row r="266" spans="1:1" ht="19.8" x14ac:dyDescent="0.3">
      <c r="A266" s="54" t="s">
        <v>2006</v>
      </c>
    </row>
    <row r="267" spans="1:1" ht="19.8" x14ac:dyDescent="0.3">
      <c r="A267" s="54" t="s">
        <v>2010</v>
      </c>
    </row>
    <row r="268" spans="1:1" ht="19.8" x14ac:dyDescent="0.3">
      <c r="A268" s="54" t="s">
        <v>2012</v>
      </c>
    </row>
    <row r="269" spans="1:1" ht="19.8" x14ac:dyDescent="0.3">
      <c r="A269" s="54" t="s">
        <v>2013</v>
      </c>
    </row>
    <row r="270" spans="1:1" ht="19.8" x14ac:dyDescent="0.3">
      <c r="A270" s="54" t="s">
        <v>2030</v>
      </c>
    </row>
    <row r="271" spans="1:1" ht="19.8" x14ac:dyDescent="0.3">
      <c r="A271" s="54" t="s">
        <v>2323</v>
      </c>
    </row>
    <row r="272" spans="1:1" ht="19.8" x14ac:dyDescent="0.3">
      <c r="A272" s="54" t="s">
        <v>2616</v>
      </c>
    </row>
    <row r="273" spans="1:1" ht="19.8" x14ac:dyDescent="0.3">
      <c r="A273" s="54" t="s">
        <v>2617</v>
      </c>
    </row>
    <row r="274" spans="1:1" ht="19.8" x14ac:dyDescent="0.3">
      <c r="A274" s="54" t="s">
        <v>2618</v>
      </c>
    </row>
    <row r="275" spans="1:1" ht="19.8" x14ac:dyDescent="0.3">
      <c r="A275" s="54" t="s">
        <v>2619</v>
      </c>
    </row>
    <row r="276" spans="1:1" ht="19.8" x14ac:dyDescent="0.3">
      <c r="A276" s="54" t="s">
        <v>2620</v>
      </c>
    </row>
    <row r="277" spans="1:1" ht="19.8" x14ac:dyDescent="0.3">
      <c r="A277" s="54" t="s">
        <v>2621</v>
      </c>
    </row>
    <row r="278" spans="1:1" ht="19.8" x14ac:dyDescent="0.3">
      <c r="A278" s="54" t="s">
        <v>2622</v>
      </c>
    </row>
    <row r="279" spans="1:1" ht="19.8" x14ac:dyDescent="0.3">
      <c r="A279" s="54" t="s">
        <v>2713</v>
      </c>
    </row>
    <row r="280" spans="1:1" ht="19.8" x14ac:dyDescent="0.3">
      <c r="A280" s="54" t="s">
        <v>2752</v>
      </c>
    </row>
    <row r="281" spans="1:1" ht="19.8" x14ac:dyDescent="0.3">
      <c r="A281" s="54" t="s">
        <v>2753</v>
      </c>
    </row>
    <row r="282" spans="1:1" ht="19.8" x14ac:dyDescent="0.3">
      <c r="A282" s="54" t="s">
        <v>2891</v>
      </c>
    </row>
    <row r="283" spans="1:1" ht="19.8" x14ac:dyDescent="0.3">
      <c r="A283" s="54" t="s">
        <v>1626</v>
      </c>
    </row>
    <row r="284" spans="1:1" ht="19.8" x14ac:dyDescent="0.3">
      <c r="A284" s="54" t="s">
        <v>1627</v>
      </c>
    </row>
    <row r="285" spans="1:1" ht="19.8" x14ac:dyDescent="0.3">
      <c r="A285" s="54" t="s">
        <v>2031</v>
      </c>
    </row>
    <row r="286" spans="1:1" ht="19.8" x14ac:dyDescent="0.3">
      <c r="A286" s="54" t="s">
        <v>1628</v>
      </c>
    </row>
    <row r="287" spans="1:1" ht="19.8" x14ac:dyDescent="0.3">
      <c r="A287" s="54" t="s">
        <v>1629</v>
      </c>
    </row>
    <row r="288" spans="1:1" ht="19.8" x14ac:dyDescent="0.3">
      <c r="A288" s="54" t="s">
        <v>1630</v>
      </c>
    </row>
    <row r="289" spans="1:1" ht="19.8" x14ac:dyDescent="0.3">
      <c r="A289" s="54" t="s">
        <v>2545</v>
      </c>
    </row>
    <row r="290" spans="1:1" ht="19.8" x14ac:dyDescent="0.3">
      <c r="A290" s="54" t="s">
        <v>1631</v>
      </c>
    </row>
    <row r="291" spans="1:1" ht="19.8" x14ac:dyDescent="0.3">
      <c r="A291" s="54" t="s">
        <v>1632</v>
      </c>
    </row>
    <row r="292" spans="1:1" ht="19.8" x14ac:dyDescent="0.3">
      <c r="A292" s="54" t="s">
        <v>1633</v>
      </c>
    </row>
    <row r="293" spans="1:1" ht="19.8" x14ac:dyDescent="0.3">
      <c r="A293" s="54" t="s">
        <v>1634</v>
      </c>
    </row>
    <row r="294" spans="1:1" ht="19.8" x14ac:dyDescent="0.3">
      <c r="A294" s="54" t="s">
        <v>1635</v>
      </c>
    </row>
    <row r="295" spans="1:1" ht="19.8" x14ac:dyDescent="0.3">
      <c r="A295" s="54" t="s">
        <v>1636</v>
      </c>
    </row>
    <row r="296" spans="1:1" ht="19.8" x14ac:dyDescent="0.3">
      <c r="A296" s="54" t="s">
        <v>1637</v>
      </c>
    </row>
    <row r="297" spans="1:1" ht="19.8" x14ac:dyDescent="0.3">
      <c r="A297" s="54" t="s">
        <v>1638</v>
      </c>
    </row>
    <row r="298" spans="1:1" ht="19.8" x14ac:dyDescent="0.3">
      <c r="A298" s="54" t="s">
        <v>1639</v>
      </c>
    </row>
    <row r="299" spans="1:1" ht="19.8" x14ac:dyDescent="0.3">
      <c r="A299" s="54" t="s">
        <v>1640</v>
      </c>
    </row>
    <row r="300" spans="1:1" ht="19.8" x14ac:dyDescent="0.3">
      <c r="A300" s="54" t="s">
        <v>1641</v>
      </c>
    </row>
    <row r="301" spans="1:1" ht="19.8" x14ac:dyDescent="0.3">
      <c r="A301" s="54" t="s">
        <v>2324</v>
      </c>
    </row>
    <row r="302" spans="1:1" ht="19.8" x14ac:dyDescent="0.3">
      <c r="A302" s="54" t="s">
        <v>2032</v>
      </c>
    </row>
    <row r="303" spans="1:1" ht="19.8" x14ac:dyDescent="0.3">
      <c r="A303" s="54" t="s">
        <v>1642</v>
      </c>
    </row>
    <row r="304" spans="1:1" ht="19.8" x14ac:dyDescent="0.3">
      <c r="A304" s="54" t="s">
        <v>1643</v>
      </c>
    </row>
    <row r="305" spans="1:1" ht="19.8" x14ac:dyDescent="0.3">
      <c r="A305" s="54" t="s">
        <v>1644</v>
      </c>
    </row>
    <row r="306" spans="1:1" ht="19.8" x14ac:dyDescent="0.3">
      <c r="A306" s="54" t="s">
        <v>1645</v>
      </c>
    </row>
    <row r="307" spans="1:1" ht="19.8" x14ac:dyDescent="0.3">
      <c r="A307" s="54" t="s">
        <v>1646</v>
      </c>
    </row>
    <row r="308" spans="1:1" ht="19.8" x14ac:dyDescent="0.3">
      <c r="A308" s="54" t="s">
        <v>1647</v>
      </c>
    </row>
    <row r="309" spans="1:1" ht="19.8" x14ac:dyDescent="0.3">
      <c r="A309" s="54" t="s">
        <v>2623</v>
      </c>
    </row>
    <row r="310" spans="1:1" ht="19.8" x14ac:dyDescent="0.3">
      <c r="A310" s="54" t="s">
        <v>1648</v>
      </c>
    </row>
    <row r="311" spans="1:1" ht="19.8" x14ac:dyDescent="0.3">
      <c r="A311" s="54" t="s">
        <v>1649</v>
      </c>
    </row>
    <row r="312" spans="1:1" ht="19.8" x14ac:dyDescent="0.3">
      <c r="A312" s="54" t="s">
        <v>1650</v>
      </c>
    </row>
    <row r="313" spans="1:1" ht="19.8" x14ac:dyDescent="0.3">
      <c r="A313" s="54" t="s">
        <v>1651</v>
      </c>
    </row>
    <row r="314" spans="1:1" ht="19.8" x14ac:dyDescent="0.3">
      <c r="A314" s="54" t="s">
        <v>2033</v>
      </c>
    </row>
    <row r="315" spans="1:1" ht="19.8" x14ac:dyDescent="0.3">
      <c r="A315" s="54" t="s">
        <v>1655</v>
      </c>
    </row>
    <row r="316" spans="1:1" ht="19.8" x14ac:dyDescent="0.3">
      <c r="A316" s="54" t="s">
        <v>1658</v>
      </c>
    </row>
    <row r="317" spans="1:1" ht="19.8" x14ac:dyDescent="0.3">
      <c r="A317" s="54" t="s">
        <v>1667</v>
      </c>
    </row>
    <row r="318" spans="1:1" ht="19.8" x14ac:dyDescent="0.3">
      <c r="A318" s="54" t="s">
        <v>1668</v>
      </c>
    </row>
    <row r="319" spans="1:1" ht="19.8" x14ac:dyDescent="0.3">
      <c r="A319" s="54" t="s">
        <v>1674</v>
      </c>
    </row>
    <row r="320" spans="1:1" ht="19.8" x14ac:dyDescent="0.3">
      <c r="A320" s="54" t="s">
        <v>1692</v>
      </c>
    </row>
    <row r="321" spans="1:1" ht="19.8" x14ac:dyDescent="0.3">
      <c r="A321" s="54" t="s">
        <v>1693</v>
      </c>
    </row>
    <row r="322" spans="1:1" ht="19.8" x14ac:dyDescent="0.3">
      <c r="A322" s="54" t="s">
        <v>1708</v>
      </c>
    </row>
    <row r="323" spans="1:1" ht="19.8" x14ac:dyDescent="0.3">
      <c r="A323" s="54" t="s">
        <v>1735</v>
      </c>
    </row>
    <row r="324" spans="1:1" ht="19.8" x14ac:dyDescent="0.3">
      <c r="A324" s="54" t="s">
        <v>1737</v>
      </c>
    </row>
    <row r="325" spans="1:1" ht="19.8" x14ac:dyDescent="0.3">
      <c r="A325" s="54" t="s">
        <v>1743</v>
      </c>
    </row>
    <row r="326" spans="1:1" ht="19.8" x14ac:dyDescent="0.3">
      <c r="A326" s="54" t="s">
        <v>1767</v>
      </c>
    </row>
    <row r="327" spans="1:1" ht="19.8" x14ac:dyDescent="0.3">
      <c r="A327" s="54" t="s">
        <v>1746</v>
      </c>
    </row>
    <row r="328" spans="1:1" ht="19.8" x14ac:dyDescent="0.3">
      <c r="A328" s="54" t="s">
        <v>1754</v>
      </c>
    </row>
    <row r="329" spans="1:1" ht="19.8" x14ac:dyDescent="0.3">
      <c r="A329" s="54" t="s">
        <v>1755</v>
      </c>
    </row>
    <row r="330" spans="1:1" ht="19.8" x14ac:dyDescent="0.3">
      <c r="A330" s="54" t="s">
        <v>1769</v>
      </c>
    </row>
    <row r="331" spans="1:1" ht="19.8" x14ac:dyDescent="0.3">
      <c r="A331" s="54" t="s">
        <v>1770</v>
      </c>
    </row>
    <row r="332" spans="1:1" ht="19.8" x14ac:dyDescent="0.3">
      <c r="A332" s="54" t="s">
        <v>1847</v>
      </c>
    </row>
    <row r="333" spans="1:1" ht="19.8" x14ac:dyDescent="0.3">
      <c r="A333" s="54" t="s">
        <v>2624</v>
      </c>
    </row>
    <row r="334" spans="1:1" ht="19.8" x14ac:dyDescent="0.3">
      <c r="A334" s="54" t="s">
        <v>1848</v>
      </c>
    </row>
    <row r="335" spans="1:1" ht="19.8" x14ac:dyDescent="0.3">
      <c r="A335" s="54" t="s">
        <v>1849</v>
      </c>
    </row>
    <row r="336" spans="1:1" ht="19.8" x14ac:dyDescent="0.3">
      <c r="A336" s="54" t="s">
        <v>1850</v>
      </c>
    </row>
    <row r="337" spans="1:1" ht="19.8" x14ac:dyDescent="0.3">
      <c r="A337" s="54" t="s">
        <v>1851</v>
      </c>
    </row>
    <row r="338" spans="1:1" ht="19.8" x14ac:dyDescent="0.3">
      <c r="A338" s="54" t="s">
        <v>1852</v>
      </c>
    </row>
    <row r="339" spans="1:1" ht="19.8" x14ac:dyDescent="0.3">
      <c r="A339" s="54" t="s">
        <v>1853</v>
      </c>
    </row>
    <row r="340" spans="1:1" ht="19.8" x14ac:dyDescent="0.3">
      <c r="A340" s="54" t="s">
        <v>1854</v>
      </c>
    </row>
    <row r="341" spans="1:1" ht="19.8" x14ac:dyDescent="0.3">
      <c r="A341" s="54" t="s">
        <v>1855</v>
      </c>
    </row>
    <row r="342" spans="1:1" ht="19.8" x14ac:dyDescent="0.3">
      <c r="A342" s="54" t="s">
        <v>2325</v>
      </c>
    </row>
    <row r="343" spans="1:1" ht="19.8" x14ac:dyDescent="0.3">
      <c r="A343" s="54" t="s">
        <v>1856</v>
      </c>
    </row>
    <row r="344" spans="1:1" ht="19.8" x14ac:dyDescent="0.3">
      <c r="A344" s="54" t="s">
        <v>1857</v>
      </c>
    </row>
    <row r="345" spans="1:1" ht="19.8" x14ac:dyDescent="0.3">
      <c r="A345" s="54" t="s">
        <v>1858</v>
      </c>
    </row>
    <row r="346" spans="1:1" ht="19.8" x14ac:dyDescent="0.3">
      <c r="A346" s="54" t="s">
        <v>1859</v>
      </c>
    </row>
    <row r="347" spans="1:1" ht="19.8" x14ac:dyDescent="0.3">
      <c r="A347" s="54" t="s">
        <v>1860</v>
      </c>
    </row>
    <row r="348" spans="1:1" ht="19.8" x14ac:dyDescent="0.3">
      <c r="A348" s="54" t="s">
        <v>1861</v>
      </c>
    </row>
    <row r="349" spans="1:1" ht="19.8" x14ac:dyDescent="0.3">
      <c r="A349" s="54" t="s">
        <v>1862</v>
      </c>
    </row>
    <row r="350" spans="1:1" ht="19.8" x14ac:dyDescent="0.3">
      <c r="A350" s="54" t="s">
        <v>1863</v>
      </c>
    </row>
    <row r="351" spans="1:1" ht="19.8" x14ac:dyDescent="0.3">
      <c r="A351" s="54" t="s">
        <v>1864</v>
      </c>
    </row>
    <row r="352" spans="1:1" ht="19.8" x14ac:dyDescent="0.3">
      <c r="A352" s="54" t="s">
        <v>1865</v>
      </c>
    </row>
    <row r="353" spans="1:1" ht="19.8" x14ac:dyDescent="0.3">
      <c r="A353" s="54" t="s">
        <v>1866</v>
      </c>
    </row>
    <row r="354" spans="1:1" ht="19.8" x14ac:dyDescent="0.3">
      <c r="A354" s="54" t="s">
        <v>1871</v>
      </c>
    </row>
    <row r="355" spans="1:1" ht="19.8" x14ac:dyDescent="0.3">
      <c r="A355" s="54" t="s">
        <v>1872</v>
      </c>
    </row>
    <row r="356" spans="1:1" ht="19.8" x14ac:dyDescent="0.3">
      <c r="A356" s="54" t="s">
        <v>1754</v>
      </c>
    </row>
    <row r="357" spans="1:1" ht="19.8" x14ac:dyDescent="0.3">
      <c r="A357" s="54" t="s">
        <v>1875</v>
      </c>
    </row>
    <row r="358" spans="1:1" ht="19.8" x14ac:dyDescent="0.3">
      <c r="A358" s="54" t="s">
        <v>1876</v>
      </c>
    </row>
    <row r="359" spans="1:1" ht="19.8" x14ac:dyDescent="0.3">
      <c r="A359" s="54" t="s">
        <v>1877</v>
      </c>
    </row>
    <row r="360" spans="1:1" ht="19.8" x14ac:dyDescent="0.3">
      <c r="A360" s="54" t="s">
        <v>1878</v>
      </c>
    </row>
    <row r="361" spans="1:1" ht="19.8" x14ac:dyDescent="0.3">
      <c r="A361" s="54" t="s">
        <v>1879</v>
      </c>
    </row>
    <row r="362" spans="1:1" ht="19.8" x14ac:dyDescent="0.3">
      <c r="A362" s="54" t="s">
        <v>1880</v>
      </c>
    </row>
    <row r="363" spans="1:1" ht="19.8" x14ac:dyDescent="0.3">
      <c r="A363" s="54" t="s">
        <v>1881</v>
      </c>
    </row>
    <row r="364" spans="1:1" ht="19.8" x14ac:dyDescent="0.3">
      <c r="A364" s="54" t="s">
        <v>1882</v>
      </c>
    </row>
    <row r="365" spans="1:1" ht="19.8" x14ac:dyDescent="0.3">
      <c r="A365" s="54" t="s">
        <v>1883</v>
      </c>
    </row>
    <row r="366" spans="1:1" ht="19.8" x14ac:dyDescent="0.3">
      <c r="A366" s="54" t="s">
        <v>1884</v>
      </c>
    </row>
    <row r="367" spans="1:1" ht="19.8" x14ac:dyDescent="0.3">
      <c r="A367" s="54" t="s">
        <v>1885</v>
      </c>
    </row>
    <row r="368" spans="1:1" ht="19.8" x14ac:dyDescent="0.3">
      <c r="A368" s="54" t="s">
        <v>1886</v>
      </c>
    </row>
    <row r="369" spans="1:1" ht="19.8" x14ac:dyDescent="0.3">
      <c r="A369" s="54" t="s">
        <v>1887</v>
      </c>
    </row>
    <row r="370" spans="1:1" ht="19.8" x14ac:dyDescent="0.3">
      <c r="A370" s="54" t="s">
        <v>1888</v>
      </c>
    </row>
    <row r="371" spans="1:1" ht="19.8" x14ac:dyDescent="0.3">
      <c r="A371" s="54" t="s">
        <v>1889</v>
      </c>
    </row>
    <row r="372" spans="1:1" ht="19.8" x14ac:dyDescent="0.3">
      <c r="A372" s="54" t="s">
        <v>1890</v>
      </c>
    </row>
    <row r="373" spans="1:1" ht="19.8" x14ac:dyDescent="0.3">
      <c r="A373" s="54" t="s">
        <v>1891</v>
      </c>
    </row>
    <row r="374" spans="1:1" ht="19.8" x14ac:dyDescent="0.3">
      <c r="A374" s="54" t="s">
        <v>1894</v>
      </c>
    </row>
    <row r="375" spans="1:1" ht="19.8" x14ac:dyDescent="0.3">
      <c r="A375" s="54" t="s">
        <v>1895</v>
      </c>
    </row>
    <row r="376" spans="1:1" ht="19.8" x14ac:dyDescent="0.3">
      <c r="A376" s="54" t="s">
        <v>1896</v>
      </c>
    </row>
    <row r="377" spans="1:1" ht="19.8" x14ac:dyDescent="0.3">
      <c r="A377" s="54" t="s">
        <v>2034</v>
      </c>
    </row>
    <row r="378" spans="1:1" ht="19.8" x14ac:dyDescent="0.3">
      <c r="A378" s="54" t="s">
        <v>1897</v>
      </c>
    </row>
    <row r="379" spans="1:1" ht="19.8" x14ac:dyDescent="0.3">
      <c r="A379" s="54" t="s">
        <v>1900</v>
      </c>
    </row>
    <row r="380" spans="1:1" ht="19.8" x14ac:dyDescent="0.3">
      <c r="A380" s="54" t="s">
        <v>2754</v>
      </c>
    </row>
    <row r="381" spans="1:1" ht="19.8" x14ac:dyDescent="0.3">
      <c r="A381" s="54" t="s">
        <v>1902</v>
      </c>
    </row>
    <row r="382" spans="1:1" ht="19.8" x14ac:dyDescent="0.3">
      <c r="A382" s="54" t="s">
        <v>1903</v>
      </c>
    </row>
    <row r="383" spans="1:1" ht="19.8" x14ac:dyDescent="0.3">
      <c r="A383" s="54" t="s">
        <v>1904</v>
      </c>
    </row>
    <row r="384" spans="1:1" ht="19.8" x14ac:dyDescent="0.3">
      <c r="A384" s="54" t="s">
        <v>1905</v>
      </c>
    </row>
    <row r="385" spans="1:1" ht="19.8" x14ac:dyDescent="0.3">
      <c r="A385" s="54" t="s">
        <v>1906</v>
      </c>
    </row>
    <row r="386" spans="1:1" ht="19.8" x14ac:dyDescent="0.3">
      <c r="A386" s="54" t="s">
        <v>1907</v>
      </c>
    </row>
    <row r="387" spans="1:1" ht="19.8" x14ac:dyDescent="0.3">
      <c r="A387" s="54" t="s">
        <v>1908</v>
      </c>
    </row>
    <row r="388" spans="1:1" ht="19.8" x14ac:dyDescent="0.3">
      <c r="A388" s="54" t="s">
        <v>1909</v>
      </c>
    </row>
    <row r="389" spans="1:1" ht="19.8" x14ac:dyDescent="0.3">
      <c r="A389" s="54" t="s">
        <v>1910</v>
      </c>
    </row>
    <row r="390" spans="1:1" ht="19.8" x14ac:dyDescent="0.3">
      <c r="A390" s="54" t="s">
        <v>1911</v>
      </c>
    </row>
    <row r="391" spans="1:1" ht="19.8" x14ac:dyDescent="0.3">
      <c r="A391" s="54" t="s">
        <v>1912</v>
      </c>
    </row>
    <row r="392" spans="1:1" ht="19.8" x14ac:dyDescent="0.3">
      <c r="A392" s="54" t="s">
        <v>1913</v>
      </c>
    </row>
    <row r="393" spans="1:1" ht="19.8" x14ac:dyDescent="0.3">
      <c r="A393" s="54" t="s">
        <v>1916</v>
      </c>
    </row>
    <row r="394" spans="1:1" ht="19.8" x14ac:dyDescent="0.3">
      <c r="A394" s="54" t="s">
        <v>1918</v>
      </c>
    </row>
    <row r="395" spans="1:1" ht="19.8" x14ac:dyDescent="0.3">
      <c r="A395" s="54" t="s">
        <v>1919</v>
      </c>
    </row>
    <row r="396" spans="1:1" ht="19.8" x14ac:dyDescent="0.3">
      <c r="A396" s="54" t="s">
        <v>1922</v>
      </c>
    </row>
    <row r="397" spans="1:1" ht="19.8" x14ac:dyDescent="0.3">
      <c r="A397" s="54" t="s">
        <v>2625</v>
      </c>
    </row>
    <row r="398" spans="1:1" ht="19.8" x14ac:dyDescent="0.3">
      <c r="A398" s="54" t="s">
        <v>1923</v>
      </c>
    </row>
    <row r="399" spans="1:1" ht="19.8" x14ac:dyDescent="0.3">
      <c r="A399" s="54" t="s">
        <v>1924</v>
      </c>
    </row>
    <row r="400" spans="1:1" ht="19.8" x14ac:dyDescent="0.3">
      <c r="A400" s="54" t="s">
        <v>1933</v>
      </c>
    </row>
    <row r="401" spans="1:1" ht="19.8" x14ac:dyDescent="0.3">
      <c r="A401" s="54" t="s">
        <v>1934</v>
      </c>
    </row>
    <row r="402" spans="1:1" ht="19.8" x14ac:dyDescent="0.3">
      <c r="A402" s="54" t="s">
        <v>1938</v>
      </c>
    </row>
    <row r="403" spans="1:1" ht="19.8" x14ac:dyDescent="0.3">
      <c r="A403" s="54" t="s">
        <v>1939</v>
      </c>
    </row>
    <row r="404" spans="1:1" ht="19.8" x14ac:dyDescent="0.3">
      <c r="A404" s="54" t="s">
        <v>1941</v>
      </c>
    </row>
    <row r="405" spans="1:1" ht="19.8" x14ac:dyDescent="0.3">
      <c r="A405" s="54" t="s">
        <v>1943</v>
      </c>
    </row>
    <row r="406" spans="1:1" ht="19.8" x14ac:dyDescent="0.3">
      <c r="A406" s="54" t="s">
        <v>1948</v>
      </c>
    </row>
    <row r="407" spans="1:1" ht="19.8" x14ac:dyDescent="0.3">
      <c r="A407" s="54" t="s">
        <v>1950</v>
      </c>
    </row>
    <row r="408" spans="1:1" ht="19.8" x14ac:dyDescent="0.3">
      <c r="A408" s="54" t="s">
        <v>1951</v>
      </c>
    </row>
    <row r="409" spans="1:1" ht="19.8" x14ac:dyDescent="0.3">
      <c r="A409" s="54" t="s">
        <v>1954</v>
      </c>
    </row>
    <row r="410" spans="1:1" ht="19.8" x14ac:dyDescent="0.3">
      <c r="A410" s="54" t="s">
        <v>1955</v>
      </c>
    </row>
    <row r="411" spans="1:1" ht="19.8" x14ac:dyDescent="0.3">
      <c r="A411" s="54" t="s">
        <v>1964</v>
      </c>
    </row>
    <row r="412" spans="1:1" ht="19.8" x14ac:dyDescent="0.3">
      <c r="A412" s="54" t="s">
        <v>1969</v>
      </c>
    </row>
    <row r="413" spans="1:1" ht="19.8" x14ac:dyDescent="0.3">
      <c r="A413" s="54" t="s">
        <v>1970</v>
      </c>
    </row>
    <row r="414" spans="1:1" ht="19.8" x14ac:dyDescent="0.3">
      <c r="A414" s="54" t="s">
        <v>1972</v>
      </c>
    </row>
    <row r="415" spans="1:1" ht="19.8" x14ac:dyDescent="0.3">
      <c r="A415" s="54" t="s">
        <v>1976</v>
      </c>
    </row>
    <row r="416" spans="1:1" ht="19.8" x14ac:dyDescent="0.3">
      <c r="A416" s="54" t="s">
        <v>1977</v>
      </c>
    </row>
    <row r="417" spans="1:1" ht="19.8" x14ac:dyDescent="0.3">
      <c r="A417" s="54" t="s">
        <v>1978</v>
      </c>
    </row>
    <row r="418" spans="1:1" ht="19.8" x14ac:dyDescent="0.3">
      <c r="A418" s="54" t="s">
        <v>1980</v>
      </c>
    </row>
    <row r="419" spans="1:1" ht="19.8" x14ac:dyDescent="0.3">
      <c r="A419" s="54" t="s">
        <v>1983</v>
      </c>
    </row>
    <row r="420" spans="1:1" ht="19.8" x14ac:dyDescent="0.3">
      <c r="A420" s="54" t="s">
        <v>1985</v>
      </c>
    </row>
    <row r="421" spans="1:1" ht="19.8" x14ac:dyDescent="0.3">
      <c r="A421" s="54" t="s">
        <v>2626</v>
      </c>
    </row>
    <row r="422" spans="1:1" ht="19.8" x14ac:dyDescent="0.3">
      <c r="A422" s="54" t="s">
        <v>1989</v>
      </c>
    </row>
    <row r="423" spans="1:1" ht="19.8" x14ac:dyDescent="0.3">
      <c r="A423" s="54" t="s">
        <v>2892</v>
      </c>
    </row>
    <row r="424" spans="1:1" ht="19.8" x14ac:dyDescent="0.3">
      <c r="A424" s="54" t="s">
        <v>1913</v>
      </c>
    </row>
    <row r="425" spans="1:1" ht="19.8" x14ac:dyDescent="0.3">
      <c r="A425" s="54" t="s">
        <v>1990</v>
      </c>
    </row>
    <row r="426" spans="1:1" ht="19.8" x14ac:dyDescent="0.3">
      <c r="A426" s="54" t="s">
        <v>1992</v>
      </c>
    </row>
    <row r="427" spans="1:1" ht="19.8" x14ac:dyDescent="0.3">
      <c r="A427" s="54" t="s">
        <v>1993</v>
      </c>
    </row>
    <row r="428" spans="1:1" ht="19.8" x14ac:dyDescent="0.3">
      <c r="A428" s="54" t="s">
        <v>1994</v>
      </c>
    </row>
    <row r="429" spans="1:1" ht="19.8" x14ac:dyDescent="0.3">
      <c r="A429" s="54" t="s">
        <v>1995</v>
      </c>
    </row>
    <row r="430" spans="1:1" ht="19.8" x14ac:dyDescent="0.3">
      <c r="A430" s="54" t="s">
        <v>1996</v>
      </c>
    </row>
    <row r="431" spans="1:1" ht="19.8" x14ac:dyDescent="0.3">
      <c r="A431" s="54" t="s">
        <v>1997</v>
      </c>
    </row>
    <row r="432" spans="1:1" ht="19.8" x14ac:dyDescent="0.3">
      <c r="A432" s="54" t="s">
        <v>2000</v>
      </c>
    </row>
    <row r="433" spans="1:1" ht="19.8" x14ac:dyDescent="0.3">
      <c r="A433" s="54" t="s">
        <v>2001</v>
      </c>
    </row>
    <row r="434" spans="1:1" ht="19.8" x14ac:dyDescent="0.3">
      <c r="A434" s="54" t="s">
        <v>2003</v>
      </c>
    </row>
    <row r="435" spans="1:1" ht="19.8" x14ac:dyDescent="0.3">
      <c r="A435" s="54" t="s">
        <v>2004</v>
      </c>
    </row>
    <row r="436" spans="1:1" ht="19.8" x14ac:dyDescent="0.3">
      <c r="A436" s="54" t="s">
        <v>150</v>
      </c>
    </row>
    <row r="437" spans="1:1" ht="19.8" x14ac:dyDescent="0.3">
      <c r="A437" s="54" t="s">
        <v>2007</v>
      </c>
    </row>
    <row r="438" spans="1:1" ht="19.8" x14ac:dyDescent="0.3">
      <c r="A438" s="54" t="s">
        <v>197</v>
      </c>
    </row>
    <row r="439" spans="1:1" ht="19.8" x14ac:dyDescent="0.3">
      <c r="A439" s="54" t="s">
        <v>2008</v>
      </c>
    </row>
    <row r="440" spans="1:1" ht="19.8" x14ac:dyDescent="0.3">
      <c r="A440" s="54" t="s">
        <v>145</v>
      </c>
    </row>
    <row r="441" spans="1:1" ht="19.8" x14ac:dyDescent="0.3">
      <c r="A441" s="54" t="s">
        <v>146</v>
      </c>
    </row>
    <row r="442" spans="1:1" ht="19.8" x14ac:dyDescent="0.3">
      <c r="A442" s="54" t="s">
        <v>2009</v>
      </c>
    </row>
    <row r="443" spans="1:1" ht="19.8" x14ac:dyDescent="0.3">
      <c r="A443" s="54" t="s">
        <v>2326</v>
      </c>
    </row>
    <row r="444" spans="1:1" ht="19.8" x14ac:dyDescent="0.3">
      <c r="A444" s="54" t="s">
        <v>2011</v>
      </c>
    </row>
    <row r="445" spans="1:1" ht="19.8" x14ac:dyDescent="0.3">
      <c r="A445" s="54" t="s">
        <v>2035</v>
      </c>
    </row>
    <row r="446" spans="1:1" ht="19.8" x14ac:dyDescent="0.3">
      <c r="A446" s="54" t="s">
        <v>2014</v>
      </c>
    </row>
    <row r="447" spans="1:1" ht="19.8" x14ac:dyDescent="0.3">
      <c r="A447" s="54" t="s">
        <v>2036</v>
      </c>
    </row>
    <row r="448" spans="1:1" ht="19.8" x14ac:dyDescent="0.3">
      <c r="A448" s="54" t="s">
        <v>2037</v>
      </c>
    </row>
    <row r="449" spans="1:1" ht="19.8" x14ac:dyDescent="0.3">
      <c r="A449" s="54" t="s">
        <v>2038</v>
      </c>
    </row>
    <row r="450" spans="1:1" ht="19.8" x14ac:dyDescent="0.3">
      <c r="A450" s="54" t="s">
        <v>1636</v>
      </c>
    </row>
    <row r="451" spans="1:1" ht="19.8" x14ac:dyDescent="0.3">
      <c r="A451" s="54" t="s">
        <v>2039</v>
      </c>
    </row>
    <row r="452" spans="1:1" ht="19.8" x14ac:dyDescent="0.3">
      <c r="A452" s="54" t="s">
        <v>2040</v>
      </c>
    </row>
    <row r="453" spans="1:1" ht="19.8" x14ac:dyDescent="0.3">
      <c r="A453" s="54" t="s">
        <v>2041</v>
      </c>
    </row>
    <row r="454" spans="1:1" ht="19.8" x14ac:dyDescent="0.3">
      <c r="A454" s="54" t="s">
        <v>2042</v>
      </c>
    </row>
    <row r="455" spans="1:1" ht="19.8" x14ac:dyDescent="0.3">
      <c r="A455" s="54" t="s">
        <v>2043</v>
      </c>
    </row>
    <row r="456" spans="1:1" ht="19.8" x14ac:dyDescent="0.3">
      <c r="A456" s="54" t="s">
        <v>2327</v>
      </c>
    </row>
    <row r="457" spans="1:1" ht="19.8" x14ac:dyDescent="0.3">
      <c r="A457" s="54" t="s">
        <v>2044</v>
      </c>
    </row>
    <row r="458" spans="1:1" ht="19.8" x14ac:dyDescent="0.3">
      <c r="A458" s="54" t="s">
        <v>2045</v>
      </c>
    </row>
    <row r="459" spans="1:1" ht="19.8" x14ac:dyDescent="0.3">
      <c r="A459" s="54" t="s">
        <v>336</v>
      </c>
    </row>
    <row r="460" spans="1:1" ht="19.8" x14ac:dyDescent="0.3">
      <c r="A460" s="54" t="s">
        <v>2046</v>
      </c>
    </row>
    <row r="461" spans="1:1" ht="19.8" x14ac:dyDescent="0.3">
      <c r="A461" s="54" t="s">
        <v>2328</v>
      </c>
    </row>
    <row r="462" spans="1:1" ht="19.8" x14ac:dyDescent="0.3">
      <c r="A462" s="54" t="s">
        <v>2329</v>
      </c>
    </row>
    <row r="463" spans="1:1" ht="19.8" x14ac:dyDescent="0.3">
      <c r="A463" s="54" t="s">
        <v>2330</v>
      </c>
    </row>
    <row r="464" spans="1:1" ht="19.8" x14ac:dyDescent="0.3">
      <c r="A464" s="54" t="s">
        <v>2331</v>
      </c>
    </row>
    <row r="465" spans="1:1" ht="19.8" x14ac:dyDescent="0.3">
      <c r="A465" s="54" t="s">
        <v>2332</v>
      </c>
    </row>
    <row r="466" spans="1:1" ht="19.8" x14ac:dyDescent="0.3">
      <c r="A466" s="54" t="s">
        <v>2333</v>
      </c>
    </row>
    <row r="467" spans="1:1" ht="19.8" x14ac:dyDescent="0.3">
      <c r="A467" s="54" t="s">
        <v>2334</v>
      </c>
    </row>
    <row r="468" spans="1:1" ht="19.8" x14ac:dyDescent="0.3">
      <c r="A468" s="54" t="s">
        <v>2335</v>
      </c>
    </row>
    <row r="469" spans="1:1" ht="19.8" x14ac:dyDescent="0.3">
      <c r="A469" s="54" t="s">
        <v>2336</v>
      </c>
    </row>
    <row r="470" spans="1:1" ht="19.8" x14ac:dyDescent="0.3">
      <c r="A470" s="54" t="s">
        <v>2337</v>
      </c>
    </row>
    <row r="471" spans="1:1" ht="19.8" x14ac:dyDescent="0.3">
      <c r="A471" s="54" t="s">
        <v>2338</v>
      </c>
    </row>
    <row r="472" spans="1:1" ht="19.8" x14ac:dyDescent="0.3">
      <c r="A472" s="54" t="s">
        <v>2339</v>
      </c>
    </row>
    <row r="473" spans="1:1" ht="19.8" x14ac:dyDescent="0.3">
      <c r="A473" s="54" t="s">
        <v>2340</v>
      </c>
    </row>
    <row r="474" spans="1:1" ht="19.8" x14ac:dyDescent="0.3">
      <c r="A474" s="54" t="s">
        <v>2341</v>
      </c>
    </row>
    <row r="475" spans="1:1" ht="19.8" x14ac:dyDescent="0.3">
      <c r="A475" s="54" t="s">
        <v>2342</v>
      </c>
    </row>
    <row r="476" spans="1:1" ht="19.8" x14ac:dyDescent="0.3">
      <c r="A476" s="54" t="s">
        <v>2343</v>
      </c>
    </row>
    <row r="477" spans="1:1" ht="19.8" x14ac:dyDescent="0.3">
      <c r="A477" s="54" t="s">
        <v>2344</v>
      </c>
    </row>
    <row r="478" spans="1:1" ht="19.8" x14ac:dyDescent="0.3">
      <c r="A478" s="54" t="s">
        <v>2345</v>
      </c>
    </row>
    <row r="479" spans="1:1" ht="19.8" x14ac:dyDescent="0.3">
      <c r="A479" s="54" t="s">
        <v>2346</v>
      </c>
    </row>
    <row r="480" spans="1:1" ht="19.8" x14ac:dyDescent="0.3">
      <c r="A480" s="54" t="s">
        <v>2627</v>
      </c>
    </row>
    <row r="481" spans="1:1" ht="19.8" x14ac:dyDescent="0.3">
      <c r="A481" s="54" t="s">
        <v>2347</v>
      </c>
    </row>
    <row r="482" spans="1:1" ht="19.8" x14ac:dyDescent="0.3">
      <c r="A482" s="54" t="s">
        <v>2348</v>
      </c>
    </row>
    <row r="483" spans="1:1" ht="19.8" x14ac:dyDescent="0.3">
      <c r="A483" s="54" t="s">
        <v>2546</v>
      </c>
    </row>
    <row r="484" spans="1:1" ht="19.8" x14ac:dyDescent="0.3">
      <c r="A484" s="54" t="s">
        <v>2547</v>
      </c>
    </row>
    <row r="485" spans="1:1" ht="19.8" x14ac:dyDescent="0.3">
      <c r="A485" s="54" t="s">
        <v>2628</v>
      </c>
    </row>
    <row r="486" spans="1:1" ht="19.8" x14ac:dyDescent="0.3">
      <c r="A486" s="54" t="s">
        <v>2629</v>
      </c>
    </row>
    <row r="487" spans="1:1" ht="19.8" x14ac:dyDescent="0.3">
      <c r="A487" s="54" t="s">
        <v>2630</v>
      </c>
    </row>
    <row r="488" spans="1:1" ht="19.8" x14ac:dyDescent="0.3">
      <c r="A488" s="54" t="s">
        <v>2631</v>
      </c>
    </row>
    <row r="489" spans="1:1" ht="19.8" x14ac:dyDescent="0.3">
      <c r="A489" s="54" t="s">
        <v>2632</v>
      </c>
    </row>
    <row r="490" spans="1:1" ht="19.8" x14ac:dyDescent="0.3">
      <c r="A490" s="54" t="s">
        <v>2633</v>
      </c>
    </row>
    <row r="491" spans="1:1" ht="19.8" x14ac:dyDescent="0.3">
      <c r="A491" s="54" t="s">
        <v>2634</v>
      </c>
    </row>
    <row r="492" spans="1:1" ht="19.8" x14ac:dyDescent="0.3">
      <c r="A492" s="54" t="s">
        <v>2635</v>
      </c>
    </row>
    <row r="493" spans="1:1" ht="19.8" x14ac:dyDescent="0.3">
      <c r="A493" s="54" t="s">
        <v>2636</v>
      </c>
    </row>
    <row r="494" spans="1:1" ht="19.8" x14ac:dyDescent="0.3">
      <c r="A494" s="54" t="s">
        <v>2637</v>
      </c>
    </row>
    <row r="495" spans="1:1" ht="19.8" x14ac:dyDescent="0.3">
      <c r="A495" s="54" t="s">
        <v>2638</v>
      </c>
    </row>
    <row r="496" spans="1:1" ht="19.8" x14ac:dyDescent="0.3">
      <c r="A496" s="54" t="s">
        <v>2639</v>
      </c>
    </row>
    <row r="497" spans="1:1" ht="19.8" x14ac:dyDescent="0.3">
      <c r="A497" s="54" t="s">
        <v>2640</v>
      </c>
    </row>
    <row r="498" spans="1:1" ht="19.8" x14ac:dyDescent="0.3">
      <c r="A498" s="54" t="s">
        <v>2641</v>
      </c>
    </row>
    <row r="499" spans="1:1" ht="19.8" x14ac:dyDescent="0.3">
      <c r="A499" s="54" t="s">
        <v>2642</v>
      </c>
    </row>
    <row r="500" spans="1:1" ht="19.8" x14ac:dyDescent="0.3">
      <c r="A500" s="54" t="s">
        <v>2643</v>
      </c>
    </row>
    <row r="501" spans="1:1" ht="19.8" x14ac:dyDescent="0.3">
      <c r="A501" s="54" t="s">
        <v>2644</v>
      </c>
    </row>
    <row r="502" spans="1:1" ht="19.8" x14ac:dyDescent="0.3">
      <c r="A502" s="54" t="s">
        <v>2645</v>
      </c>
    </row>
    <row r="503" spans="1:1" ht="19.8" x14ac:dyDescent="0.3">
      <c r="A503" s="54" t="s">
        <v>2646</v>
      </c>
    </row>
    <row r="504" spans="1:1" ht="19.8" x14ac:dyDescent="0.3">
      <c r="A504" s="54" t="s">
        <v>2647</v>
      </c>
    </row>
    <row r="505" spans="1:1" ht="19.8" x14ac:dyDescent="0.3">
      <c r="A505" s="54" t="s">
        <v>2648</v>
      </c>
    </row>
    <row r="506" spans="1:1" ht="19.8" x14ac:dyDescent="0.3">
      <c r="A506" s="54" t="s">
        <v>2649</v>
      </c>
    </row>
    <row r="507" spans="1:1" ht="19.8" x14ac:dyDescent="0.3">
      <c r="A507" s="54" t="s">
        <v>2714</v>
      </c>
    </row>
    <row r="508" spans="1:1" ht="19.8" x14ac:dyDescent="0.3">
      <c r="A508" s="54" t="s">
        <v>2715</v>
      </c>
    </row>
    <row r="509" spans="1:1" ht="19.8" x14ac:dyDescent="0.3">
      <c r="A509" s="54" t="s">
        <v>2716</v>
      </c>
    </row>
    <row r="510" spans="1:1" ht="19.8" x14ac:dyDescent="0.3">
      <c r="A510" s="54" t="s">
        <v>2717</v>
      </c>
    </row>
    <row r="511" spans="1:1" ht="19.8" x14ac:dyDescent="0.3">
      <c r="A511" s="54" t="s">
        <v>2755</v>
      </c>
    </row>
    <row r="512" spans="1:1" ht="19.8" x14ac:dyDescent="0.3">
      <c r="A512" s="54" t="s">
        <v>2893</v>
      </c>
    </row>
    <row r="513" spans="1:1" ht="19.8" x14ac:dyDescent="0.3">
      <c r="A513" s="54" t="s">
        <v>2894</v>
      </c>
    </row>
    <row r="514" spans="1:1" ht="19.8" x14ac:dyDescent="0.3">
      <c r="A514" s="54" t="s">
        <v>24</v>
      </c>
    </row>
    <row r="515" spans="1:1" ht="19.8" x14ac:dyDescent="0.3">
      <c r="A515" s="54" t="s">
        <v>1506</v>
      </c>
    </row>
    <row r="516" spans="1:1" ht="19.8" x14ac:dyDescent="0.3">
      <c r="A516" s="54" t="s">
        <v>1507</v>
      </c>
    </row>
    <row r="517" spans="1:1" ht="19.8" x14ac:dyDescent="0.3">
      <c r="A517" s="54" t="s">
        <v>1508</v>
      </c>
    </row>
    <row r="518" spans="1:1" ht="19.8" x14ac:dyDescent="0.3">
      <c r="A518" s="54" t="s">
        <v>1509</v>
      </c>
    </row>
    <row r="519" spans="1:1" ht="19.8" x14ac:dyDescent="0.3">
      <c r="A519" s="54" t="s">
        <v>1510</v>
      </c>
    </row>
    <row r="520" spans="1:1" ht="19.8" x14ac:dyDescent="0.3">
      <c r="A520" s="54" t="s">
        <v>40</v>
      </c>
    </row>
    <row r="521" spans="1:1" ht="19.8" x14ac:dyDescent="0.3">
      <c r="A521" s="54" t="s">
        <v>1511</v>
      </c>
    </row>
    <row r="522" spans="1:1" ht="19.8" x14ac:dyDescent="0.3">
      <c r="A522" s="54" t="s">
        <v>1512</v>
      </c>
    </row>
    <row r="523" spans="1:1" ht="19.8" x14ac:dyDescent="0.3">
      <c r="A523" s="54" t="s">
        <v>1513</v>
      </c>
    </row>
    <row r="524" spans="1:1" ht="19.8" x14ac:dyDescent="0.3">
      <c r="A524" s="54" t="s">
        <v>25</v>
      </c>
    </row>
    <row r="525" spans="1:1" ht="19.8" x14ac:dyDescent="0.3">
      <c r="A525" s="54" t="s">
        <v>26</v>
      </c>
    </row>
    <row r="526" spans="1:1" ht="19.8" x14ac:dyDescent="0.3">
      <c r="A526" s="54" t="s">
        <v>27</v>
      </c>
    </row>
    <row r="527" spans="1:1" ht="19.8" x14ac:dyDescent="0.3">
      <c r="A527" s="54" t="s">
        <v>2349</v>
      </c>
    </row>
    <row r="528" spans="1:1" ht="19.8" x14ac:dyDescent="0.3">
      <c r="A528" s="54" t="s">
        <v>28</v>
      </c>
    </row>
    <row r="529" spans="1:1" ht="19.8" x14ac:dyDescent="0.3">
      <c r="A529" s="54" t="s">
        <v>29</v>
      </c>
    </row>
    <row r="530" spans="1:1" ht="19.8" x14ac:dyDescent="0.3">
      <c r="A530" s="54" t="s">
        <v>30</v>
      </c>
    </row>
    <row r="531" spans="1:1" ht="19.8" x14ac:dyDescent="0.3">
      <c r="A531" s="54" t="s">
        <v>32</v>
      </c>
    </row>
    <row r="532" spans="1:1" ht="19.8" x14ac:dyDescent="0.3">
      <c r="A532" s="54" t="s">
        <v>34</v>
      </c>
    </row>
    <row r="533" spans="1:1" ht="19.8" x14ac:dyDescent="0.3">
      <c r="A533" s="54" t="s">
        <v>35</v>
      </c>
    </row>
    <row r="534" spans="1:1" ht="19.8" x14ac:dyDescent="0.3">
      <c r="A534" s="54" t="s">
        <v>36</v>
      </c>
    </row>
    <row r="535" spans="1:1" ht="19.8" x14ac:dyDescent="0.3">
      <c r="A535" s="54" t="s">
        <v>37</v>
      </c>
    </row>
    <row r="536" spans="1:1" ht="19.8" x14ac:dyDescent="0.3">
      <c r="A536" s="54" t="s">
        <v>38</v>
      </c>
    </row>
    <row r="537" spans="1:1" ht="19.8" x14ac:dyDescent="0.3">
      <c r="A537" s="54" t="s">
        <v>39</v>
      </c>
    </row>
    <row r="538" spans="1:1" ht="19.8" x14ac:dyDescent="0.3">
      <c r="A538" s="54" t="s">
        <v>40</v>
      </c>
    </row>
    <row r="539" spans="1:1" ht="19.8" x14ac:dyDescent="0.3">
      <c r="A539" s="54" t="s">
        <v>41</v>
      </c>
    </row>
    <row r="540" spans="1:1" ht="19.8" x14ac:dyDescent="0.3">
      <c r="A540" s="54" t="s">
        <v>42</v>
      </c>
    </row>
    <row r="541" spans="1:1" ht="19.8" x14ac:dyDescent="0.3">
      <c r="A541" s="54" t="s">
        <v>43</v>
      </c>
    </row>
    <row r="542" spans="1:1" ht="19.8" x14ac:dyDescent="0.3">
      <c r="A542" s="54" t="s">
        <v>44</v>
      </c>
    </row>
    <row r="543" spans="1:1" ht="19.8" x14ac:dyDescent="0.3">
      <c r="A543" s="54" t="s">
        <v>45</v>
      </c>
    </row>
    <row r="544" spans="1:1" ht="19.8" x14ac:dyDescent="0.3">
      <c r="A544" s="54" t="s">
        <v>46</v>
      </c>
    </row>
    <row r="545" spans="1:1" ht="19.8" x14ac:dyDescent="0.3">
      <c r="A545" s="54" t="s">
        <v>47</v>
      </c>
    </row>
    <row r="546" spans="1:1" ht="19.8" x14ac:dyDescent="0.3">
      <c r="A546" s="54" t="s">
        <v>48</v>
      </c>
    </row>
    <row r="547" spans="1:1" ht="19.8" x14ac:dyDescent="0.3">
      <c r="A547" s="54" t="s">
        <v>49</v>
      </c>
    </row>
    <row r="548" spans="1:1" ht="19.8" x14ac:dyDescent="0.3">
      <c r="A548" s="54" t="s">
        <v>50</v>
      </c>
    </row>
    <row r="549" spans="1:1" ht="19.8" x14ac:dyDescent="0.3">
      <c r="A549" s="54" t="s">
        <v>51</v>
      </c>
    </row>
    <row r="550" spans="1:1" ht="19.8" x14ac:dyDescent="0.3">
      <c r="A550" s="54" t="s">
        <v>52</v>
      </c>
    </row>
    <row r="551" spans="1:1" ht="19.8" x14ac:dyDescent="0.3">
      <c r="A551" s="54" t="s">
        <v>53</v>
      </c>
    </row>
    <row r="552" spans="1:1" ht="19.8" x14ac:dyDescent="0.3">
      <c r="A552" s="54" t="s">
        <v>54</v>
      </c>
    </row>
    <row r="553" spans="1:1" ht="19.8" x14ac:dyDescent="0.3">
      <c r="A553" s="54" t="s">
        <v>2650</v>
      </c>
    </row>
    <row r="554" spans="1:1" ht="19.8" x14ac:dyDescent="0.3">
      <c r="A554" s="54" t="s">
        <v>55</v>
      </c>
    </row>
    <row r="555" spans="1:1" ht="19.8" x14ac:dyDescent="0.3">
      <c r="A555" s="54" t="s">
        <v>56</v>
      </c>
    </row>
    <row r="556" spans="1:1" ht="19.8" x14ac:dyDescent="0.3">
      <c r="A556" s="54" t="s">
        <v>57</v>
      </c>
    </row>
    <row r="557" spans="1:1" ht="19.8" x14ac:dyDescent="0.3">
      <c r="A557" s="54" t="s">
        <v>58</v>
      </c>
    </row>
    <row r="558" spans="1:1" ht="19.8" x14ac:dyDescent="0.3">
      <c r="A558" s="54" t="s">
        <v>59</v>
      </c>
    </row>
    <row r="559" spans="1:1" ht="19.8" x14ac:dyDescent="0.3">
      <c r="A559" s="54" t="s">
        <v>60</v>
      </c>
    </row>
    <row r="560" spans="1:1" ht="19.8" x14ac:dyDescent="0.3">
      <c r="A560" s="54" t="s">
        <v>61</v>
      </c>
    </row>
    <row r="561" spans="1:1" ht="19.8" x14ac:dyDescent="0.3">
      <c r="A561" s="54" t="s">
        <v>62</v>
      </c>
    </row>
    <row r="562" spans="1:1" ht="19.8" x14ac:dyDescent="0.3">
      <c r="A562" s="54" t="s">
        <v>63</v>
      </c>
    </row>
    <row r="563" spans="1:1" ht="19.8" x14ac:dyDescent="0.3">
      <c r="A563" s="54" t="s">
        <v>64</v>
      </c>
    </row>
    <row r="564" spans="1:1" ht="19.8" x14ac:dyDescent="0.3">
      <c r="A564" s="54" t="s">
        <v>65</v>
      </c>
    </row>
    <row r="565" spans="1:1" ht="19.8" x14ac:dyDescent="0.3">
      <c r="A565" s="54" t="s">
        <v>2350</v>
      </c>
    </row>
    <row r="566" spans="1:1" ht="19.8" x14ac:dyDescent="0.3">
      <c r="A566" s="54" t="s">
        <v>2351</v>
      </c>
    </row>
    <row r="567" spans="1:1" ht="19.8" x14ac:dyDescent="0.3">
      <c r="A567" s="54" t="s">
        <v>66</v>
      </c>
    </row>
    <row r="568" spans="1:1" ht="19.8" x14ac:dyDescent="0.3">
      <c r="A568" s="54" t="s">
        <v>67</v>
      </c>
    </row>
    <row r="569" spans="1:1" ht="19.8" x14ac:dyDescent="0.3">
      <c r="A569" s="54" t="s">
        <v>68</v>
      </c>
    </row>
    <row r="570" spans="1:1" ht="19.8" x14ac:dyDescent="0.3">
      <c r="A570" s="54" t="s">
        <v>69</v>
      </c>
    </row>
    <row r="571" spans="1:1" ht="19.8" x14ac:dyDescent="0.3">
      <c r="A571" s="54" t="s">
        <v>70</v>
      </c>
    </row>
    <row r="572" spans="1:1" ht="19.8" x14ac:dyDescent="0.3">
      <c r="A572" s="54" t="s">
        <v>2352</v>
      </c>
    </row>
    <row r="573" spans="1:1" ht="19.8" x14ac:dyDescent="0.3">
      <c r="A573" s="54" t="s">
        <v>2353</v>
      </c>
    </row>
    <row r="574" spans="1:1" ht="19.8" x14ac:dyDescent="0.3">
      <c r="A574" s="54" t="s">
        <v>71</v>
      </c>
    </row>
    <row r="575" spans="1:1" ht="19.8" x14ac:dyDescent="0.3">
      <c r="A575" s="54" t="s">
        <v>2651</v>
      </c>
    </row>
    <row r="576" spans="1:1" ht="19.8" x14ac:dyDescent="0.3">
      <c r="A576" s="54" t="s">
        <v>72</v>
      </c>
    </row>
    <row r="577" spans="1:1" ht="19.8" x14ac:dyDescent="0.3">
      <c r="A577" s="54" t="s">
        <v>74</v>
      </c>
    </row>
    <row r="578" spans="1:1" ht="19.8" x14ac:dyDescent="0.3">
      <c r="A578" s="54" t="s">
        <v>75</v>
      </c>
    </row>
    <row r="579" spans="1:1" ht="19.8" x14ac:dyDescent="0.3">
      <c r="A579" s="54" t="s">
        <v>76</v>
      </c>
    </row>
    <row r="580" spans="1:1" ht="19.8" x14ac:dyDescent="0.3">
      <c r="A580" s="54" t="s">
        <v>77</v>
      </c>
    </row>
    <row r="581" spans="1:1" ht="19.8" x14ac:dyDescent="0.3">
      <c r="A581" s="54" t="s">
        <v>78</v>
      </c>
    </row>
    <row r="582" spans="1:1" ht="19.8" x14ac:dyDescent="0.3">
      <c r="A582" s="54" t="s">
        <v>1360</v>
      </c>
    </row>
    <row r="583" spans="1:1" ht="19.8" x14ac:dyDescent="0.3">
      <c r="A583" s="54" t="s">
        <v>1361</v>
      </c>
    </row>
    <row r="584" spans="1:1" ht="19.8" x14ac:dyDescent="0.3">
      <c r="A584" s="54" t="s">
        <v>1362</v>
      </c>
    </row>
    <row r="585" spans="1:1" ht="19.8" x14ac:dyDescent="0.3">
      <c r="A585" s="54" t="s">
        <v>1363</v>
      </c>
    </row>
    <row r="586" spans="1:1" ht="19.8" x14ac:dyDescent="0.3">
      <c r="A586" s="54" t="s">
        <v>1364</v>
      </c>
    </row>
    <row r="587" spans="1:1" ht="19.8" x14ac:dyDescent="0.3">
      <c r="A587" s="54" t="s">
        <v>1365</v>
      </c>
    </row>
    <row r="588" spans="1:1" ht="19.8" x14ac:dyDescent="0.3">
      <c r="A588" s="54" t="s">
        <v>1366</v>
      </c>
    </row>
    <row r="589" spans="1:1" ht="19.8" x14ac:dyDescent="0.3">
      <c r="A589" s="54" t="s">
        <v>1367</v>
      </c>
    </row>
    <row r="590" spans="1:1" ht="19.8" x14ac:dyDescent="0.3">
      <c r="A590" s="54" t="s">
        <v>1368</v>
      </c>
    </row>
    <row r="591" spans="1:1" ht="19.8" x14ac:dyDescent="0.3">
      <c r="A591" s="54" t="s">
        <v>2047</v>
      </c>
    </row>
    <row r="592" spans="1:1" ht="19.8" x14ac:dyDescent="0.3">
      <c r="A592" s="54" t="s">
        <v>1369</v>
      </c>
    </row>
    <row r="593" spans="1:1" ht="19.8" x14ac:dyDescent="0.3">
      <c r="A593" s="54" t="s">
        <v>2652</v>
      </c>
    </row>
    <row r="594" spans="1:1" ht="19.8" x14ac:dyDescent="0.3">
      <c r="A594" s="54" t="s">
        <v>2653</v>
      </c>
    </row>
    <row r="595" spans="1:1" ht="19.8" x14ac:dyDescent="0.3">
      <c r="A595" s="54" t="s">
        <v>2654</v>
      </c>
    </row>
    <row r="596" spans="1:1" ht="19.8" x14ac:dyDescent="0.3">
      <c r="A596" s="54" t="s">
        <v>2655</v>
      </c>
    </row>
    <row r="597" spans="1:1" ht="19.8" x14ac:dyDescent="0.3">
      <c r="A597" s="54" t="s">
        <v>2656</v>
      </c>
    </row>
    <row r="598" spans="1:1" ht="19.8" x14ac:dyDescent="0.3">
      <c r="A598" s="54" t="s">
        <v>2657</v>
      </c>
    </row>
    <row r="599" spans="1:1" ht="19.8" x14ac:dyDescent="0.3">
      <c r="A599" s="54" t="s">
        <v>2658</v>
      </c>
    </row>
    <row r="600" spans="1:1" ht="19.8" x14ac:dyDescent="0.3">
      <c r="A600" s="54" t="s">
        <v>2659</v>
      </c>
    </row>
    <row r="601" spans="1:1" ht="19.8" x14ac:dyDescent="0.3">
      <c r="A601" s="54" t="s">
        <v>2660</v>
      </c>
    </row>
    <row r="602" spans="1:1" ht="19.8" x14ac:dyDescent="0.3">
      <c r="A602" s="54" t="s">
        <v>2661</v>
      </c>
    </row>
    <row r="603" spans="1:1" ht="19.8" x14ac:dyDescent="0.3">
      <c r="A603" s="54" t="s">
        <v>2662</v>
      </c>
    </row>
    <row r="604" spans="1:1" ht="19.8" x14ac:dyDescent="0.3">
      <c r="A604" s="54" t="s">
        <v>1471</v>
      </c>
    </row>
    <row r="605" spans="1:1" ht="19.8" x14ac:dyDescent="0.3">
      <c r="A605" s="54" t="s">
        <v>80</v>
      </c>
    </row>
    <row r="606" spans="1:1" ht="19.8" x14ac:dyDescent="0.3">
      <c r="A606" s="54" t="s">
        <v>81</v>
      </c>
    </row>
    <row r="607" spans="1:1" ht="19.8" x14ac:dyDescent="0.3">
      <c r="A607" s="54" t="s">
        <v>1370</v>
      </c>
    </row>
    <row r="608" spans="1:1" ht="19.8" x14ac:dyDescent="0.3">
      <c r="A608" s="54" t="s">
        <v>1371</v>
      </c>
    </row>
    <row r="609" spans="1:1" ht="19.8" x14ac:dyDescent="0.3">
      <c r="A609" s="54" t="s">
        <v>82</v>
      </c>
    </row>
    <row r="610" spans="1:1" ht="19.8" x14ac:dyDescent="0.3">
      <c r="A610" s="54" t="s">
        <v>83</v>
      </c>
    </row>
    <row r="611" spans="1:1" ht="19.8" x14ac:dyDescent="0.3">
      <c r="A611" s="54" t="s">
        <v>84</v>
      </c>
    </row>
    <row r="612" spans="1:1" ht="19.8" x14ac:dyDescent="0.3">
      <c r="A612" s="54" t="s">
        <v>85</v>
      </c>
    </row>
    <row r="613" spans="1:1" ht="19.8" x14ac:dyDescent="0.3">
      <c r="A613" s="54" t="s">
        <v>86</v>
      </c>
    </row>
    <row r="614" spans="1:1" ht="19.8" x14ac:dyDescent="0.3">
      <c r="A614" s="54" t="s">
        <v>87</v>
      </c>
    </row>
    <row r="615" spans="1:1" ht="19.8" x14ac:dyDescent="0.3">
      <c r="A615" s="54" t="s">
        <v>2354</v>
      </c>
    </row>
    <row r="616" spans="1:1" ht="19.8" x14ac:dyDescent="0.3">
      <c r="A616" s="54" t="s">
        <v>88</v>
      </c>
    </row>
    <row r="617" spans="1:1" ht="19.8" x14ac:dyDescent="0.3">
      <c r="A617" s="54" t="s">
        <v>89</v>
      </c>
    </row>
    <row r="618" spans="1:1" ht="19.8" x14ac:dyDescent="0.3">
      <c r="A618" s="54" t="s">
        <v>90</v>
      </c>
    </row>
    <row r="619" spans="1:1" ht="19.8" x14ac:dyDescent="0.3">
      <c r="A619" s="54" t="s">
        <v>91</v>
      </c>
    </row>
    <row r="620" spans="1:1" ht="19.8" x14ac:dyDescent="0.3">
      <c r="A620" s="54" t="s">
        <v>92</v>
      </c>
    </row>
    <row r="621" spans="1:1" ht="19.8" x14ac:dyDescent="0.3">
      <c r="A621" s="54" t="s">
        <v>93</v>
      </c>
    </row>
    <row r="622" spans="1:1" ht="19.8" x14ac:dyDescent="0.3">
      <c r="A622" s="54" t="s">
        <v>94</v>
      </c>
    </row>
    <row r="623" spans="1:1" ht="19.8" x14ac:dyDescent="0.3">
      <c r="A623" s="54" t="s">
        <v>2355</v>
      </c>
    </row>
    <row r="624" spans="1:1" ht="19.8" x14ac:dyDescent="0.3">
      <c r="A624" s="54" t="s">
        <v>2356</v>
      </c>
    </row>
    <row r="625" spans="1:1" ht="19.8" x14ac:dyDescent="0.3">
      <c r="A625" s="54" t="s">
        <v>96</v>
      </c>
    </row>
    <row r="626" spans="1:1" ht="19.8" x14ac:dyDescent="0.3">
      <c r="A626" s="54" t="s">
        <v>97</v>
      </c>
    </row>
    <row r="627" spans="1:1" ht="19.8" x14ac:dyDescent="0.3">
      <c r="A627" s="54" t="s">
        <v>98</v>
      </c>
    </row>
    <row r="628" spans="1:1" ht="19.8" x14ac:dyDescent="0.3">
      <c r="A628" s="54" t="s">
        <v>99</v>
      </c>
    </row>
    <row r="629" spans="1:1" ht="19.8" x14ac:dyDescent="0.3">
      <c r="A629" s="54" t="s">
        <v>100</v>
      </c>
    </row>
    <row r="630" spans="1:1" ht="19.8" x14ac:dyDescent="0.3">
      <c r="A630" s="54" t="s">
        <v>101</v>
      </c>
    </row>
    <row r="631" spans="1:1" ht="19.8" x14ac:dyDescent="0.3">
      <c r="A631" s="54" t="s">
        <v>103</v>
      </c>
    </row>
    <row r="632" spans="1:1" ht="19.8" x14ac:dyDescent="0.3">
      <c r="A632" s="54" t="s">
        <v>104</v>
      </c>
    </row>
    <row r="633" spans="1:1" ht="19.8" x14ac:dyDescent="0.3">
      <c r="A633" s="54" t="s">
        <v>105</v>
      </c>
    </row>
    <row r="634" spans="1:1" ht="19.8" x14ac:dyDescent="0.3">
      <c r="A634" s="54" t="s">
        <v>106</v>
      </c>
    </row>
    <row r="635" spans="1:1" ht="19.8" x14ac:dyDescent="0.3">
      <c r="A635" s="54" t="s">
        <v>107</v>
      </c>
    </row>
    <row r="636" spans="1:1" ht="19.8" x14ac:dyDescent="0.3">
      <c r="A636" s="54" t="s">
        <v>2050</v>
      </c>
    </row>
    <row r="637" spans="1:1" ht="19.8" x14ac:dyDescent="0.3">
      <c r="A637" s="54" t="s">
        <v>108</v>
      </c>
    </row>
    <row r="638" spans="1:1" ht="19.8" x14ac:dyDescent="0.3">
      <c r="A638" s="54" t="s">
        <v>109</v>
      </c>
    </row>
    <row r="639" spans="1:1" ht="19.8" x14ac:dyDescent="0.3">
      <c r="A639" s="54" t="s">
        <v>110</v>
      </c>
    </row>
    <row r="640" spans="1:1" ht="19.8" x14ac:dyDescent="0.3">
      <c r="A640" s="54" t="s">
        <v>111</v>
      </c>
    </row>
    <row r="641" spans="1:1" ht="19.8" x14ac:dyDescent="0.3">
      <c r="A641" s="54" t="s">
        <v>112</v>
      </c>
    </row>
    <row r="642" spans="1:1" ht="19.8" x14ac:dyDescent="0.3">
      <c r="A642" s="54" t="s">
        <v>113</v>
      </c>
    </row>
    <row r="643" spans="1:1" ht="19.8" x14ac:dyDescent="0.3">
      <c r="A643" s="54" t="s">
        <v>114</v>
      </c>
    </row>
    <row r="644" spans="1:1" ht="19.8" x14ac:dyDescent="0.3">
      <c r="A644" s="54" t="s">
        <v>116</v>
      </c>
    </row>
    <row r="645" spans="1:1" ht="19.8" x14ac:dyDescent="0.3">
      <c r="A645" s="54" t="s">
        <v>2051</v>
      </c>
    </row>
    <row r="646" spans="1:1" ht="19.8" x14ac:dyDescent="0.3">
      <c r="A646" s="54" t="s">
        <v>2358</v>
      </c>
    </row>
    <row r="647" spans="1:1" ht="19.8" x14ac:dyDescent="0.3">
      <c r="A647" s="54" t="s">
        <v>2359</v>
      </c>
    </row>
    <row r="648" spans="1:1" ht="19.8" x14ac:dyDescent="0.3">
      <c r="A648" s="54" t="s">
        <v>2360</v>
      </c>
    </row>
    <row r="649" spans="1:1" ht="19.8" x14ac:dyDescent="0.3">
      <c r="A649" s="54" t="s">
        <v>2361</v>
      </c>
    </row>
    <row r="650" spans="1:1" ht="19.8" x14ac:dyDescent="0.3">
      <c r="A650" s="54" t="s">
        <v>2362</v>
      </c>
    </row>
    <row r="651" spans="1:1" ht="19.8" x14ac:dyDescent="0.3">
      <c r="A651" s="54" t="s">
        <v>2363</v>
      </c>
    </row>
    <row r="652" spans="1:1" ht="19.8" x14ac:dyDescent="0.3">
      <c r="A652" s="54" t="s">
        <v>2366</v>
      </c>
    </row>
    <row r="653" spans="1:1" ht="19.8" x14ac:dyDescent="0.3">
      <c r="A653" s="54" t="s">
        <v>2368</v>
      </c>
    </row>
    <row r="654" spans="1:1" ht="19.8" x14ac:dyDescent="0.3">
      <c r="A654" s="54" t="s">
        <v>2370</v>
      </c>
    </row>
    <row r="655" spans="1:1" ht="19.8" x14ac:dyDescent="0.3">
      <c r="A655" s="54" t="s">
        <v>2371</v>
      </c>
    </row>
    <row r="656" spans="1:1" ht="19.8" x14ac:dyDescent="0.3">
      <c r="A656" s="54" t="s">
        <v>2372</v>
      </c>
    </row>
    <row r="657" spans="1:1" ht="19.8" x14ac:dyDescent="0.3">
      <c r="A657" s="54" t="s">
        <v>2373</v>
      </c>
    </row>
    <row r="658" spans="1:1" ht="19.8" x14ac:dyDescent="0.3">
      <c r="A658" s="54" t="s">
        <v>2374</v>
      </c>
    </row>
    <row r="659" spans="1:1" ht="19.8" x14ac:dyDescent="0.3">
      <c r="A659" s="54" t="s">
        <v>118</v>
      </c>
    </row>
    <row r="660" spans="1:1" ht="19.8" x14ac:dyDescent="0.3">
      <c r="A660" s="54" t="s">
        <v>119</v>
      </c>
    </row>
    <row r="661" spans="1:1" ht="19.8" x14ac:dyDescent="0.3">
      <c r="A661" s="54" t="s">
        <v>122</v>
      </c>
    </row>
    <row r="662" spans="1:1" ht="19.8" x14ac:dyDescent="0.3">
      <c r="A662" s="54" t="s">
        <v>123</v>
      </c>
    </row>
    <row r="663" spans="1:1" ht="19.8" x14ac:dyDescent="0.3">
      <c r="A663" s="54" t="s">
        <v>124</v>
      </c>
    </row>
    <row r="664" spans="1:1" ht="19.8" x14ac:dyDescent="0.3">
      <c r="A664" s="54" t="s">
        <v>125</v>
      </c>
    </row>
    <row r="665" spans="1:1" ht="19.8" x14ac:dyDescent="0.3">
      <c r="A665" s="54" t="s">
        <v>126</v>
      </c>
    </row>
    <row r="666" spans="1:1" ht="19.8" x14ac:dyDescent="0.3">
      <c r="A666" s="54" t="s">
        <v>127</v>
      </c>
    </row>
    <row r="667" spans="1:1" ht="19.8" x14ac:dyDescent="0.3">
      <c r="A667" s="54" t="s">
        <v>128</v>
      </c>
    </row>
    <row r="668" spans="1:1" ht="19.8" x14ac:dyDescent="0.3">
      <c r="A668" s="54" t="s">
        <v>129</v>
      </c>
    </row>
    <row r="669" spans="1:1" ht="19.8" x14ac:dyDescent="0.3">
      <c r="A669" s="54" t="s">
        <v>130</v>
      </c>
    </row>
    <row r="670" spans="1:1" ht="19.8" x14ac:dyDescent="0.3">
      <c r="A670" s="54" t="s">
        <v>2375</v>
      </c>
    </row>
    <row r="671" spans="1:1" ht="19.8" x14ac:dyDescent="0.3">
      <c r="A671" s="54" t="s">
        <v>131</v>
      </c>
    </row>
    <row r="672" spans="1:1" ht="19.8" x14ac:dyDescent="0.3">
      <c r="A672" s="54" t="s">
        <v>132</v>
      </c>
    </row>
    <row r="673" spans="1:1" ht="19.8" x14ac:dyDescent="0.3">
      <c r="A673" s="54" t="s">
        <v>133</v>
      </c>
    </row>
    <row r="674" spans="1:1" ht="19.8" x14ac:dyDescent="0.3">
      <c r="A674" s="54" t="s">
        <v>134</v>
      </c>
    </row>
    <row r="675" spans="1:1" ht="19.8" x14ac:dyDescent="0.3">
      <c r="A675" s="54" t="s">
        <v>2376</v>
      </c>
    </row>
    <row r="676" spans="1:1" ht="19.8" x14ac:dyDescent="0.3">
      <c r="A676" s="54" t="s">
        <v>135</v>
      </c>
    </row>
    <row r="677" spans="1:1" ht="19.8" x14ac:dyDescent="0.3">
      <c r="A677" s="54" t="s">
        <v>136</v>
      </c>
    </row>
    <row r="678" spans="1:1" ht="19.8" x14ac:dyDescent="0.3">
      <c r="A678" s="54" t="s">
        <v>137</v>
      </c>
    </row>
    <row r="679" spans="1:1" ht="19.8" x14ac:dyDescent="0.3">
      <c r="A679" s="54" t="s">
        <v>138</v>
      </c>
    </row>
    <row r="680" spans="1:1" ht="19.8" x14ac:dyDescent="0.3">
      <c r="A680" s="54" t="s">
        <v>139</v>
      </c>
    </row>
    <row r="681" spans="1:1" ht="19.8" x14ac:dyDescent="0.3">
      <c r="A681" s="54" t="s">
        <v>140</v>
      </c>
    </row>
    <row r="682" spans="1:1" ht="19.8" x14ac:dyDescent="0.3">
      <c r="A682" s="54" t="s">
        <v>141</v>
      </c>
    </row>
    <row r="683" spans="1:1" ht="19.8" x14ac:dyDescent="0.3">
      <c r="A683" s="54" t="s">
        <v>142</v>
      </c>
    </row>
    <row r="684" spans="1:1" ht="19.8" x14ac:dyDescent="0.3">
      <c r="A684" s="54" t="s">
        <v>143</v>
      </c>
    </row>
    <row r="685" spans="1:1" ht="19.8" x14ac:dyDescent="0.3">
      <c r="A685" s="54" t="s">
        <v>144</v>
      </c>
    </row>
    <row r="686" spans="1:1" ht="19.8" x14ac:dyDescent="0.3">
      <c r="A686" s="54" t="s">
        <v>147</v>
      </c>
    </row>
    <row r="687" spans="1:1" ht="19.8" x14ac:dyDescent="0.3">
      <c r="A687" s="54" t="s">
        <v>148</v>
      </c>
    </row>
    <row r="688" spans="1:1" ht="19.8" x14ac:dyDescent="0.3">
      <c r="A688" s="54" t="s">
        <v>149</v>
      </c>
    </row>
    <row r="689" spans="1:1" ht="19.8" x14ac:dyDescent="0.3">
      <c r="A689" s="54" t="s">
        <v>151</v>
      </c>
    </row>
    <row r="690" spans="1:1" ht="19.8" x14ac:dyDescent="0.3">
      <c r="A690" s="54" t="s">
        <v>152</v>
      </c>
    </row>
    <row r="691" spans="1:1" ht="19.8" x14ac:dyDescent="0.3">
      <c r="A691" s="54" t="s">
        <v>153</v>
      </c>
    </row>
    <row r="692" spans="1:1" ht="19.8" x14ac:dyDescent="0.3">
      <c r="A692" s="54" t="s">
        <v>154</v>
      </c>
    </row>
    <row r="693" spans="1:1" ht="19.8" x14ac:dyDescent="0.3">
      <c r="A693" s="54" t="s">
        <v>155</v>
      </c>
    </row>
    <row r="694" spans="1:1" ht="19.8" x14ac:dyDescent="0.3">
      <c r="A694" s="54" t="s">
        <v>156</v>
      </c>
    </row>
    <row r="695" spans="1:1" ht="19.8" x14ac:dyDescent="0.3">
      <c r="A695" s="54" t="s">
        <v>157</v>
      </c>
    </row>
    <row r="696" spans="1:1" ht="19.8" x14ac:dyDescent="0.3">
      <c r="A696" s="54" t="s">
        <v>158</v>
      </c>
    </row>
    <row r="697" spans="1:1" ht="19.8" x14ac:dyDescent="0.3">
      <c r="A697" s="54" t="s">
        <v>159</v>
      </c>
    </row>
    <row r="698" spans="1:1" ht="19.8" x14ac:dyDescent="0.3">
      <c r="A698" s="54" t="s">
        <v>2377</v>
      </c>
    </row>
    <row r="699" spans="1:1" ht="19.8" x14ac:dyDescent="0.3">
      <c r="A699" s="54" t="s">
        <v>160</v>
      </c>
    </row>
    <row r="700" spans="1:1" ht="19.8" x14ac:dyDescent="0.3">
      <c r="A700" s="54" t="s">
        <v>161</v>
      </c>
    </row>
    <row r="701" spans="1:1" ht="19.8" x14ac:dyDescent="0.3">
      <c r="A701" s="54" t="s">
        <v>164</v>
      </c>
    </row>
    <row r="702" spans="1:1" ht="19.8" x14ac:dyDescent="0.3">
      <c r="A702" s="54" t="s">
        <v>166</v>
      </c>
    </row>
    <row r="703" spans="1:1" ht="19.8" x14ac:dyDescent="0.3">
      <c r="A703" s="54" t="s">
        <v>167</v>
      </c>
    </row>
    <row r="704" spans="1:1" ht="19.8" x14ac:dyDescent="0.3">
      <c r="A704" s="54" t="s">
        <v>173</v>
      </c>
    </row>
    <row r="705" spans="1:1" ht="19.8" x14ac:dyDescent="0.3">
      <c r="A705" s="54" t="s">
        <v>175</v>
      </c>
    </row>
    <row r="706" spans="1:1" ht="19.8" x14ac:dyDescent="0.3">
      <c r="A706" s="54" t="s">
        <v>1514</v>
      </c>
    </row>
    <row r="707" spans="1:1" ht="19.8" x14ac:dyDescent="0.3">
      <c r="A707" s="54" t="s">
        <v>1515</v>
      </c>
    </row>
    <row r="708" spans="1:1" ht="19.8" x14ac:dyDescent="0.3">
      <c r="A708" s="54" t="s">
        <v>177</v>
      </c>
    </row>
    <row r="709" spans="1:1" ht="19.8" x14ac:dyDescent="0.3">
      <c r="A709" s="54" t="s">
        <v>178</v>
      </c>
    </row>
    <row r="710" spans="1:1" ht="19.8" x14ac:dyDescent="0.3">
      <c r="A710" s="54" t="s">
        <v>179</v>
      </c>
    </row>
    <row r="711" spans="1:1" ht="19.8" x14ac:dyDescent="0.3">
      <c r="A711" s="54" t="s">
        <v>180</v>
      </c>
    </row>
    <row r="712" spans="1:1" ht="19.8" x14ac:dyDescent="0.3">
      <c r="A712" s="54" t="s">
        <v>181</v>
      </c>
    </row>
    <row r="713" spans="1:1" ht="19.8" x14ac:dyDescent="0.3">
      <c r="A713" s="54" t="s">
        <v>182</v>
      </c>
    </row>
    <row r="714" spans="1:1" ht="19.8" x14ac:dyDescent="0.3">
      <c r="A714" s="54" t="s">
        <v>183</v>
      </c>
    </row>
    <row r="715" spans="1:1" ht="19.8" x14ac:dyDescent="0.3">
      <c r="A715" s="54" t="s">
        <v>1372</v>
      </c>
    </row>
    <row r="716" spans="1:1" ht="19.8" x14ac:dyDescent="0.3">
      <c r="A716" s="54" t="s">
        <v>1373</v>
      </c>
    </row>
    <row r="717" spans="1:1" ht="19.8" x14ac:dyDescent="0.3">
      <c r="A717" s="54" t="s">
        <v>2053</v>
      </c>
    </row>
    <row r="718" spans="1:1" ht="19.8" x14ac:dyDescent="0.3">
      <c r="A718" s="54" t="s">
        <v>2054</v>
      </c>
    </row>
    <row r="719" spans="1:1" ht="19.8" x14ac:dyDescent="0.3">
      <c r="A719" s="54" t="s">
        <v>2055</v>
      </c>
    </row>
    <row r="720" spans="1:1" ht="19.8" x14ac:dyDescent="0.3">
      <c r="A720" s="54" t="s">
        <v>2056</v>
      </c>
    </row>
    <row r="721" spans="1:1" ht="19.8" x14ac:dyDescent="0.3">
      <c r="A721" s="54" t="s">
        <v>2378</v>
      </c>
    </row>
    <row r="722" spans="1:1" ht="19.8" x14ac:dyDescent="0.3">
      <c r="A722" s="54" t="s">
        <v>184</v>
      </c>
    </row>
    <row r="723" spans="1:1" ht="19.8" x14ac:dyDescent="0.3">
      <c r="A723" s="54" t="s">
        <v>185</v>
      </c>
    </row>
    <row r="724" spans="1:1" ht="19.8" x14ac:dyDescent="0.3">
      <c r="A724" s="54" t="s">
        <v>188</v>
      </c>
    </row>
    <row r="725" spans="1:1" ht="19.8" x14ac:dyDescent="0.3">
      <c r="A725" s="54" t="s">
        <v>189</v>
      </c>
    </row>
    <row r="726" spans="1:1" ht="19.8" x14ac:dyDescent="0.3">
      <c r="A726" s="54" t="s">
        <v>191</v>
      </c>
    </row>
    <row r="727" spans="1:1" ht="19.8" x14ac:dyDescent="0.3">
      <c r="A727" s="54" t="s">
        <v>192</v>
      </c>
    </row>
    <row r="728" spans="1:1" ht="19.8" x14ac:dyDescent="0.3">
      <c r="A728" s="54" t="s">
        <v>196</v>
      </c>
    </row>
    <row r="729" spans="1:1" ht="19.8" x14ac:dyDescent="0.3">
      <c r="A729" s="54" t="s">
        <v>198</v>
      </c>
    </row>
    <row r="730" spans="1:1" ht="19.8" x14ac:dyDescent="0.3">
      <c r="A730" s="54" t="s">
        <v>199</v>
      </c>
    </row>
    <row r="731" spans="1:1" ht="19.8" x14ac:dyDescent="0.3">
      <c r="A731" s="54" t="s">
        <v>2663</v>
      </c>
    </row>
    <row r="732" spans="1:1" ht="19.8" x14ac:dyDescent="0.3">
      <c r="A732" s="54" t="s">
        <v>2895</v>
      </c>
    </row>
    <row r="733" spans="1:1" ht="19.8" x14ac:dyDescent="0.3">
      <c r="A733" s="54" t="s">
        <v>200</v>
      </c>
    </row>
    <row r="734" spans="1:1" ht="19.8" x14ac:dyDescent="0.3">
      <c r="A734" s="54" t="s">
        <v>2057</v>
      </c>
    </row>
    <row r="735" spans="1:1" ht="19.8" x14ac:dyDescent="0.3">
      <c r="A735" s="54" t="s">
        <v>201</v>
      </c>
    </row>
    <row r="736" spans="1:1" ht="19.8" x14ac:dyDescent="0.3">
      <c r="A736" s="54" t="s">
        <v>202</v>
      </c>
    </row>
    <row r="737" spans="1:1" ht="19.8" x14ac:dyDescent="0.3">
      <c r="A737" s="54" t="s">
        <v>203</v>
      </c>
    </row>
    <row r="738" spans="1:1" ht="19.8" x14ac:dyDescent="0.3">
      <c r="A738" s="54" t="s">
        <v>2379</v>
      </c>
    </row>
    <row r="739" spans="1:1" ht="19.8" x14ac:dyDescent="0.3">
      <c r="A739" s="54" t="s">
        <v>204</v>
      </c>
    </row>
    <row r="740" spans="1:1" ht="19.8" x14ac:dyDescent="0.3">
      <c r="A740" s="54" t="s">
        <v>2380</v>
      </c>
    </row>
    <row r="741" spans="1:1" ht="19.8" x14ac:dyDescent="0.3">
      <c r="A741" s="54" t="s">
        <v>2896</v>
      </c>
    </row>
    <row r="742" spans="1:1" ht="19.8" x14ac:dyDescent="0.3">
      <c r="A742" s="54" t="s">
        <v>205</v>
      </c>
    </row>
    <row r="743" spans="1:1" ht="19.8" x14ac:dyDescent="0.3">
      <c r="A743" s="54" t="s">
        <v>206</v>
      </c>
    </row>
    <row r="744" spans="1:1" ht="19.8" x14ac:dyDescent="0.3">
      <c r="A744" s="54" t="s">
        <v>207</v>
      </c>
    </row>
    <row r="745" spans="1:1" ht="19.8" x14ac:dyDescent="0.3">
      <c r="A745" s="54" t="s">
        <v>208</v>
      </c>
    </row>
    <row r="746" spans="1:1" ht="19.8" x14ac:dyDescent="0.3">
      <c r="A746" s="54" t="s">
        <v>209</v>
      </c>
    </row>
    <row r="747" spans="1:1" ht="19.8" x14ac:dyDescent="0.3">
      <c r="A747" s="54" t="s">
        <v>210</v>
      </c>
    </row>
    <row r="748" spans="1:1" ht="19.8" x14ac:dyDescent="0.3">
      <c r="A748" s="54" t="s">
        <v>211</v>
      </c>
    </row>
    <row r="749" spans="1:1" ht="19.8" x14ac:dyDescent="0.3">
      <c r="A749" s="54" t="s">
        <v>212</v>
      </c>
    </row>
    <row r="750" spans="1:1" ht="19.8" x14ac:dyDescent="0.3">
      <c r="A750" s="54" t="s">
        <v>213</v>
      </c>
    </row>
    <row r="751" spans="1:1" ht="19.8" x14ac:dyDescent="0.3">
      <c r="A751" s="54" t="s">
        <v>2381</v>
      </c>
    </row>
    <row r="752" spans="1:1" ht="19.8" x14ac:dyDescent="0.3">
      <c r="A752" s="54" t="s">
        <v>2382</v>
      </c>
    </row>
    <row r="753" spans="1:1" ht="19.8" x14ac:dyDescent="0.3">
      <c r="A753" s="54" t="s">
        <v>2383</v>
      </c>
    </row>
    <row r="754" spans="1:1" ht="19.8" x14ac:dyDescent="0.3">
      <c r="A754" s="54" t="s">
        <v>2384</v>
      </c>
    </row>
    <row r="755" spans="1:1" ht="19.8" x14ac:dyDescent="0.3">
      <c r="A755" s="54" t="s">
        <v>2385</v>
      </c>
    </row>
    <row r="756" spans="1:1" ht="19.8" x14ac:dyDescent="0.3">
      <c r="A756" s="54" t="s">
        <v>2386</v>
      </c>
    </row>
    <row r="757" spans="1:1" ht="19.8" x14ac:dyDescent="0.3">
      <c r="A757" s="54" t="s">
        <v>2387</v>
      </c>
    </row>
    <row r="758" spans="1:1" ht="19.8" x14ac:dyDescent="0.3">
      <c r="A758" s="54" t="s">
        <v>2388</v>
      </c>
    </row>
    <row r="759" spans="1:1" ht="19.8" x14ac:dyDescent="0.3">
      <c r="A759" s="54" t="s">
        <v>2389</v>
      </c>
    </row>
    <row r="760" spans="1:1" ht="19.8" x14ac:dyDescent="0.3">
      <c r="A760" s="54" t="s">
        <v>2390</v>
      </c>
    </row>
    <row r="761" spans="1:1" ht="19.8" x14ac:dyDescent="0.3">
      <c r="A761" s="54" t="s">
        <v>2391</v>
      </c>
    </row>
    <row r="762" spans="1:1" ht="19.8" x14ac:dyDescent="0.3">
      <c r="A762" s="54" t="s">
        <v>2392</v>
      </c>
    </row>
    <row r="763" spans="1:1" ht="19.8" x14ac:dyDescent="0.3">
      <c r="A763" s="54" t="s">
        <v>2393</v>
      </c>
    </row>
    <row r="764" spans="1:1" ht="19.8" x14ac:dyDescent="0.3">
      <c r="A764" s="54" t="s">
        <v>2394</v>
      </c>
    </row>
    <row r="765" spans="1:1" ht="19.8" x14ac:dyDescent="0.3">
      <c r="A765" s="54" t="s">
        <v>2395</v>
      </c>
    </row>
    <row r="766" spans="1:1" ht="19.8" x14ac:dyDescent="0.3">
      <c r="A766" s="54" t="s">
        <v>2396</v>
      </c>
    </row>
    <row r="767" spans="1:1" ht="19.8" x14ac:dyDescent="0.3">
      <c r="A767" s="54" t="s">
        <v>2397</v>
      </c>
    </row>
    <row r="768" spans="1:1" ht="19.8" x14ac:dyDescent="0.3">
      <c r="A768" s="54" t="s">
        <v>2398</v>
      </c>
    </row>
    <row r="769" spans="1:1" ht="19.8" x14ac:dyDescent="0.3">
      <c r="A769" s="54" t="s">
        <v>2399</v>
      </c>
    </row>
    <row r="770" spans="1:1" ht="19.8" x14ac:dyDescent="0.3">
      <c r="A770" s="54" t="s">
        <v>2400</v>
      </c>
    </row>
    <row r="771" spans="1:1" ht="19.8" x14ac:dyDescent="0.3">
      <c r="A771" s="54" t="s">
        <v>2401</v>
      </c>
    </row>
    <row r="772" spans="1:1" ht="19.8" x14ac:dyDescent="0.3">
      <c r="A772" s="54" t="s">
        <v>2402</v>
      </c>
    </row>
    <row r="773" spans="1:1" ht="19.8" x14ac:dyDescent="0.3">
      <c r="A773" s="54" t="s">
        <v>2403</v>
      </c>
    </row>
    <row r="774" spans="1:1" ht="19.8" x14ac:dyDescent="0.3">
      <c r="A774" s="54" t="s">
        <v>2404</v>
      </c>
    </row>
    <row r="775" spans="1:1" ht="19.8" x14ac:dyDescent="0.3">
      <c r="A775" s="54" t="s">
        <v>2405</v>
      </c>
    </row>
    <row r="776" spans="1:1" ht="19.8" x14ac:dyDescent="0.3">
      <c r="A776" s="54" t="s">
        <v>214</v>
      </c>
    </row>
    <row r="777" spans="1:1" ht="19.8" x14ac:dyDescent="0.3">
      <c r="A777" s="54" t="s">
        <v>215</v>
      </c>
    </row>
    <row r="778" spans="1:1" ht="19.8" x14ac:dyDescent="0.3">
      <c r="A778" s="54" t="s">
        <v>216</v>
      </c>
    </row>
    <row r="779" spans="1:1" ht="19.8" x14ac:dyDescent="0.3">
      <c r="A779" s="54" t="s">
        <v>217</v>
      </c>
    </row>
    <row r="780" spans="1:1" ht="19.8" x14ac:dyDescent="0.3">
      <c r="A780" s="54" t="s">
        <v>218</v>
      </c>
    </row>
    <row r="781" spans="1:1" ht="19.8" x14ac:dyDescent="0.3">
      <c r="A781" s="54" t="s">
        <v>219</v>
      </c>
    </row>
    <row r="782" spans="1:1" ht="19.8" x14ac:dyDescent="0.3">
      <c r="A782" s="54" t="s">
        <v>220</v>
      </c>
    </row>
    <row r="783" spans="1:1" ht="19.8" x14ac:dyDescent="0.3">
      <c r="A783" s="54" t="s">
        <v>221</v>
      </c>
    </row>
    <row r="784" spans="1:1" ht="19.8" x14ac:dyDescent="0.3">
      <c r="A784" s="54" t="s">
        <v>222</v>
      </c>
    </row>
    <row r="785" spans="1:1" ht="19.8" x14ac:dyDescent="0.3">
      <c r="A785" s="54" t="s">
        <v>225</v>
      </c>
    </row>
    <row r="786" spans="1:1" ht="19.8" x14ac:dyDescent="0.3">
      <c r="A786" s="54" t="s">
        <v>226</v>
      </c>
    </row>
    <row r="787" spans="1:1" ht="19.8" x14ac:dyDescent="0.3">
      <c r="A787" s="54" t="s">
        <v>2406</v>
      </c>
    </row>
    <row r="788" spans="1:1" ht="19.8" x14ac:dyDescent="0.3">
      <c r="A788" s="54" t="s">
        <v>2407</v>
      </c>
    </row>
    <row r="789" spans="1:1" ht="19.8" x14ac:dyDescent="0.3">
      <c r="A789" s="54" t="s">
        <v>227</v>
      </c>
    </row>
    <row r="790" spans="1:1" ht="19.8" x14ac:dyDescent="0.3">
      <c r="A790" s="54" t="s">
        <v>228</v>
      </c>
    </row>
    <row r="791" spans="1:1" ht="19.8" x14ac:dyDescent="0.3">
      <c r="A791" s="54" t="s">
        <v>229</v>
      </c>
    </row>
    <row r="792" spans="1:1" ht="19.8" x14ac:dyDescent="0.3">
      <c r="A792" s="54" t="s">
        <v>230</v>
      </c>
    </row>
    <row r="793" spans="1:1" ht="19.8" x14ac:dyDescent="0.3">
      <c r="A793" s="54" t="s">
        <v>2408</v>
      </c>
    </row>
    <row r="794" spans="1:1" ht="19.8" x14ac:dyDescent="0.3">
      <c r="A794" s="54" t="s">
        <v>2548</v>
      </c>
    </row>
    <row r="795" spans="1:1" ht="19.8" x14ac:dyDescent="0.3">
      <c r="A795" s="54" t="s">
        <v>231</v>
      </c>
    </row>
    <row r="796" spans="1:1" ht="19.8" x14ac:dyDescent="0.3">
      <c r="A796" s="54" t="s">
        <v>232</v>
      </c>
    </row>
    <row r="797" spans="1:1" ht="19.8" x14ac:dyDescent="0.3">
      <c r="A797" s="54" t="s">
        <v>233</v>
      </c>
    </row>
    <row r="798" spans="1:1" ht="19.8" x14ac:dyDescent="0.3">
      <c r="A798" s="54" t="s">
        <v>234</v>
      </c>
    </row>
    <row r="799" spans="1:1" ht="19.8" x14ac:dyDescent="0.3">
      <c r="A799" s="54" t="s">
        <v>235</v>
      </c>
    </row>
    <row r="800" spans="1:1" ht="19.8" x14ac:dyDescent="0.3">
      <c r="A800" s="54" t="s">
        <v>236</v>
      </c>
    </row>
    <row r="801" spans="1:1" ht="19.8" x14ac:dyDescent="0.3">
      <c r="A801" s="54" t="s">
        <v>237</v>
      </c>
    </row>
    <row r="802" spans="1:1" ht="19.8" x14ac:dyDescent="0.3">
      <c r="A802" s="54" t="s">
        <v>238</v>
      </c>
    </row>
    <row r="803" spans="1:1" ht="19.8" x14ac:dyDescent="0.3">
      <c r="A803" s="54" t="s">
        <v>239</v>
      </c>
    </row>
    <row r="804" spans="1:1" ht="19.8" x14ac:dyDescent="0.3">
      <c r="A804" s="54" t="s">
        <v>240</v>
      </c>
    </row>
    <row r="805" spans="1:1" ht="19.8" x14ac:dyDescent="0.3">
      <c r="A805" s="54" t="s">
        <v>241</v>
      </c>
    </row>
    <row r="806" spans="1:1" ht="19.8" x14ac:dyDescent="0.3">
      <c r="A806" s="54" t="s">
        <v>242</v>
      </c>
    </row>
    <row r="807" spans="1:1" ht="19.8" x14ac:dyDescent="0.3">
      <c r="A807" s="54" t="s">
        <v>243</v>
      </c>
    </row>
    <row r="808" spans="1:1" ht="19.8" x14ac:dyDescent="0.3">
      <c r="A808" s="54" t="s">
        <v>244</v>
      </c>
    </row>
    <row r="809" spans="1:1" ht="19.8" x14ac:dyDescent="0.3">
      <c r="A809" s="54" t="s">
        <v>245</v>
      </c>
    </row>
    <row r="810" spans="1:1" ht="19.8" x14ac:dyDescent="0.3">
      <c r="A810" s="54" t="s">
        <v>246</v>
      </c>
    </row>
    <row r="811" spans="1:1" ht="19.8" x14ac:dyDescent="0.3">
      <c r="A811" s="54" t="s">
        <v>247</v>
      </c>
    </row>
    <row r="812" spans="1:1" ht="19.8" x14ac:dyDescent="0.3">
      <c r="A812" s="54" t="s">
        <v>248</v>
      </c>
    </row>
    <row r="813" spans="1:1" ht="19.8" x14ac:dyDescent="0.3">
      <c r="A813" s="54" t="s">
        <v>249</v>
      </c>
    </row>
    <row r="814" spans="1:1" ht="19.8" x14ac:dyDescent="0.3">
      <c r="A814" s="54" t="s">
        <v>250</v>
      </c>
    </row>
    <row r="815" spans="1:1" ht="19.8" x14ac:dyDescent="0.3">
      <c r="A815" s="54" t="s">
        <v>251</v>
      </c>
    </row>
    <row r="816" spans="1:1" ht="19.8" x14ac:dyDescent="0.3">
      <c r="A816" s="54" t="s">
        <v>252</v>
      </c>
    </row>
    <row r="817" spans="1:1" ht="19.8" x14ac:dyDescent="0.3">
      <c r="A817" s="54" t="s">
        <v>253</v>
      </c>
    </row>
    <row r="818" spans="1:1" ht="19.8" x14ac:dyDescent="0.3">
      <c r="A818" s="54" t="s">
        <v>254</v>
      </c>
    </row>
    <row r="819" spans="1:1" ht="19.8" x14ac:dyDescent="0.3">
      <c r="A819" s="54" t="s">
        <v>255</v>
      </c>
    </row>
    <row r="820" spans="1:1" ht="19.8" x14ac:dyDescent="0.3">
      <c r="A820" s="54" t="s">
        <v>256</v>
      </c>
    </row>
    <row r="821" spans="1:1" ht="19.8" x14ac:dyDescent="0.3">
      <c r="A821" s="54" t="s">
        <v>257</v>
      </c>
    </row>
    <row r="822" spans="1:1" ht="19.8" x14ac:dyDescent="0.3">
      <c r="A822" s="54" t="s">
        <v>2409</v>
      </c>
    </row>
    <row r="823" spans="1:1" ht="19.8" x14ac:dyDescent="0.3">
      <c r="A823" s="54" t="s">
        <v>255</v>
      </c>
    </row>
    <row r="824" spans="1:1" ht="19.8" x14ac:dyDescent="0.3">
      <c r="A824" s="54" t="s">
        <v>258</v>
      </c>
    </row>
    <row r="825" spans="1:1" ht="19.8" x14ac:dyDescent="0.3">
      <c r="A825" s="54" t="s">
        <v>259</v>
      </c>
    </row>
    <row r="826" spans="1:1" ht="19.8" x14ac:dyDescent="0.3">
      <c r="A826" s="54" t="s">
        <v>260</v>
      </c>
    </row>
    <row r="827" spans="1:1" ht="19.8" x14ac:dyDescent="0.3">
      <c r="A827" s="54" t="s">
        <v>261</v>
      </c>
    </row>
    <row r="828" spans="1:1" ht="19.8" x14ac:dyDescent="0.3">
      <c r="A828" s="54" t="s">
        <v>1516</v>
      </c>
    </row>
    <row r="829" spans="1:1" ht="19.8" x14ac:dyDescent="0.3">
      <c r="A829" s="54" t="s">
        <v>1517</v>
      </c>
    </row>
    <row r="830" spans="1:1" ht="19.8" x14ac:dyDescent="0.3">
      <c r="A830" s="54" t="s">
        <v>2664</v>
      </c>
    </row>
    <row r="831" spans="1:1" ht="19.8" x14ac:dyDescent="0.3">
      <c r="A831" s="54" t="s">
        <v>1374</v>
      </c>
    </row>
    <row r="832" spans="1:1" ht="19.8" x14ac:dyDescent="0.3">
      <c r="A832" s="54" t="s">
        <v>1375</v>
      </c>
    </row>
    <row r="833" spans="1:1" ht="19.8" x14ac:dyDescent="0.3">
      <c r="A833" s="54" t="s">
        <v>262</v>
      </c>
    </row>
    <row r="834" spans="1:1" ht="19.8" x14ac:dyDescent="0.3">
      <c r="A834" s="54" t="s">
        <v>263</v>
      </c>
    </row>
    <row r="835" spans="1:1" ht="19.8" x14ac:dyDescent="0.3">
      <c r="A835" s="54" t="s">
        <v>264</v>
      </c>
    </row>
    <row r="836" spans="1:1" ht="19.8" x14ac:dyDescent="0.3">
      <c r="A836" s="54" t="s">
        <v>267</v>
      </c>
    </row>
    <row r="837" spans="1:1" ht="19.8" x14ac:dyDescent="0.3">
      <c r="A837" s="54" t="s">
        <v>268</v>
      </c>
    </row>
    <row r="838" spans="1:1" ht="19.8" x14ac:dyDescent="0.3">
      <c r="A838" s="54" t="s">
        <v>269</v>
      </c>
    </row>
    <row r="839" spans="1:1" ht="19.8" x14ac:dyDescent="0.3">
      <c r="A839" s="54" t="s">
        <v>270</v>
      </c>
    </row>
    <row r="840" spans="1:1" ht="19.8" x14ac:dyDescent="0.3">
      <c r="A840" s="54" t="s">
        <v>271</v>
      </c>
    </row>
    <row r="841" spans="1:1" ht="19.8" x14ac:dyDescent="0.3">
      <c r="A841" s="54" t="s">
        <v>272</v>
      </c>
    </row>
    <row r="842" spans="1:1" ht="19.8" x14ac:dyDescent="0.3">
      <c r="A842" s="54" t="s">
        <v>273</v>
      </c>
    </row>
    <row r="843" spans="1:1" ht="19.8" x14ac:dyDescent="0.3">
      <c r="A843" s="54" t="s">
        <v>276</v>
      </c>
    </row>
    <row r="844" spans="1:1" ht="19.8" x14ac:dyDescent="0.3">
      <c r="A844" s="54" t="s">
        <v>277</v>
      </c>
    </row>
    <row r="845" spans="1:1" ht="19.8" x14ac:dyDescent="0.3">
      <c r="A845" s="54" t="s">
        <v>278</v>
      </c>
    </row>
    <row r="846" spans="1:1" ht="19.8" x14ac:dyDescent="0.3">
      <c r="A846" s="54" t="s">
        <v>279</v>
      </c>
    </row>
    <row r="847" spans="1:1" ht="19.8" x14ac:dyDescent="0.3">
      <c r="A847" s="54" t="s">
        <v>280</v>
      </c>
    </row>
    <row r="848" spans="1:1" ht="19.8" x14ac:dyDescent="0.3">
      <c r="A848" s="54" t="s">
        <v>281</v>
      </c>
    </row>
    <row r="849" spans="1:1" ht="19.8" x14ac:dyDescent="0.3">
      <c r="A849" s="54" t="s">
        <v>283</v>
      </c>
    </row>
    <row r="850" spans="1:1" ht="19.8" x14ac:dyDescent="0.3">
      <c r="A850" s="54" t="s">
        <v>284</v>
      </c>
    </row>
    <row r="851" spans="1:1" ht="19.8" x14ac:dyDescent="0.3">
      <c r="A851" s="54" t="s">
        <v>285</v>
      </c>
    </row>
    <row r="852" spans="1:1" ht="19.8" x14ac:dyDescent="0.3">
      <c r="A852" s="54" t="s">
        <v>286</v>
      </c>
    </row>
    <row r="853" spans="1:1" ht="19.8" x14ac:dyDescent="0.3">
      <c r="A853" s="54" t="s">
        <v>287</v>
      </c>
    </row>
    <row r="854" spans="1:1" ht="19.8" x14ac:dyDescent="0.3">
      <c r="A854" s="54" t="s">
        <v>288</v>
      </c>
    </row>
    <row r="855" spans="1:1" ht="19.8" x14ac:dyDescent="0.3">
      <c r="A855" s="54" t="s">
        <v>289</v>
      </c>
    </row>
    <row r="856" spans="1:1" ht="19.8" x14ac:dyDescent="0.3">
      <c r="A856" s="54" t="s">
        <v>290</v>
      </c>
    </row>
    <row r="857" spans="1:1" ht="19.8" x14ac:dyDescent="0.3">
      <c r="A857" s="54" t="s">
        <v>2059</v>
      </c>
    </row>
    <row r="858" spans="1:1" ht="19.8" x14ac:dyDescent="0.3">
      <c r="A858" s="54" t="s">
        <v>2060</v>
      </c>
    </row>
    <row r="859" spans="1:1" ht="19.8" x14ac:dyDescent="0.3">
      <c r="A859" s="54" t="s">
        <v>2061</v>
      </c>
    </row>
    <row r="860" spans="1:1" ht="19.8" x14ac:dyDescent="0.3">
      <c r="A860" s="54" t="s">
        <v>2062</v>
      </c>
    </row>
    <row r="861" spans="1:1" ht="19.8" x14ac:dyDescent="0.3">
      <c r="A861" s="54" t="s">
        <v>2410</v>
      </c>
    </row>
    <row r="862" spans="1:1" ht="19.8" x14ac:dyDescent="0.3">
      <c r="A862" s="54" t="s">
        <v>291</v>
      </c>
    </row>
    <row r="863" spans="1:1" ht="19.8" x14ac:dyDescent="0.3">
      <c r="A863" s="54" t="s">
        <v>293</v>
      </c>
    </row>
    <row r="864" spans="1:1" ht="19.8" x14ac:dyDescent="0.3">
      <c r="A864" s="54" t="s">
        <v>294</v>
      </c>
    </row>
    <row r="865" spans="1:1" ht="19.8" x14ac:dyDescent="0.3">
      <c r="A865" s="54" t="s">
        <v>295</v>
      </c>
    </row>
    <row r="866" spans="1:1" ht="19.8" x14ac:dyDescent="0.3">
      <c r="A866" s="54" t="s">
        <v>297</v>
      </c>
    </row>
    <row r="867" spans="1:1" ht="19.8" x14ac:dyDescent="0.3">
      <c r="A867" s="54" t="s">
        <v>298</v>
      </c>
    </row>
    <row r="868" spans="1:1" ht="19.8" x14ac:dyDescent="0.3">
      <c r="A868" s="54" t="s">
        <v>299</v>
      </c>
    </row>
    <row r="869" spans="1:1" ht="19.8" x14ac:dyDescent="0.3">
      <c r="A869" s="54" t="s">
        <v>300</v>
      </c>
    </row>
    <row r="870" spans="1:1" ht="19.8" x14ac:dyDescent="0.3">
      <c r="A870" s="54" t="s">
        <v>301</v>
      </c>
    </row>
    <row r="871" spans="1:1" ht="19.8" x14ac:dyDescent="0.3">
      <c r="A871" s="54" t="s">
        <v>303</v>
      </c>
    </row>
    <row r="872" spans="1:1" ht="19.8" x14ac:dyDescent="0.3">
      <c r="A872" s="54" t="s">
        <v>304</v>
      </c>
    </row>
    <row r="873" spans="1:1" ht="19.8" x14ac:dyDescent="0.3">
      <c r="A873" s="54" t="s">
        <v>305</v>
      </c>
    </row>
    <row r="874" spans="1:1" ht="19.8" x14ac:dyDescent="0.3">
      <c r="A874" s="54" t="s">
        <v>306</v>
      </c>
    </row>
    <row r="875" spans="1:1" ht="19.8" x14ac:dyDescent="0.3">
      <c r="A875" s="54" t="s">
        <v>317</v>
      </c>
    </row>
    <row r="876" spans="1:1" ht="19.8" x14ac:dyDescent="0.3">
      <c r="A876" s="54" t="s">
        <v>318</v>
      </c>
    </row>
    <row r="877" spans="1:1" ht="19.8" x14ac:dyDescent="0.3">
      <c r="A877" s="54" t="s">
        <v>319</v>
      </c>
    </row>
    <row r="878" spans="1:1" ht="19.8" x14ac:dyDescent="0.3">
      <c r="A878" s="54" t="s">
        <v>320</v>
      </c>
    </row>
    <row r="879" spans="1:1" ht="19.8" x14ac:dyDescent="0.3">
      <c r="A879" s="54" t="s">
        <v>321</v>
      </c>
    </row>
    <row r="880" spans="1:1" ht="19.8" x14ac:dyDescent="0.3">
      <c r="A880" s="54" t="s">
        <v>322</v>
      </c>
    </row>
    <row r="881" spans="1:1" ht="19.8" x14ac:dyDescent="0.3">
      <c r="A881" s="54" t="s">
        <v>323</v>
      </c>
    </row>
    <row r="882" spans="1:1" ht="19.8" x14ac:dyDescent="0.3">
      <c r="A882" s="54" t="s">
        <v>324</v>
      </c>
    </row>
    <row r="883" spans="1:1" ht="19.8" x14ac:dyDescent="0.3">
      <c r="A883" s="54" t="s">
        <v>2756</v>
      </c>
    </row>
    <row r="884" spans="1:1" ht="19.8" x14ac:dyDescent="0.3">
      <c r="A884" s="54" t="s">
        <v>2757</v>
      </c>
    </row>
    <row r="885" spans="1:1" ht="19.8" x14ac:dyDescent="0.3">
      <c r="A885" s="54" t="s">
        <v>325</v>
      </c>
    </row>
    <row r="886" spans="1:1" ht="19.8" x14ac:dyDescent="0.3">
      <c r="A886" s="54" t="s">
        <v>2063</v>
      </c>
    </row>
    <row r="887" spans="1:1" ht="19.8" x14ac:dyDescent="0.3">
      <c r="A887" s="54" t="s">
        <v>1518</v>
      </c>
    </row>
    <row r="888" spans="1:1" ht="19.8" x14ac:dyDescent="0.3">
      <c r="A888" s="54" t="s">
        <v>1519</v>
      </c>
    </row>
    <row r="889" spans="1:1" ht="19.8" x14ac:dyDescent="0.3">
      <c r="A889" s="54" t="s">
        <v>1520</v>
      </c>
    </row>
    <row r="890" spans="1:1" ht="19.8" x14ac:dyDescent="0.3">
      <c r="A890" s="54" t="s">
        <v>1521</v>
      </c>
    </row>
    <row r="891" spans="1:1" ht="19.8" x14ac:dyDescent="0.3">
      <c r="A891" s="54" t="s">
        <v>1522</v>
      </c>
    </row>
    <row r="892" spans="1:1" ht="19.8" x14ac:dyDescent="0.3">
      <c r="A892" s="54" t="s">
        <v>1523</v>
      </c>
    </row>
    <row r="893" spans="1:1" ht="19.8" x14ac:dyDescent="0.3">
      <c r="A893" s="54" t="s">
        <v>1524</v>
      </c>
    </row>
    <row r="894" spans="1:1" ht="19.8" x14ac:dyDescent="0.3">
      <c r="A894" s="54" t="s">
        <v>1525</v>
      </c>
    </row>
    <row r="895" spans="1:1" ht="19.8" x14ac:dyDescent="0.3">
      <c r="A895" s="54" t="s">
        <v>1526</v>
      </c>
    </row>
    <row r="896" spans="1:1" ht="19.8" x14ac:dyDescent="0.3">
      <c r="A896" s="54" t="s">
        <v>1527</v>
      </c>
    </row>
    <row r="897" spans="1:1" ht="19.8" x14ac:dyDescent="0.3">
      <c r="A897" s="54" t="s">
        <v>1528</v>
      </c>
    </row>
    <row r="898" spans="1:1" ht="19.8" x14ac:dyDescent="0.3">
      <c r="A898" s="54" t="s">
        <v>1529</v>
      </c>
    </row>
    <row r="899" spans="1:1" ht="19.8" x14ac:dyDescent="0.3">
      <c r="A899" s="54" t="s">
        <v>1530</v>
      </c>
    </row>
    <row r="900" spans="1:1" ht="19.8" x14ac:dyDescent="0.3">
      <c r="A900" s="54" t="s">
        <v>1531</v>
      </c>
    </row>
    <row r="901" spans="1:1" ht="19.8" x14ac:dyDescent="0.3">
      <c r="A901" s="54" t="s">
        <v>326</v>
      </c>
    </row>
    <row r="902" spans="1:1" ht="19.8" x14ac:dyDescent="0.3">
      <c r="A902" s="54" t="s">
        <v>1532</v>
      </c>
    </row>
    <row r="903" spans="1:1" ht="19.8" x14ac:dyDescent="0.3">
      <c r="A903" s="54" t="s">
        <v>1533</v>
      </c>
    </row>
    <row r="904" spans="1:1" ht="19.8" x14ac:dyDescent="0.3">
      <c r="A904" s="54" t="s">
        <v>2665</v>
      </c>
    </row>
    <row r="905" spans="1:1" ht="19.8" x14ac:dyDescent="0.3">
      <c r="A905" s="54" t="s">
        <v>2666</v>
      </c>
    </row>
    <row r="906" spans="1:1" ht="19.8" x14ac:dyDescent="0.3">
      <c r="A906" s="54" t="s">
        <v>2667</v>
      </c>
    </row>
    <row r="907" spans="1:1" ht="19.8" x14ac:dyDescent="0.3">
      <c r="A907" s="54" t="s">
        <v>328</v>
      </c>
    </row>
    <row r="908" spans="1:1" ht="19.8" x14ac:dyDescent="0.3">
      <c r="A908" s="54" t="s">
        <v>329</v>
      </c>
    </row>
    <row r="909" spans="1:1" ht="19.8" x14ac:dyDescent="0.3">
      <c r="A909" s="54" t="s">
        <v>330</v>
      </c>
    </row>
    <row r="910" spans="1:1" ht="19.8" x14ac:dyDescent="0.3">
      <c r="A910" s="54" t="s">
        <v>332</v>
      </c>
    </row>
    <row r="911" spans="1:1" ht="19.8" x14ac:dyDescent="0.3">
      <c r="A911" s="54" t="s">
        <v>333</v>
      </c>
    </row>
    <row r="912" spans="1:1" ht="19.8" x14ac:dyDescent="0.3">
      <c r="A912" s="54" t="s">
        <v>334</v>
      </c>
    </row>
    <row r="913" spans="1:1" ht="19.8" x14ac:dyDescent="0.3">
      <c r="A913" s="54" t="s">
        <v>335</v>
      </c>
    </row>
    <row r="914" spans="1:1" ht="19.8" x14ac:dyDescent="0.3">
      <c r="A914" s="54" t="s">
        <v>337</v>
      </c>
    </row>
    <row r="915" spans="1:1" ht="19.8" x14ac:dyDescent="0.3">
      <c r="A915" s="54" t="s">
        <v>338</v>
      </c>
    </row>
    <row r="916" spans="1:1" ht="19.8" x14ac:dyDescent="0.3">
      <c r="A916" s="54" t="s">
        <v>2412</v>
      </c>
    </row>
    <row r="917" spans="1:1" ht="19.8" x14ac:dyDescent="0.3">
      <c r="A917" s="54" t="s">
        <v>339</v>
      </c>
    </row>
    <row r="918" spans="1:1" ht="19.8" x14ac:dyDescent="0.3">
      <c r="A918" s="54" t="s">
        <v>340</v>
      </c>
    </row>
    <row r="919" spans="1:1" ht="19.8" x14ac:dyDescent="0.3">
      <c r="A919" s="54" t="s">
        <v>341</v>
      </c>
    </row>
    <row r="920" spans="1:1" ht="19.8" x14ac:dyDescent="0.3">
      <c r="A920" s="54" t="s">
        <v>342</v>
      </c>
    </row>
    <row r="921" spans="1:1" ht="19.8" x14ac:dyDescent="0.3">
      <c r="A921" s="54" t="s">
        <v>343</v>
      </c>
    </row>
    <row r="922" spans="1:1" ht="19.8" x14ac:dyDescent="0.3">
      <c r="A922" s="54" t="s">
        <v>344</v>
      </c>
    </row>
    <row r="923" spans="1:1" ht="19.8" x14ac:dyDescent="0.3">
      <c r="A923" s="54" t="s">
        <v>345</v>
      </c>
    </row>
    <row r="924" spans="1:1" ht="19.8" x14ac:dyDescent="0.3">
      <c r="A924" s="54" t="s">
        <v>346</v>
      </c>
    </row>
    <row r="925" spans="1:1" ht="19.8" x14ac:dyDescent="0.3">
      <c r="A925" s="54" t="s">
        <v>347</v>
      </c>
    </row>
    <row r="926" spans="1:1" ht="19.8" x14ac:dyDescent="0.3">
      <c r="A926" s="54" t="s">
        <v>348</v>
      </c>
    </row>
    <row r="927" spans="1:1" ht="19.8" x14ac:dyDescent="0.3">
      <c r="A927" s="54" t="s">
        <v>349</v>
      </c>
    </row>
    <row r="928" spans="1:1" ht="19.8" x14ac:dyDescent="0.3">
      <c r="A928" s="54" t="s">
        <v>350</v>
      </c>
    </row>
    <row r="929" spans="1:1" ht="19.8" x14ac:dyDescent="0.3">
      <c r="A929" s="54" t="s">
        <v>351</v>
      </c>
    </row>
    <row r="930" spans="1:1" ht="19.8" x14ac:dyDescent="0.3">
      <c r="A930" s="54" t="s">
        <v>352</v>
      </c>
    </row>
    <row r="931" spans="1:1" ht="19.8" x14ac:dyDescent="0.3">
      <c r="A931" s="54" t="s">
        <v>353</v>
      </c>
    </row>
    <row r="932" spans="1:1" ht="19.8" x14ac:dyDescent="0.3">
      <c r="A932" s="54" t="s">
        <v>2065</v>
      </c>
    </row>
    <row r="933" spans="1:1" ht="19.8" x14ac:dyDescent="0.3">
      <c r="A933" s="54" t="s">
        <v>354</v>
      </c>
    </row>
    <row r="934" spans="1:1" ht="19.8" x14ac:dyDescent="0.3">
      <c r="A934" s="54" t="s">
        <v>357</v>
      </c>
    </row>
    <row r="935" spans="1:1" ht="19.8" x14ac:dyDescent="0.3">
      <c r="A935" s="54" t="s">
        <v>358</v>
      </c>
    </row>
    <row r="936" spans="1:1" ht="19.8" x14ac:dyDescent="0.3">
      <c r="A936" s="54" t="s">
        <v>359</v>
      </c>
    </row>
    <row r="937" spans="1:1" ht="19.8" x14ac:dyDescent="0.3">
      <c r="A937" s="54" t="s">
        <v>361</v>
      </c>
    </row>
    <row r="938" spans="1:1" ht="19.8" x14ac:dyDescent="0.3">
      <c r="A938" s="54" t="s">
        <v>362</v>
      </c>
    </row>
    <row r="939" spans="1:1" ht="19.8" x14ac:dyDescent="0.3">
      <c r="A939" s="54" t="s">
        <v>2758</v>
      </c>
    </row>
    <row r="940" spans="1:1" ht="19.8" x14ac:dyDescent="0.3">
      <c r="A940" s="54" t="s">
        <v>363</v>
      </c>
    </row>
    <row r="941" spans="1:1" ht="19.8" x14ac:dyDescent="0.3">
      <c r="A941" s="54" t="s">
        <v>364</v>
      </c>
    </row>
    <row r="942" spans="1:1" ht="19.8" x14ac:dyDescent="0.3">
      <c r="A942" s="54" t="s">
        <v>365</v>
      </c>
    </row>
    <row r="943" spans="1:1" ht="19.8" x14ac:dyDescent="0.3">
      <c r="A943" s="54" t="s">
        <v>366</v>
      </c>
    </row>
    <row r="944" spans="1:1" ht="19.8" x14ac:dyDescent="0.3">
      <c r="A944" s="54" t="s">
        <v>367</v>
      </c>
    </row>
    <row r="945" spans="1:1" ht="19.8" x14ac:dyDescent="0.3">
      <c r="A945" s="54" t="s">
        <v>368</v>
      </c>
    </row>
    <row r="946" spans="1:1" ht="19.8" x14ac:dyDescent="0.3">
      <c r="A946" s="54" t="s">
        <v>369</v>
      </c>
    </row>
    <row r="947" spans="1:1" ht="19.8" x14ac:dyDescent="0.3">
      <c r="A947" s="54" t="s">
        <v>370</v>
      </c>
    </row>
    <row r="948" spans="1:1" ht="19.8" x14ac:dyDescent="0.3">
      <c r="A948" s="54" t="s">
        <v>2066</v>
      </c>
    </row>
    <row r="949" spans="1:1" ht="19.8" x14ac:dyDescent="0.3">
      <c r="A949" s="54" t="s">
        <v>1534</v>
      </c>
    </row>
    <row r="950" spans="1:1" ht="19.8" x14ac:dyDescent="0.3">
      <c r="A950" s="54" t="s">
        <v>371</v>
      </c>
    </row>
    <row r="951" spans="1:1" ht="19.8" x14ac:dyDescent="0.3">
      <c r="A951" s="54" t="s">
        <v>372</v>
      </c>
    </row>
    <row r="952" spans="1:1" ht="19.8" x14ac:dyDescent="0.3">
      <c r="A952" s="54" t="s">
        <v>373</v>
      </c>
    </row>
    <row r="953" spans="1:1" ht="19.8" x14ac:dyDescent="0.3">
      <c r="A953" s="54" t="s">
        <v>374</v>
      </c>
    </row>
    <row r="954" spans="1:1" ht="19.8" x14ac:dyDescent="0.3">
      <c r="A954" s="54" t="s">
        <v>375</v>
      </c>
    </row>
    <row r="955" spans="1:1" ht="19.8" x14ac:dyDescent="0.3">
      <c r="A955" s="54" t="s">
        <v>376</v>
      </c>
    </row>
    <row r="956" spans="1:1" ht="19.8" x14ac:dyDescent="0.3">
      <c r="A956" s="54" t="s">
        <v>380</v>
      </c>
    </row>
    <row r="957" spans="1:1" ht="19.8" x14ac:dyDescent="0.3">
      <c r="A957" s="54" t="s">
        <v>381</v>
      </c>
    </row>
    <row r="958" spans="1:1" ht="19.8" x14ac:dyDescent="0.3">
      <c r="A958" s="54" t="s">
        <v>382</v>
      </c>
    </row>
    <row r="959" spans="1:1" ht="19.8" x14ac:dyDescent="0.3">
      <c r="A959" s="54" t="s">
        <v>383</v>
      </c>
    </row>
    <row r="960" spans="1:1" ht="19.8" x14ac:dyDescent="0.3">
      <c r="A960" s="54" t="s">
        <v>384</v>
      </c>
    </row>
    <row r="961" spans="1:1" ht="19.8" x14ac:dyDescent="0.3">
      <c r="A961" s="54" t="s">
        <v>385</v>
      </c>
    </row>
    <row r="962" spans="1:1" ht="19.8" x14ac:dyDescent="0.3">
      <c r="A962" s="54" t="s">
        <v>386</v>
      </c>
    </row>
    <row r="963" spans="1:1" ht="19.8" x14ac:dyDescent="0.3">
      <c r="A963" s="54" t="s">
        <v>387</v>
      </c>
    </row>
    <row r="964" spans="1:1" ht="19.8" x14ac:dyDescent="0.3">
      <c r="A964" s="54" t="s">
        <v>388</v>
      </c>
    </row>
    <row r="965" spans="1:1" ht="19.8" x14ac:dyDescent="0.3">
      <c r="A965" s="54" t="s">
        <v>389</v>
      </c>
    </row>
    <row r="966" spans="1:1" ht="19.8" x14ac:dyDescent="0.3">
      <c r="A966" s="54" t="s">
        <v>391</v>
      </c>
    </row>
    <row r="967" spans="1:1" ht="19.8" x14ac:dyDescent="0.3">
      <c r="A967" s="54" t="s">
        <v>1376</v>
      </c>
    </row>
    <row r="968" spans="1:1" ht="19.8" x14ac:dyDescent="0.3">
      <c r="A968" s="54" t="s">
        <v>392</v>
      </c>
    </row>
    <row r="969" spans="1:1" ht="19.8" x14ac:dyDescent="0.3">
      <c r="A969" s="54" t="s">
        <v>394</v>
      </c>
    </row>
    <row r="970" spans="1:1" ht="19.8" x14ac:dyDescent="0.3">
      <c r="A970" s="54" t="s">
        <v>396</v>
      </c>
    </row>
    <row r="971" spans="1:1" ht="19.8" x14ac:dyDescent="0.3">
      <c r="A971" s="54" t="s">
        <v>2413</v>
      </c>
    </row>
    <row r="972" spans="1:1" ht="19.8" x14ac:dyDescent="0.3">
      <c r="A972" s="54" t="s">
        <v>2414</v>
      </c>
    </row>
    <row r="973" spans="1:1" ht="19.8" x14ac:dyDescent="0.3">
      <c r="A973" s="54" t="s">
        <v>398</v>
      </c>
    </row>
    <row r="974" spans="1:1" ht="19.8" x14ac:dyDescent="0.3">
      <c r="A974" s="54" t="s">
        <v>399</v>
      </c>
    </row>
    <row r="975" spans="1:1" ht="19.8" x14ac:dyDescent="0.3">
      <c r="A975" s="54" t="s">
        <v>400</v>
      </c>
    </row>
    <row r="976" spans="1:1" ht="19.8" x14ac:dyDescent="0.3">
      <c r="A976" s="54" t="s">
        <v>401</v>
      </c>
    </row>
    <row r="977" spans="1:1" ht="19.8" x14ac:dyDescent="0.3">
      <c r="A977" s="54" t="s">
        <v>402</v>
      </c>
    </row>
    <row r="978" spans="1:1" ht="19.8" x14ac:dyDescent="0.3">
      <c r="A978" s="54" t="s">
        <v>403</v>
      </c>
    </row>
    <row r="979" spans="1:1" ht="19.8" x14ac:dyDescent="0.3">
      <c r="A979" s="54" t="s">
        <v>2668</v>
      </c>
    </row>
    <row r="980" spans="1:1" ht="19.8" x14ac:dyDescent="0.3">
      <c r="A980" s="54" t="s">
        <v>405</v>
      </c>
    </row>
    <row r="981" spans="1:1" ht="19.8" x14ac:dyDescent="0.3">
      <c r="A981" s="54" t="s">
        <v>406</v>
      </c>
    </row>
    <row r="982" spans="1:1" ht="19.8" x14ac:dyDescent="0.3">
      <c r="A982" s="54" t="s">
        <v>407</v>
      </c>
    </row>
    <row r="983" spans="1:1" ht="19.8" x14ac:dyDescent="0.3">
      <c r="A983" s="54" t="s">
        <v>408</v>
      </c>
    </row>
    <row r="984" spans="1:1" ht="19.8" x14ac:dyDescent="0.3">
      <c r="A984" s="54" t="s">
        <v>410</v>
      </c>
    </row>
    <row r="985" spans="1:1" ht="19.8" x14ac:dyDescent="0.3">
      <c r="A985" s="54" t="s">
        <v>411</v>
      </c>
    </row>
    <row r="986" spans="1:1" ht="19.8" x14ac:dyDescent="0.3">
      <c r="A986" s="54" t="s">
        <v>412</v>
      </c>
    </row>
    <row r="987" spans="1:1" ht="19.8" x14ac:dyDescent="0.3">
      <c r="A987" s="54" t="s">
        <v>2067</v>
      </c>
    </row>
    <row r="988" spans="1:1" ht="19.8" x14ac:dyDescent="0.3">
      <c r="A988" s="54" t="s">
        <v>1377</v>
      </c>
    </row>
    <row r="989" spans="1:1" ht="19.8" x14ac:dyDescent="0.3">
      <c r="A989" s="54" t="s">
        <v>1378</v>
      </c>
    </row>
    <row r="990" spans="1:1" ht="19.8" x14ac:dyDescent="0.3">
      <c r="A990" s="54" t="s">
        <v>1379</v>
      </c>
    </row>
    <row r="991" spans="1:1" ht="19.8" x14ac:dyDescent="0.3">
      <c r="A991" s="54" t="s">
        <v>2415</v>
      </c>
    </row>
    <row r="992" spans="1:1" ht="19.8" x14ac:dyDescent="0.3">
      <c r="A992" s="54" t="s">
        <v>1380</v>
      </c>
    </row>
    <row r="993" spans="1:1" ht="19.8" x14ac:dyDescent="0.3">
      <c r="A993" s="54" t="s">
        <v>1381</v>
      </c>
    </row>
    <row r="994" spans="1:1" ht="19.8" x14ac:dyDescent="0.3">
      <c r="A994" s="54" t="s">
        <v>1382</v>
      </c>
    </row>
    <row r="995" spans="1:1" ht="19.8" x14ac:dyDescent="0.3">
      <c r="A995" s="54" t="s">
        <v>1383</v>
      </c>
    </row>
    <row r="996" spans="1:1" ht="19.8" x14ac:dyDescent="0.3">
      <c r="A996" s="54" t="s">
        <v>1384</v>
      </c>
    </row>
    <row r="997" spans="1:1" ht="19.8" x14ac:dyDescent="0.3">
      <c r="A997" s="54" t="s">
        <v>1385</v>
      </c>
    </row>
    <row r="998" spans="1:1" ht="19.8" x14ac:dyDescent="0.3">
      <c r="A998" s="54" t="s">
        <v>1386</v>
      </c>
    </row>
    <row r="999" spans="1:1" ht="19.8" x14ac:dyDescent="0.3">
      <c r="A999" s="54" t="s">
        <v>1387</v>
      </c>
    </row>
    <row r="1000" spans="1:1" ht="19.8" x14ac:dyDescent="0.3">
      <c r="A1000" s="54" t="s">
        <v>1388</v>
      </c>
    </row>
    <row r="1001" spans="1:1" ht="19.8" x14ac:dyDescent="0.3">
      <c r="A1001" s="54" t="s">
        <v>1389</v>
      </c>
    </row>
    <row r="1002" spans="1:1" ht="19.8" x14ac:dyDescent="0.3">
      <c r="A1002" s="54" t="s">
        <v>413</v>
      </c>
    </row>
    <row r="1003" spans="1:1" ht="19.8" x14ac:dyDescent="0.3">
      <c r="A1003" s="54" t="s">
        <v>416</v>
      </c>
    </row>
    <row r="1004" spans="1:1" ht="19.8" x14ac:dyDescent="0.3">
      <c r="A1004" s="54" t="s">
        <v>417</v>
      </c>
    </row>
    <row r="1005" spans="1:1" ht="19.8" x14ac:dyDescent="0.3">
      <c r="A1005" s="54" t="s">
        <v>429</v>
      </c>
    </row>
    <row r="1006" spans="1:1" ht="19.8" x14ac:dyDescent="0.3">
      <c r="A1006" s="54" t="s">
        <v>430</v>
      </c>
    </row>
    <row r="1007" spans="1:1" ht="19.8" x14ac:dyDescent="0.3">
      <c r="A1007" s="54" t="s">
        <v>431</v>
      </c>
    </row>
    <row r="1008" spans="1:1" ht="19.8" x14ac:dyDescent="0.3">
      <c r="A1008" s="54" t="s">
        <v>432</v>
      </c>
    </row>
    <row r="1009" spans="1:1" ht="19.8" x14ac:dyDescent="0.3">
      <c r="A1009" s="54" t="s">
        <v>433</v>
      </c>
    </row>
    <row r="1010" spans="1:1" ht="19.8" x14ac:dyDescent="0.3">
      <c r="A1010" s="54" t="s">
        <v>434</v>
      </c>
    </row>
    <row r="1011" spans="1:1" ht="19.8" x14ac:dyDescent="0.3">
      <c r="A1011" s="54" t="s">
        <v>435</v>
      </c>
    </row>
    <row r="1012" spans="1:1" ht="19.8" x14ac:dyDescent="0.3">
      <c r="A1012" s="54" t="s">
        <v>436</v>
      </c>
    </row>
    <row r="1013" spans="1:1" ht="19.8" x14ac:dyDescent="0.3">
      <c r="A1013" s="54" t="s">
        <v>437</v>
      </c>
    </row>
    <row r="1014" spans="1:1" ht="19.8" x14ac:dyDescent="0.3">
      <c r="A1014" s="54" t="s">
        <v>438</v>
      </c>
    </row>
    <row r="1015" spans="1:1" ht="19.8" x14ac:dyDescent="0.3">
      <c r="A1015" s="54" t="s">
        <v>439</v>
      </c>
    </row>
    <row r="1016" spans="1:1" ht="19.8" x14ac:dyDescent="0.3">
      <c r="A1016" s="54" t="s">
        <v>440</v>
      </c>
    </row>
    <row r="1017" spans="1:1" ht="19.8" x14ac:dyDescent="0.3">
      <c r="A1017" s="54" t="s">
        <v>441</v>
      </c>
    </row>
    <row r="1018" spans="1:1" ht="19.8" x14ac:dyDescent="0.3">
      <c r="A1018" s="54" t="s">
        <v>442</v>
      </c>
    </row>
    <row r="1019" spans="1:1" ht="19.8" x14ac:dyDescent="0.3">
      <c r="A1019" s="54" t="s">
        <v>1391</v>
      </c>
    </row>
    <row r="1020" spans="1:1" ht="19.8" x14ac:dyDescent="0.3">
      <c r="A1020" s="54" t="s">
        <v>1392</v>
      </c>
    </row>
    <row r="1021" spans="1:1" ht="19.8" x14ac:dyDescent="0.3">
      <c r="A1021" s="54" t="s">
        <v>1393</v>
      </c>
    </row>
    <row r="1022" spans="1:1" ht="19.8" x14ac:dyDescent="0.3">
      <c r="A1022" s="54" t="s">
        <v>1394</v>
      </c>
    </row>
    <row r="1023" spans="1:1" ht="19.8" x14ac:dyDescent="0.3">
      <c r="A1023" s="54" t="s">
        <v>1395</v>
      </c>
    </row>
    <row r="1024" spans="1:1" ht="19.8" x14ac:dyDescent="0.3">
      <c r="A1024" s="54" t="s">
        <v>1396</v>
      </c>
    </row>
    <row r="1025" spans="1:1" ht="19.8" x14ac:dyDescent="0.3">
      <c r="A1025" s="54" t="s">
        <v>443</v>
      </c>
    </row>
    <row r="1026" spans="1:1" ht="19.8" x14ac:dyDescent="0.3">
      <c r="A1026" s="54" t="s">
        <v>444</v>
      </c>
    </row>
    <row r="1027" spans="1:1" ht="19.8" x14ac:dyDescent="0.3">
      <c r="A1027" s="54" t="s">
        <v>1397</v>
      </c>
    </row>
    <row r="1028" spans="1:1" ht="19.8" x14ac:dyDescent="0.3">
      <c r="A1028" s="54" t="s">
        <v>1399</v>
      </c>
    </row>
    <row r="1029" spans="1:1" ht="19.8" x14ac:dyDescent="0.3">
      <c r="A1029" s="54" t="s">
        <v>1400</v>
      </c>
    </row>
    <row r="1030" spans="1:1" ht="19.8" x14ac:dyDescent="0.3">
      <c r="A1030" s="54" t="s">
        <v>1401</v>
      </c>
    </row>
    <row r="1031" spans="1:1" ht="19.8" x14ac:dyDescent="0.3">
      <c r="A1031" s="54" t="s">
        <v>1402</v>
      </c>
    </row>
    <row r="1032" spans="1:1" ht="19.8" x14ac:dyDescent="0.3">
      <c r="A1032" s="54" t="s">
        <v>1403</v>
      </c>
    </row>
    <row r="1033" spans="1:1" ht="19.8" x14ac:dyDescent="0.3">
      <c r="A1033" s="54" t="s">
        <v>1404</v>
      </c>
    </row>
    <row r="1034" spans="1:1" ht="19.8" x14ac:dyDescent="0.3">
      <c r="A1034" s="54" t="s">
        <v>445</v>
      </c>
    </row>
    <row r="1035" spans="1:1" ht="19.8" x14ac:dyDescent="0.3">
      <c r="A1035" s="54" t="s">
        <v>446</v>
      </c>
    </row>
    <row r="1036" spans="1:1" ht="19.8" x14ac:dyDescent="0.3">
      <c r="A1036" s="54" t="s">
        <v>447</v>
      </c>
    </row>
    <row r="1037" spans="1:1" ht="19.8" x14ac:dyDescent="0.3">
      <c r="A1037" s="54" t="s">
        <v>448</v>
      </c>
    </row>
    <row r="1038" spans="1:1" ht="19.8" x14ac:dyDescent="0.3">
      <c r="A1038" s="54" t="s">
        <v>449</v>
      </c>
    </row>
    <row r="1039" spans="1:1" ht="19.8" x14ac:dyDescent="0.3">
      <c r="A1039" s="54" t="s">
        <v>450</v>
      </c>
    </row>
    <row r="1040" spans="1:1" ht="19.8" x14ac:dyDescent="0.3">
      <c r="A1040" s="54" t="s">
        <v>451</v>
      </c>
    </row>
    <row r="1041" spans="1:1" ht="19.8" x14ac:dyDescent="0.3">
      <c r="A1041" s="54" t="s">
        <v>452</v>
      </c>
    </row>
    <row r="1042" spans="1:1" ht="19.8" x14ac:dyDescent="0.3">
      <c r="A1042" s="54" t="s">
        <v>453</v>
      </c>
    </row>
    <row r="1043" spans="1:1" ht="19.8" x14ac:dyDescent="0.3">
      <c r="A1043" s="54" t="s">
        <v>454</v>
      </c>
    </row>
    <row r="1044" spans="1:1" ht="19.8" x14ac:dyDescent="0.3">
      <c r="A1044" s="54" t="s">
        <v>455</v>
      </c>
    </row>
    <row r="1045" spans="1:1" ht="19.8" x14ac:dyDescent="0.3">
      <c r="A1045" s="54" t="s">
        <v>456</v>
      </c>
    </row>
    <row r="1046" spans="1:1" ht="19.8" x14ac:dyDescent="0.3">
      <c r="A1046" s="54" t="s">
        <v>458</v>
      </c>
    </row>
    <row r="1047" spans="1:1" ht="19.8" x14ac:dyDescent="0.3">
      <c r="A1047" s="54" t="s">
        <v>459</v>
      </c>
    </row>
    <row r="1048" spans="1:1" ht="19.8" x14ac:dyDescent="0.3">
      <c r="A1048" s="54" t="s">
        <v>460</v>
      </c>
    </row>
    <row r="1049" spans="1:1" ht="19.8" x14ac:dyDescent="0.3">
      <c r="A1049" s="54" t="s">
        <v>461</v>
      </c>
    </row>
    <row r="1050" spans="1:1" ht="19.8" x14ac:dyDescent="0.3">
      <c r="A1050" s="54" t="s">
        <v>462</v>
      </c>
    </row>
    <row r="1051" spans="1:1" ht="19.8" x14ac:dyDescent="0.3">
      <c r="A1051" s="54" t="s">
        <v>463</v>
      </c>
    </row>
    <row r="1052" spans="1:1" ht="19.8" x14ac:dyDescent="0.3">
      <c r="A1052" s="54" t="s">
        <v>464</v>
      </c>
    </row>
    <row r="1053" spans="1:1" ht="19.8" x14ac:dyDescent="0.3">
      <c r="A1053" s="54" t="s">
        <v>465</v>
      </c>
    </row>
    <row r="1054" spans="1:1" ht="19.8" x14ac:dyDescent="0.3">
      <c r="A1054" s="54" t="s">
        <v>466</v>
      </c>
    </row>
    <row r="1055" spans="1:1" ht="19.8" x14ac:dyDescent="0.3">
      <c r="A1055" s="54" t="s">
        <v>467</v>
      </c>
    </row>
    <row r="1056" spans="1:1" ht="19.8" x14ac:dyDescent="0.3">
      <c r="A1056" s="54" t="s">
        <v>468</v>
      </c>
    </row>
    <row r="1057" spans="1:1" ht="19.8" x14ac:dyDescent="0.3">
      <c r="A1057" s="54" t="s">
        <v>469</v>
      </c>
    </row>
    <row r="1058" spans="1:1" ht="19.8" x14ac:dyDescent="0.3">
      <c r="A1058" s="54" t="s">
        <v>470</v>
      </c>
    </row>
    <row r="1059" spans="1:1" ht="19.8" x14ac:dyDescent="0.3">
      <c r="A1059" s="54" t="s">
        <v>471</v>
      </c>
    </row>
    <row r="1060" spans="1:1" ht="19.8" x14ac:dyDescent="0.3">
      <c r="A1060" s="54" t="s">
        <v>472</v>
      </c>
    </row>
    <row r="1061" spans="1:1" ht="19.8" x14ac:dyDescent="0.3">
      <c r="A1061" s="54" t="s">
        <v>473</v>
      </c>
    </row>
    <row r="1062" spans="1:1" ht="19.8" x14ac:dyDescent="0.3">
      <c r="A1062" s="54" t="s">
        <v>474</v>
      </c>
    </row>
    <row r="1063" spans="1:1" ht="19.8" x14ac:dyDescent="0.3">
      <c r="A1063" s="54" t="s">
        <v>475</v>
      </c>
    </row>
    <row r="1064" spans="1:1" ht="19.8" x14ac:dyDescent="0.3">
      <c r="A1064" s="54" t="s">
        <v>476</v>
      </c>
    </row>
    <row r="1065" spans="1:1" ht="19.8" x14ac:dyDescent="0.3">
      <c r="A1065" s="54" t="s">
        <v>477</v>
      </c>
    </row>
    <row r="1066" spans="1:1" ht="19.8" x14ac:dyDescent="0.3">
      <c r="A1066" s="54" t="s">
        <v>478</v>
      </c>
    </row>
    <row r="1067" spans="1:1" ht="19.8" x14ac:dyDescent="0.3">
      <c r="A1067" s="54" t="s">
        <v>479</v>
      </c>
    </row>
    <row r="1068" spans="1:1" ht="19.8" x14ac:dyDescent="0.3">
      <c r="A1068" s="54" t="s">
        <v>480</v>
      </c>
    </row>
    <row r="1069" spans="1:1" ht="19.8" x14ac:dyDescent="0.3">
      <c r="A1069" s="54" t="s">
        <v>481</v>
      </c>
    </row>
    <row r="1070" spans="1:1" ht="19.8" x14ac:dyDescent="0.3">
      <c r="A1070" s="54" t="s">
        <v>482</v>
      </c>
    </row>
    <row r="1071" spans="1:1" ht="19.8" x14ac:dyDescent="0.3">
      <c r="A1071" s="54" t="s">
        <v>483</v>
      </c>
    </row>
    <row r="1072" spans="1:1" ht="19.8" x14ac:dyDescent="0.3">
      <c r="A1072" s="54" t="s">
        <v>484</v>
      </c>
    </row>
    <row r="1073" spans="1:1" ht="19.8" x14ac:dyDescent="0.3">
      <c r="A1073" s="54" t="s">
        <v>485</v>
      </c>
    </row>
    <row r="1074" spans="1:1" ht="19.8" x14ac:dyDescent="0.3">
      <c r="A1074" s="54" t="s">
        <v>486</v>
      </c>
    </row>
    <row r="1075" spans="1:1" ht="19.8" x14ac:dyDescent="0.3">
      <c r="A1075" s="54" t="s">
        <v>487</v>
      </c>
    </row>
    <row r="1076" spans="1:1" ht="19.8" x14ac:dyDescent="0.3">
      <c r="A1076" s="54" t="s">
        <v>488</v>
      </c>
    </row>
    <row r="1077" spans="1:1" ht="19.8" x14ac:dyDescent="0.3">
      <c r="A1077" s="54" t="s">
        <v>1406</v>
      </c>
    </row>
    <row r="1078" spans="1:1" ht="19.8" x14ac:dyDescent="0.3">
      <c r="A1078" s="54" t="s">
        <v>1407</v>
      </c>
    </row>
    <row r="1079" spans="1:1" ht="19.8" x14ac:dyDescent="0.3">
      <c r="A1079" s="54" t="s">
        <v>478</v>
      </c>
    </row>
    <row r="1080" spans="1:1" ht="19.8" x14ac:dyDescent="0.3">
      <c r="A1080" s="54" t="s">
        <v>1408</v>
      </c>
    </row>
    <row r="1081" spans="1:1" ht="19.8" x14ac:dyDescent="0.3">
      <c r="A1081" s="54" t="s">
        <v>1409</v>
      </c>
    </row>
    <row r="1082" spans="1:1" ht="19.8" x14ac:dyDescent="0.3">
      <c r="A1082" s="54" t="s">
        <v>1410</v>
      </c>
    </row>
    <row r="1083" spans="1:1" ht="19.8" x14ac:dyDescent="0.3">
      <c r="A1083" s="54" t="s">
        <v>1411</v>
      </c>
    </row>
    <row r="1084" spans="1:1" ht="19.8" x14ac:dyDescent="0.3">
      <c r="A1084" s="54" t="s">
        <v>1535</v>
      </c>
    </row>
    <row r="1085" spans="1:1" ht="19.8" x14ac:dyDescent="0.3">
      <c r="A1085" s="54" t="s">
        <v>2416</v>
      </c>
    </row>
    <row r="1086" spans="1:1" ht="19.8" x14ac:dyDescent="0.3">
      <c r="A1086" s="54" t="s">
        <v>489</v>
      </c>
    </row>
    <row r="1087" spans="1:1" ht="19.8" x14ac:dyDescent="0.3">
      <c r="A1087" s="54" t="s">
        <v>490</v>
      </c>
    </row>
    <row r="1088" spans="1:1" ht="19.8" x14ac:dyDescent="0.3">
      <c r="A1088" s="54" t="s">
        <v>491</v>
      </c>
    </row>
    <row r="1089" spans="1:1" ht="19.8" x14ac:dyDescent="0.3">
      <c r="A1089" s="54" t="s">
        <v>492</v>
      </c>
    </row>
    <row r="1090" spans="1:1" ht="19.8" x14ac:dyDescent="0.3">
      <c r="A1090" s="54" t="s">
        <v>493</v>
      </c>
    </row>
    <row r="1091" spans="1:1" ht="19.8" x14ac:dyDescent="0.3">
      <c r="A1091" s="54" t="s">
        <v>495</v>
      </c>
    </row>
    <row r="1092" spans="1:1" ht="19.8" x14ac:dyDescent="0.3">
      <c r="A1092" s="54" t="s">
        <v>496</v>
      </c>
    </row>
    <row r="1093" spans="1:1" ht="19.8" x14ac:dyDescent="0.3">
      <c r="A1093" s="54" t="s">
        <v>497</v>
      </c>
    </row>
    <row r="1094" spans="1:1" ht="19.8" x14ac:dyDescent="0.3">
      <c r="A1094" s="54" t="s">
        <v>498</v>
      </c>
    </row>
    <row r="1095" spans="1:1" ht="19.8" x14ac:dyDescent="0.3">
      <c r="A1095" s="54" t="s">
        <v>499</v>
      </c>
    </row>
    <row r="1096" spans="1:1" ht="19.8" x14ac:dyDescent="0.3">
      <c r="A1096" s="54" t="s">
        <v>500</v>
      </c>
    </row>
    <row r="1097" spans="1:1" ht="19.8" x14ac:dyDescent="0.3">
      <c r="A1097" s="54" t="s">
        <v>501</v>
      </c>
    </row>
    <row r="1098" spans="1:1" ht="19.8" x14ac:dyDescent="0.3">
      <c r="A1098" s="54" t="s">
        <v>502</v>
      </c>
    </row>
    <row r="1099" spans="1:1" ht="19.8" x14ac:dyDescent="0.3">
      <c r="A1099" s="54" t="s">
        <v>503</v>
      </c>
    </row>
    <row r="1100" spans="1:1" ht="19.8" x14ac:dyDescent="0.3">
      <c r="A1100" s="54" t="s">
        <v>505</v>
      </c>
    </row>
    <row r="1101" spans="1:1" ht="19.8" x14ac:dyDescent="0.3">
      <c r="A1101" s="54" t="s">
        <v>506</v>
      </c>
    </row>
    <row r="1102" spans="1:1" ht="19.8" x14ac:dyDescent="0.3">
      <c r="A1102" s="54" t="s">
        <v>507</v>
      </c>
    </row>
    <row r="1103" spans="1:1" ht="19.8" x14ac:dyDescent="0.3">
      <c r="A1103" s="54" t="s">
        <v>508</v>
      </c>
    </row>
    <row r="1104" spans="1:1" ht="19.8" x14ac:dyDescent="0.3">
      <c r="A1104" s="54" t="s">
        <v>509</v>
      </c>
    </row>
    <row r="1105" spans="1:1" ht="19.8" x14ac:dyDescent="0.3">
      <c r="A1105" s="54" t="s">
        <v>510</v>
      </c>
    </row>
    <row r="1106" spans="1:1" ht="19.8" x14ac:dyDescent="0.3">
      <c r="A1106" s="54" t="s">
        <v>511</v>
      </c>
    </row>
    <row r="1107" spans="1:1" ht="19.8" x14ac:dyDescent="0.3">
      <c r="A1107" s="54" t="s">
        <v>512</v>
      </c>
    </row>
    <row r="1108" spans="1:1" ht="19.8" x14ac:dyDescent="0.3">
      <c r="A1108" s="54" t="s">
        <v>513</v>
      </c>
    </row>
    <row r="1109" spans="1:1" ht="19.8" x14ac:dyDescent="0.3">
      <c r="A1109" s="54" t="s">
        <v>514</v>
      </c>
    </row>
    <row r="1110" spans="1:1" ht="19.8" x14ac:dyDescent="0.3">
      <c r="A1110" s="54" t="s">
        <v>515</v>
      </c>
    </row>
    <row r="1111" spans="1:1" ht="19.8" x14ac:dyDescent="0.3">
      <c r="A1111" s="54" t="s">
        <v>516</v>
      </c>
    </row>
    <row r="1112" spans="1:1" ht="19.8" x14ac:dyDescent="0.3">
      <c r="A1112" s="54" t="s">
        <v>517</v>
      </c>
    </row>
    <row r="1113" spans="1:1" ht="19.8" x14ac:dyDescent="0.3">
      <c r="A1113" s="54" t="s">
        <v>518</v>
      </c>
    </row>
    <row r="1114" spans="1:1" ht="19.8" x14ac:dyDescent="0.3">
      <c r="A1114" s="54" t="s">
        <v>519</v>
      </c>
    </row>
    <row r="1115" spans="1:1" ht="19.8" x14ac:dyDescent="0.3">
      <c r="A1115" s="54" t="s">
        <v>520</v>
      </c>
    </row>
    <row r="1116" spans="1:1" ht="19.8" x14ac:dyDescent="0.3">
      <c r="A1116" s="54" t="s">
        <v>521</v>
      </c>
    </row>
    <row r="1117" spans="1:1" ht="19.8" x14ac:dyDescent="0.3">
      <c r="A1117" s="54" t="s">
        <v>522</v>
      </c>
    </row>
    <row r="1118" spans="1:1" ht="19.8" x14ac:dyDescent="0.3">
      <c r="A1118" s="54" t="s">
        <v>523</v>
      </c>
    </row>
    <row r="1119" spans="1:1" ht="19.8" x14ac:dyDescent="0.3">
      <c r="A1119" s="54" t="s">
        <v>524</v>
      </c>
    </row>
    <row r="1120" spans="1:1" ht="19.8" x14ac:dyDescent="0.3">
      <c r="A1120" s="54" t="s">
        <v>525</v>
      </c>
    </row>
    <row r="1121" spans="1:1" ht="19.8" x14ac:dyDescent="0.3">
      <c r="A1121" s="54" t="s">
        <v>526</v>
      </c>
    </row>
    <row r="1122" spans="1:1" ht="19.8" x14ac:dyDescent="0.3">
      <c r="A1122" s="54" t="s">
        <v>527</v>
      </c>
    </row>
    <row r="1123" spans="1:1" ht="19.8" x14ac:dyDescent="0.3">
      <c r="A1123" s="54" t="s">
        <v>528</v>
      </c>
    </row>
    <row r="1124" spans="1:1" ht="19.8" x14ac:dyDescent="0.3">
      <c r="A1124" s="54" t="s">
        <v>529</v>
      </c>
    </row>
    <row r="1125" spans="1:1" ht="19.8" x14ac:dyDescent="0.3">
      <c r="A1125" s="54" t="s">
        <v>530</v>
      </c>
    </row>
    <row r="1126" spans="1:1" ht="19.8" x14ac:dyDescent="0.3">
      <c r="A1126" s="54" t="s">
        <v>531</v>
      </c>
    </row>
    <row r="1127" spans="1:1" ht="19.8" x14ac:dyDescent="0.3">
      <c r="A1127" s="54" t="s">
        <v>532</v>
      </c>
    </row>
    <row r="1128" spans="1:1" ht="19.8" x14ac:dyDescent="0.3">
      <c r="A1128" s="54" t="s">
        <v>533</v>
      </c>
    </row>
    <row r="1129" spans="1:1" ht="19.8" x14ac:dyDescent="0.3">
      <c r="A1129" s="54" t="s">
        <v>534</v>
      </c>
    </row>
    <row r="1130" spans="1:1" ht="19.8" x14ac:dyDescent="0.3">
      <c r="A1130" s="54" t="s">
        <v>535</v>
      </c>
    </row>
    <row r="1131" spans="1:1" ht="19.8" x14ac:dyDescent="0.3">
      <c r="A1131" s="54" t="s">
        <v>536</v>
      </c>
    </row>
    <row r="1132" spans="1:1" ht="19.8" x14ac:dyDescent="0.3">
      <c r="A1132" s="54" t="s">
        <v>538</v>
      </c>
    </row>
    <row r="1133" spans="1:1" ht="19.8" x14ac:dyDescent="0.3">
      <c r="A1133" s="54" t="s">
        <v>539</v>
      </c>
    </row>
    <row r="1134" spans="1:1" ht="19.8" x14ac:dyDescent="0.3">
      <c r="A1134" s="54" t="s">
        <v>540</v>
      </c>
    </row>
    <row r="1135" spans="1:1" ht="19.8" x14ac:dyDescent="0.3">
      <c r="A1135" s="54" t="s">
        <v>1536</v>
      </c>
    </row>
    <row r="1136" spans="1:1" ht="19.8" x14ac:dyDescent="0.3">
      <c r="A1136" s="54" t="s">
        <v>1537</v>
      </c>
    </row>
    <row r="1137" spans="1:1" ht="19.8" x14ac:dyDescent="0.3">
      <c r="A1137" s="54" t="s">
        <v>1538</v>
      </c>
    </row>
    <row r="1138" spans="1:1" ht="19.8" x14ac:dyDescent="0.3">
      <c r="A1138" s="54" t="s">
        <v>1539</v>
      </c>
    </row>
    <row r="1139" spans="1:1" ht="19.8" x14ac:dyDescent="0.3">
      <c r="A1139" s="54" t="s">
        <v>1540</v>
      </c>
    </row>
    <row r="1140" spans="1:1" ht="19.8" x14ac:dyDescent="0.3">
      <c r="A1140" s="54" t="s">
        <v>541</v>
      </c>
    </row>
    <row r="1141" spans="1:1" ht="19.8" x14ac:dyDescent="0.3">
      <c r="A1141" s="54" t="s">
        <v>542</v>
      </c>
    </row>
    <row r="1142" spans="1:1" ht="19.8" x14ac:dyDescent="0.3">
      <c r="A1142" s="54" t="s">
        <v>543</v>
      </c>
    </row>
    <row r="1143" spans="1:1" ht="19.8" x14ac:dyDescent="0.3">
      <c r="A1143" s="54" t="s">
        <v>544</v>
      </c>
    </row>
    <row r="1144" spans="1:1" ht="19.8" x14ac:dyDescent="0.3">
      <c r="A1144" s="54" t="s">
        <v>545</v>
      </c>
    </row>
    <row r="1145" spans="1:1" ht="19.8" x14ac:dyDescent="0.3">
      <c r="A1145" s="54" t="s">
        <v>546</v>
      </c>
    </row>
    <row r="1146" spans="1:1" ht="19.8" x14ac:dyDescent="0.3">
      <c r="A1146" s="54" t="s">
        <v>548</v>
      </c>
    </row>
    <row r="1147" spans="1:1" ht="19.8" x14ac:dyDescent="0.3">
      <c r="A1147" s="54" t="s">
        <v>2669</v>
      </c>
    </row>
    <row r="1148" spans="1:1" ht="19.8" x14ac:dyDescent="0.3">
      <c r="A1148" s="54" t="s">
        <v>550</v>
      </c>
    </row>
    <row r="1149" spans="1:1" ht="19.8" x14ac:dyDescent="0.3">
      <c r="A1149" s="54" t="s">
        <v>551</v>
      </c>
    </row>
    <row r="1150" spans="1:1" ht="19.8" x14ac:dyDescent="0.3">
      <c r="A1150" s="54" t="s">
        <v>2417</v>
      </c>
    </row>
    <row r="1151" spans="1:1" ht="19.8" x14ac:dyDescent="0.3">
      <c r="A1151" s="54" t="s">
        <v>552</v>
      </c>
    </row>
    <row r="1152" spans="1:1" ht="19.8" x14ac:dyDescent="0.3">
      <c r="A1152" s="54" t="s">
        <v>553</v>
      </c>
    </row>
    <row r="1153" spans="1:1" ht="19.8" x14ac:dyDescent="0.3">
      <c r="A1153" s="54" t="s">
        <v>554</v>
      </c>
    </row>
    <row r="1154" spans="1:1" ht="19.8" x14ac:dyDescent="0.3">
      <c r="A1154" s="54" t="s">
        <v>555</v>
      </c>
    </row>
    <row r="1155" spans="1:1" ht="19.8" x14ac:dyDescent="0.3">
      <c r="A1155" s="54" t="s">
        <v>557</v>
      </c>
    </row>
    <row r="1156" spans="1:1" ht="19.8" x14ac:dyDescent="0.3">
      <c r="A1156" s="54" t="s">
        <v>558</v>
      </c>
    </row>
    <row r="1157" spans="1:1" ht="19.8" x14ac:dyDescent="0.3">
      <c r="A1157" s="54" t="s">
        <v>559</v>
      </c>
    </row>
    <row r="1158" spans="1:1" ht="19.8" x14ac:dyDescent="0.3">
      <c r="A1158" s="54" t="s">
        <v>2670</v>
      </c>
    </row>
    <row r="1159" spans="1:1" ht="19.8" x14ac:dyDescent="0.3">
      <c r="A1159" s="54" t="s">
        <v>560</v>
      </c>
    </row>
    <row r="1160" spans="1:1" ht="19.8" x14ac:dyDescent="0.3">
      <c r="A1160" s="54" t="s">
        <v>561</v>
      </c>
    </row>
    <row r="1161" spans="1:1" ht="19.8" x14ac:dyDescent="0.3">
      <c r="A1161" s="54" t="s">
        <v>564</v>
      </c>
    </row>
    <row r="1162" spans="1:1" ht="19.8" x14ac:dyDescent="0.3">
      <c r="A1162" s="54" t="s">
        <v>565</v>
      </c>
    </row>
    <row r="1163" spans="1:1" ht="19.8" x14ac:dyDescent="0.3">
      <c r="A1163" s="54" t="s">
        <v>566</v>
      </c>
    </row>
    <row r="1164" spans="1:1" ht="19.8" x14ac:dyDescent="0.3">
      <c r="A1164" s="54" t="s">
        <v>567</v>
      </c>
    </row>
    <row r="1165" spans="1:1" ht="19.8" x14ac:dyDescent="0.3">
      <c r="A1165" s="54" t="s">
        <v>568</v>
      </c>
    </row>
    <row r="1166" spans="1:1" ht="19.8" x14ac:dyDescent="0.3">
      <c r="A1166" s="54" t="s">
        <v>569</v>
      </c>
    </row>
    <row r="1167" spans="1:1" ht="19.8" x14ac:dyDescent="0.3">
      <c r="A1167" s="54" t="s">
        <v>570</v>
      </c>
    </row>
    <row r="1168" spans="1:1" ht="19.8" x14ac:dyDescent="0.3">
      <c r="A1168" s="54" t="s">
        <v>571</v>
      </c>
    </row>
    <row r="1169" spans="1:1" ht="19.8" x14ac:dyDescent="0.3">
      <c r="A1169" s="54" t="s">
        <v>572</v>
      </c>
    </row>
    <row r="1170" spans="1:1" ht="19.8" x14ac:dyDescent="0.3">
      <c r="A1170" s="54" t="s">
        <v>573</v>
      </c>
    </row>
    <row r="1171" spans="1:1" ht="19.8" x14ac:dyDescent="0.3">
      <c r="A1171" s="54" t="s">
        <v>574</v>
      </c>
    </row>
    <row r="1172" spans="1:1" ht="19.8" x14ac:dyDescent="0.3">
      <c r="A1172" s="54" t="s">
        <v>575</v>
      </c>
    </row>
    <row r="1173" spans="1:1" ht="19.8" x14ac:dyDescent="0.3">
      <c r="A1173" s="54" t="s">
        <v>576</v>
      </c>
    </row>
    <row r="1174" spans="1:1" ht="19.8" x14ac:dyDescent="0.3">
      <c r="A1174" s="54" t="s">
        <v>577</v>
      </c>
    </row>
    <row r="1175" spans="1:1" ht="19.8" x14ac:dyDescent="0.3">
      <c r="A1175" s="54" t="s">
        <v>578</v>
      </c>
    </row>
    <row r="1176" spans="1:1" ht="19.8" x14ac:dyDescent="0.3">
      <c r="A1176" s="54" t="s">
        <v>579</v>
      </c>
    </row>
    <row r="1177" spans="1:1" ht="19.8" x14ac:dyDescent="0.3">
      <c r="A1177" s="54" t="s">
        <v>565</v>
      </c>
    </row>
    <row r="1178" spans="1:1" ht="19.8" x14ac:dyDescent="0.3">
      <c r="A1178" s="54" t="s">
        <v>580</v>
      </c>
    </row>
    <row r="1179" spans="1:1" ht="19.8" x14ac:dyDescent="0.3">
      <c r="A1179" s="54" t="s">
        <v>581</v>
      </c>
    </row>
    <row r="1180" spans="1:1" ht="19.8" x14ac:dyDescent="0.3">
      <c r="A1180" s="54" t="s">
        <v>1542</v>
      </c>
    </row>
    <row r="1181" spans="1:1" ht="19.8" x14ac:dyDescent="0.3">
      <c r="A1181" s="54" t="s">
        <v>1543</v>
      </c>
    </row>
    <row r="1182" spans="1:1" ht="19.8" x14ac:dyDescent="0.3">
      <c r="A1182" s="54" t="s">
        <v>2069</v>
      </c>
    </row>
    <row r="1183" spans="1:1" ht="19.8" x14ac:dyDescent="0.3">
      <c r="A1183" s="54" t="s">
        <v>582</v>
      </c>
    </row>
    <row r="1184" spans="1:1" ht="19.8" x14ac:dyDescent="0.3">
      <c r="A1184" s="54" t="s">
        <v>2418</v>
      </c>
    </row>
    <row r="1185" spans="1:1" ht="19.8" x14ac:dyDescent="0.3">
      <c r="A1185" s="54" t="s">
        <v>583</v>
      </c>
    </row>
    <row r="1186" spans="1:1" ht="19.8" x14ac:dyDescent="0.3">
      <c r="A1186" s="54" t="s">
        <v>585</v>
      </c>
    </row>
    <row r="1187" spans="1:1" ht="19.8" x14ac:dyDescent="0.3">
      <c r="A1187" s="54" t="s">
        <v>586</v>
      </c>
    </row>
    <row r="1188" spans="1:1" ht="19.8" x14ac:dyDescent="0.3">
      <c r="A1188" s="54" t="s">
        <v>588</v>
      </c>
    </row>
    <row r="1189" spans="1:1" ht="19.8" x14ac:dyDescent="0.3">
      <c r="A1189" s="54" t="s">
        <v>2070</v>
      </c>
    </row>
    <row r="1190" spans="1:1" ht="19.8" x14ac:dyDescent="0.3">
      <c r="A1190" s="54" t="s">
        <v>2071</v>
      </c>
    </row>
    <row r="1191" spans="1:1" ht="19.8" x14ac:dyDescent="0.3">
      <c r="A1191" s="54" t="s">
        <v>2072</v>
      </c>
    </row>
    <row r="1192" spans="1:1" ht="19.8" x14ac:dyDescent="0.3">
      <c r="A1192" s="54" t="s">
        <v>589</v>
      </c>
    </row>
    <row r="1193" spans="1:1" ht="19.8" x14ac:dyDescent="0.3">
      <c r="A1193" s="54" t="s">
        <v>591</v>
      </c>
    </row>
    <row r="1194" spans="1:1" ht="19.8" x14ac:dyDescent="0.3">
      <c r="A1194" s="54" t="s">
        <v>592</v>
      </c>
    </row>
    <row r="1195" spans="1:1" ht="19.8" x14ac:dyDescent="0.3">
      <c r="A1195" s="54" t="s">
        <v>593</v>
      </c>
    </row>
    <row r="1196" spans="1:1" ht="19.8" x14ac:dyDescent="0.3">
      <c r="A1196" s="54" t="s">
        <v>594</v>
      </c>
    </row>
    <row r="1197" spans="1:1" ht="19.8" x14ac:dyDescent="0.3">
      <c r="A1197" s="54" t="s">
        <v>596</v>
      </c>
    </row>
    <row r="1198" spans="1:1" ht="19.8" x14ac:dyDescent="0.3">
      <c r="A1198" s="54" t="s">
        <v>597</v>
      </c>
    </row>
    <row r="1199" spans="1:1" ht="19.8" x14ac:dyDescent="0.3">
      <c r="A1199" s="54" t="s">
        <v>599</v>
      </c>
    </row>
    <row r="1200" spans="1:1" ht="19.8" x14ac:dyDescent="0.3">
      <c r="A1200" s="54" t="s">
        <v>600</v>
      </c>
    </row>
    <row r="1201" spans="1:1" ht="19.8" x14ac:dyDescent="0.3">
      <c r="A1201" s="54" t="s">
        <v>601</v>
      </c>
    </row>
    <row r="1202" spans="1:1" ht="19.8" x14ac:dyDescent="0.3">
      <c r="A1202" s="54" t="s">
        <v>602</v>
      </c>
    </row>
    <row r="1203" spans="1:1" ht="19.8" x14ac:dyDescent="0.3">
      <c r="A1203" s="54" t="s">
        <v>603</v>
      </c>
    </row>
    <row r="1204" spans="1:1" ht="19.8" x14ac:dyDescent="0.3">
      <c r="A1204" s="54" t="s">
        <v>604</v>
      </c>
    </row>
    <row r="1205" spans="1:1" ht="19.8" x14ac:dyDescent="0.3">
      <c r="A1205" s="54" t="s">
        <v>605</v>
      </c>
    </row>
    <row r="1206" spans="1:1" ht="19.8" x14ac:dyDescent="0.3">
      <c r="A1206" s="54" t="s">
        <v>606</v>
      </c>
    </row>
    <row r="1207" spans="1:1" ht="19.8" x14ac:dyDescent="0.3">
      <c r="A1207" s="54" t="s">
        <v>607</v>
      </c>
    </row>
    <row r="1208" spans="1:1" ht="19.8" x14ac:dyDescent="0.3">
      <c r="A1208" s="54" t="s">
        <v>608</v>
      </c>
    </row>
    <row r="1209" spans="1:1" ht="19.8" x14ac:dyDescent="0.3">
      <c r="A1209" s="54" t="s">
        <v>1412</v>
      </c>
    </row>
    <row r="1210" spans="1:1" ht="19.8" x14ac:dyDescent="0.3">
      <c r="A1210" s="54" t="s">
        <v>609</v>
      </c>
    </row>
    <row r="1211" spans="1:1" ht="19.8" x14ac:dyDescent="0.3">
      <c r="A1211" s="54" t="s">
        <v>611</v>
      </c>
    </row>
    <row r="1212" spans="1:1" ht="19.8" x14ac:dyDescent="0.3">
      <c r="A1212" s="54" t="s">
        <v>612</v>
      </c>
    </row>
    <row r="1213" spans="1:1" ht="19.8" x14ac:dyDescent="0.3">
      <c r="A1213" s="54" t="s">
        <v>613</v>
      </c>
    </row>
    <row r="1214" spans="1:1" ht="19.8" x14ac:dyDescent="0.3">
      <c r="A1214" s="54" t="s">
        <v>614</v>
      </c>
    </row>
    <row r="1215" spans="1:1" ht="19.8" x14ac:dyDescent="0.3">
      <c r="A1215" s="54" t="s">
        <v>615</v>
      </c>
    </row>
    <row r="1216" spans="1:1" ht="19.8" x14ac:dyDescent="0.3">
      <c r="A1216" s="54" t="s">
        <v>616</v>
      </c>
    </row>
    <row r="1217" spans="1:1" ht="19.8" x14ac:dyDescent="0.3">
      <c r="A1217" s="54" t="s">
        <v>618</v>
      </c>
    </row>
    <row r="1218" spans="1:1" ht="19.8" x14ac:dyDescent="0.3">
      <c r="A1218" s="54" t="s">
        <v>619</v>
      </c>
    </row>
    <row r="1219" spans="1:1" ht="19.8" x14ac:dyDescent="0.3">
      <c r="A1219" s="54" t="s">
        <v>620</v>
      </c>
    </row>
    <row r="1220" spans="1:1" ht="19.8" x14ac:dyDescent="0.3">
      <c r="A1220" s="54" t="s">
        <v>621</v>
      </c>
    </row>
    <row r="1221" spans="1:1" ht="19.8" x14ac:dyDescent="0.3">
      <c r="A1221" s="54" t="s">
        <v>622</v>
      </c>
    </row>
    <row r="1222" spans="1:1" ht="19.8" x14ac:dyDescent="0.3">
      <c r="A1222" s="54" t="s">
        <v>623</v>
      </c>
    </row>
    <row r="1223" spans="1:1" ht="19.8" x14ac:dyDescent="0.3">
      <c r="A1223" s="54" t="s">
        <v>624</v>
      </c>
    </row>
    <row r="1224" spans="1:1" ht="19.8" x14ac:dyDescent="0.3">
      <c r="A1224" s="54" t="s">
        <v>625</v>
      </c>
    </row>
    <row r="1225" spans="1:1" ht="19.8" x14ac:dyDescent="0.3">
      <c r="A1225" s="54" t="s">
        <v>626</v>
      </c>
    </row>
    <row r="1226" spans="1:1" ht="19.8" x14ac:dyDescent="0.3">
      <c r="A1226" s="54" t="s">
        <v>627</v>
      </c>
    </row>
    <row r="1227" spans="1:1" ht="19.8" x14ac:dyDescent="0.3">
      <c r="A1227" s="54" t="s">
        <v>628</v>
      </c>
    </row>
    <row r="1228" spans="1:1" ht="19.8" x14ac:dyDescent="0.3">
      <c r="A1228" s="54" t="s">
        <v>629</v>
      </c>
    </row>
    <row r="1229" spans="1:1" ht="19.8" x14ac:dyDescent="0.3">
      <c r="A1229" s="54" t="s">
        <v>1475</v>
      </c>
    </row>
    <row r="1230" spans="1:1" ht="19.8" x14ac:dyDescent="0.3">
      <c r="A1230" s="54" t="s">
        <v>630</v>
      </c>
    </row>
    <row r="1231" spans="1:1" ht="19.8" x14ac:dyDescent="0.3">
      <c r="A1231" s="54" t="s">
        <v>631</v>
      </c>
    </row>
    <row r="1232" spans="1:1" ht="19.8" x14ac:dyDescent="0.3">
      <c r="A1232" s="54" t="s">
        <v>632</v>
      </c>
    </row>
    <row r="1233" spans="1:1" ht="19.8" x14ac:dyDescent="0.3">
      <c r="A1233" s="54" t="s">
        <v>2671</v>
      </c>
    </row>
    <row r="1234" spans="1:1" ht="19.8" x14ac:dyDescent="0.3">
      <c r="A1234" s="54" t="s">
        <v>2672</v>
      </c>
    </row>
    <row r="1235" spans="1:1" ht="19.8" x14ac:dyDescent="0.3">
      <c r="A1235" s="54" t="s">
        <v>2673</v>
      </c>
    </row>
    <row r="1236" spans="1:1" ht="19.8" x14ac:dyDescent="0.3">
      <c r="A1236" s="54" t="s">
        <v>2674</v>
      </c>
    </row>
    <row r="1237" spans="1:1" ht="19.8" x14ac:dyDescent="0.3">
      <c r="A1237" s="54" t="s">
        <v>2675</v>
      </c>
    </row>
    <row r="1238" spans="1:1" ht="19.8" x14ac:dyDescent="0.3">
      <c r="A1238" s="54" t="s">
        <v>2676</v>
      </c>
    </row>
    <row r="1239" spans="1:1" ht="19.8" x14ac:dyDescent="0.3">
      <c r="A1239" s="54" t="s">
        <v>2677</v>
      </c>
    </row>
    <row r="1240" spans="1:1" ht="19.8" x14ac:dyDescent="0.3">
      <c r="A1240" s="54" t="s">
        <v>634</v>
      </c>
    </row>
    <row r="1241" spans="1:1" ht="19.8" x14ac:dyDescent="0.3">
      <c r="A1241" s="54" t="s">
        <v>635</v>
      </c>
    </row>
    <row r="1242" spans="1:1" ht="19.8" x14ac:dyDescent="0.3">
      <c r="A1242" s="54" t="s">
        <v>636</v>
      </c>
    </row>
    <row r="1243" spans="1:1" ht="19.8" x14ac:dyDescent="0.3">
      <c r="A1243" s="54" t="s">
        <v>637</v>
      </c>
    </row>
    <row r="1244" spans="1:1" ht="19.8" x14ac:dyDescent="0.3">
      <c r="A1244" s="54" t="s">
        <v>638</v>
      </c>
    </row>
    <row r="1245" spans="1:1" ht="19.8" x14ac:dyDescent="0.3">
      <c r="A1245" s="54" t="s">
        <v>639</v>
      </c>
    </row>
    <row r="1246" spans="1:1" ht="19.8" x14ac:dyDescent="0.3">
      <c r="A1246" s="54" t="s">
        <v>640</v>
      </c>
    </row>
    <row r="1247" spans="1:1" ht="19.8" x14ac:dyDescent="0.3">
      <c r="A1247" s="54" t="s">
        <v>641</v>
      </c>
    </row>
    <row r="1248" spans="1:1" ht="19.8" x14ac:dyDescent="0.3">
      <c r="A1248" s="54" t="s">
        <v>642</v>
      </c>
    </row>
    <row r="1249" spans="1:1" ht="19.8" x14ac:dyDescent="0.3">
      <c r="A1249" s="54" t="s">
        <v>643</v>
      </c>
    </row>
    <row r="1250" spans="1:1" ht="19.8" x14ac:dyDescent="0.3">
      <c r="A1250" s="54" t="s">
        <v>644</v>
      </c>
    </row>
    <row r="1251" spans="1:1" ht="19.8" x14ac:dyDescent="0.3">
      <c r="A1251" s="54" t="s">
        <v>645</v>
      </c>
    </row>
    <row r="1252" spans="1:1" ht="19.8" x14ac:dyDescent="0.3">
      <c r="A1252" s="54" t="s">
        <v>646</v>
      </c>
    </row>
    <row r="1253" spans="1:1" ht="19.8" x14ac:dyDescent="0.3">
      <c r="A1253" s="54" t="s">
        <v>2419</v>
      </c>
    </row>
    <row r="1254" spans="1:1" ht="19.8" x14ac:dyDescent="0.3">
      <c r="A1254" s="54" t="s">
        <v>647</v>
      </c>
    </row>
    <row r="1255" spans="1:1" ht="19.8" x14ac:dyDescent="0.3">
      <c r="A1255" s="54" t="s">
        <v>2420</v>
      </c>
    </row>
    <row r="1256" spans="1:1" ht="19.8" x14ac:dyDescent="0.3">
      <c r="A1256" s="54" t="s">
        <v>648</v>
      </c>
    </row>
    <row r="1257" spans="1:1" ht="19.8" x14ac:dyDescent="0.3">
      <c r="A1257" s="54" t="s">
        <v>649</v>
      </c>
    </row>
    <row r="1258" spans="1:1" ht="19.8" x14ac:dyDescent="0.3">
      <c r="A1258" s="54" t="s">
        <v>650</v>
      </c>
    </row>
    <row r="1259" spans="1:1" ht="19.8" x14ac:dyDescent="0.3">
      <c r="A1259" s="54" t="s">
        <v>651</v>
      </c>
    </row>
    <row r="1260" spans="1:1" ht="19.8" x14ac:dyDescent="0.3">
      <c r="A1260" s="54" t="s">
        <v>652</v>
      </c>
    </row>
    <row r="1261" spans="1:1" ht="19.8" x14ac:dyDescent="0.3">
      <c r="A1261" s="54" t="s">
        <v>654</v>
      </c>
    </row>
    <row r="1262" spans="1:1" ht="19.8" x14ac:dyDescent="0.3">
      <c r="A1262" s="54" t="s">
        <v>655</v>
      </c>
    </row>
    <row r="1263" spans="1:1" ht="19.8" x14ac:dyDescent="0.3">
      <c r="A1263" s="54" t="s">
        <v>656</v>
      </c>
    </row>
    <row r="1264" spans="1:1" ht="19.8" x14ac:dyDescent="0.3">
      <c r="A1264" s="54" t="s">
        <v>657</v>
      </c>
    </row>
    <row r="1265" spans="1:1" ht="19.8" x14ac:dyDescent="0.3">
      <c r="A1265" s="54" t="s">
        <v>658</v>
      </c>
    </row>
    <row r="1266" spans="1:1" ht="19.8" x14ac:dyDescent="0.3">
      <c r="A1266" s="54" t="s">
        <v>659</v>
      </c>
    </row>
    <row r="1267" spans="1:1" ht="19.8" x14ac:dyDescent="0.3">
      <c r="A1267" s="54" t="s">
        <v>660</v>
      </c>
    </row>
    <row r="1268" spans="1:1" ht="19.8" x14ac:dyDescent="0.3">
      <c r="A1268" s="54" t="s">
        <v>661</v>
      </c>
    </row>
    <row r="1269" spans="1:1" ht="19.8" x14ac:dyDescent="0.3">
      <c r="A1269" s="54" t="s">
        <v>662</v>
      </c>
    </row>
    <row r="1270" spans="1:1" ht="19.8" x14ac:dyDescent="0.3">
      <c r="A1270" s="54" t="s">
        <v>664</v>
      </c>
    </row>
    <row r="1271" spans="1:1" ht="19.8" x14ac:dyDescent="0.3">
      <c r="A1271" s="54" t="s">
        <v>664</v>
      </c>
    </row>
    <row r="1272" spans="1:1" ht="19.8" x14ac:dyDescent="0.3">
      <c r="A1272" s="54" t="s">
        <v>665</v>
      </c>
    </row>
    <row r="1273" spans="1:1" ht="19.8" x14ac:dyDescent="0.3">
      <c r="A1273" s="54" t="s">
        <v>666</v>
      </c>
    </row>
    <row r="1274" spans="1:1" ht="19.8" x14ac:dyDescent="0.3">
      <c r="A1274" s="54" t="s">
        <v>667</v>
      </c>
    </row>
    <row r="1275" spans="1:1" ht="19.8" x14ac:dyDescent="0.3">
      <c r="A1275" s="54" t="s">
        <v>668</v>
      </c>
    </row>
    <row r="1276" spans="1:1" ht="19.8" x14ac:dyDescent="0.3">
      <c r="A1276" s="54" t="s">
        <v>669</v>
      </c>
    </row>
    <row r="1277" spans="1:1" ht="19.8" x14ac:dyDescent="0.3">
      <c r="A1277" s="54" t="s">
        <v>670</v>
      </c>
    </row>
    <row r="1278" spans="1:1" ht="19.8" x14ac:dyDescent="0.3">
      <c r="A1278" s="54" t="s">
        <v>671</v>
      </c>
    </row>
    <row r="1279" spans="1:1" ht="19.8" x14ac:dyDescent="0.3">
      <c r="A1279" s="54" t="s">
        <v>672</v>
      </c>
    </row>
    <row r="1280" spans="1:1" ht="19.8" x14ac:dyDescent="0.3">
      <c r="A1280" s="54" t="s">
        <v>673</v>
      </c>
    </row>
    <row r="1281" spans="1:1" ht="19.8" x14ac:dyDescent="0.3">
      <c r="A1281" s="54" t="s">
        <v>674</v>
      </c>
    </row>
    <row r="1282" spans="1:1" ht="19.8" x14ac:dyDescent="0.3">
      <c r="A1282" s="54" t="s">
        <v>675</v>
      </c>
    </row>
    <row r="1283" spans="1:1" ht="19.8" x14ac:dyDescent="0.3">
      <c r="A1283" s="54" t="s">
        <v>676</v>
      </c>
    </row>
    <row r="1284" spans="1:1" ht="19.8" x14ac:dyDescent="0.3">
      <c r="A1284" s="54" t="s">
        <v>1413</v>
      </c>
    </row>
    <row r="1285" spans="1:1" ht="19.8" x14ac:dyDescent="0.3">
      <c r="A1285" s="54" t="s">
        <v>1414</v>
      </c>
    </row>
    <row r="1286" spans="1:1" ht="19.8" x14ac:dyDescent="0.3">
      <c r="A1286" s="54" t="s">
        <v>1415</v>
      </c>
    </row>
    <row r="1287" spans="1:1" ht="19.8" x14ac:dyDescent="0.3">
      <c r="A1287" s="54" t="s">
        <v>1416</v>
      </c>
    </row>
    <row r="1288" spans="1:1" ht="19.8" x14ac:dyDescent="0.3">
      <c r="A1288" s="54" t="s">
        <v>677</v>
      </c>
    </row>
    <row r="1289" spans="1:1" ht="19.8" x14ac:dyDescent="0.3">
      <c r="A1289" s="54" t="s">
        <v>679</v>
      </c>
    </row>
    <row r="1290" spans="1:1" ht="19.8" x14ac:dyDescent="0.3">
      <c r="A1290" s="54" t="s">
        <v>680</v>
      </c>
    </row>
    <row r="1291" spans="1:1" ht="19.8" x14ac:dyDescent="0.3">
      <c r="A1291" s="54" t="s">
        <v>681</v>
      </c>
    </row>
    <row r="1292" spans="1:1" ht="19.8" x14ac:dyDescent="0.3">
      <c r="A1292" s="54" t="s">
        <v>682</v>
      </c>
    </row>
    <row r="1293" spans="1:1" ht="19.8" x14ac:dyDescent="0.3">
      <c r="A1293" s="54" t="s">
        <v>683</v>
      </c>
    </row>
    <row r="1294" spans="1:1" ht="19.8" x14ac:dyDescent="0.3">
      <c r="A1294" s="54" t="s">
        <v>685</v>
      </c>
    </row>
    <row r="1295" spans="1:1" ht="19.8" x14ac:dyDescent="0.3">
      <c r="A1295" s="54" t="s">
        <v>686</v>
      </c>
    </row>
    <row r="1296" spans="1:1" ht="19.8" x14ac:dyDescent="0.3">
      <c r="A1296" s="54" t="s">
        <v>687</v>
      </c>
    </row>
    <row r="1297" spans="1:1" ht="19.8" x14ac:dyDescent="0.3">
      <c r="A1297" s="54" t="s">
        <v>688</v>
      </c>
    </row>
    <row r="1298" spans="1:1" ht="19.8" x14ac:dyDescent="0.3">
      <c r="A1298" s="54" t="s">
        <v>689</v>
      </c>
    </row>
    <row r="1299" spans="1:1" ht="19.8" x14ac:dyDescent="0.3">
      <c r="A1299" s="54" t="s">
        <v>690</v>
      </c>
    </row>
    <row r="1300" spans="1:1" ht="19.8" x14ac:dyDescent="0.3">
      <c r="A1300" s="54" t="s">
        <v>691</v>
      </c>
    </row>
    <row r="1301" spans="1:1" ht="19.8" x14ac:dyDescent="0.3">
      <c r="A1301" s="54" t="s">
        <v>692</v>
      </c>
    </row>
    <row r="1302" spans="1:1" ht="19.8" x14ac:dyDescent="0.3">
      <c r="A1302" s="54" t="s">
        <v>1417</v>
      </c>
    </row>
    <row r="1303" spans="1:1" ht="19.8" x14ac:dyDescent="0.3">
      <c r="A1303" s="54" t="s">
        <v>1418</v>
      </c>
    </row>
    <row r="1304" spans="1:1" ht="19.8" x14ac:dyDescent="0.3">
      <c r="A1304" s="54" t="s">
        <v>2073</v>
      </c>
    </row>
    <row r="1305" spans="1:1" ht="19.8" x14ac:dyDescent="0.3">
      <c r="A1305" s="54" t="s">
        <v>696</v>
      </c>
    </row>
    <row r="1306" spans="1:1" ht="19.8" x14ac:dyDescent="0.3">
      <c r="A1306" s="54" t="s">
        <v>697</v>
      </c>
    </row>
    <row r="1307" spans="1:1" ht="19.8" x14ac:dyDescent="0.3">
      <c r="A1307" s="54" t="s">
        <v>698</v>
      </c>
    </row>
    <row r="1308" spans="1:1" ht="19.8" x14ac:dyDescent="0.3">
      <c r="A1308" s="54" t="s">
        <v>699</v>
      </c>
    </row>
    <row r="1309" spans="1:1" ht="19.8" x14ac:dyDescent="0.3">
      <c r="A1309" s="54" t="s">
        <v>700</v>
      </c>
    </row>
    <row r="1310" spans="1:1" ht="19.8" x14ac:dyDescent="0.3">
      <c r="A1310" s="54" t="s">
        <v>701</v>
      </c>
    </row>
    <row r="1311" spans="1:1" ht="19.8" x14ac:dyDescent="0.3">
      <c r="A1311" s="54" t="s">
        <v>702</v>
      </c>
    </row>
    <row r="1312" spans="1:1" ht="19.8" x14ac:dyDescent="0.3">
      <c r="A1312" s="54" t="s">
        <v>703</v>
      </c>
    </row>
    <row r="1313" spans="1:1" ht="19.8" x14ac:dyDescent="0.3">
      <c r="A1313" s="54" t="s">
        <v>704</v>
      </c>
    </row>
    <row r="1314" spans="1:1" ht="19.8" x14ac:dyDescent="0.3">
      <c r="A1314" s="54" t="s">
        <v>705</v>
      </c>
    </row>
    <row r="1315" spans="1:1" ht="19.8" x14ac:dyDescent="0.3">
      <c r="A1315" s="54" t="s">
        <v>706</v>
      </c>
    </row>
    <row r="1316" spans="1:1" ht="19.8" x14ac:dyDescent="0.3">
      <c r="A1316" s="54" t="s">
        <v>707</v>
      </c>
    </row>
    <row r="1317" spans="1:1" ht="19.8" x14ac:dyDescent="0.3">
      <c r="A1317" s="54" t="s">
        <v>708</v>
      </c>
    </row>
    <row r="1318" spans="1:1" ht="19.8" x14ac:dyDescent="0.3">
      <c r="A1318" s="54" t="s">
        <v>709</v>
      </c>
    </row>
    <row r="1319" spans="1:1" ht="19.8" x14ac:dyDescent="0.3">
      <c r="A1319" s="54" t="s">
        <v>711</v>
      </c>
    </row>
    <row r="1320" spans="1:1" ht="19.8" x14ac:dyDescent="0.3">
      <c r="A1320" s="54" t="s">
        <v>712</v>
      </c>
    </row>
    <row r="1321" spans="1:1" ht="19.8" x14ac:dyDescent="0.3">
      <c r="A1321" s="54" t="s">
        <v>714</v>
      </c>
    </row>
    <row r="1322" spans="1:1" ht="19.8" x14ac:dyDescent="0.3">
      <c r="A1322" s="54" t="s">
        <v>715</v>
      </c>
    </row>
    <row r="1323" spans="1:1" ht="19.8" x14ac:dyDescent="0.3">
      <c r="A1323" s="54" t="s">
        <v>716</v>
      </c>
    </row>
    <row r="1324" spans="1:1" ht="19.8" x14ac:dyDescent="0.3">
      <c r="A1324" s="54" t="s">
        <v>717</v>
      </c>
    </row>
    <row r="1325" spans="1:1" ht="19.8" x14ac:dyDescent="0.3">
      <c r="A1325" s="54" t="s">
        <v>718</v>
      </c>
    </row>
    <row r="1326" spans="1:1" ht="19.8" x14ac:dyDescent="0.3">
      <c r="A1326" s="54" t="s">
        <v>719</v>
      </c>
    </row>
    <row r="1327" spans="1:1" ht="19.8" x14ac:dyDescent="0.3">
      <c r="A1327" s="54" t="s">
        <v>720</v>
      </c>
    </row>
    <row r="1328" spans="1:1" ht="19.8" x14ac:dyDescent="0.3">
      <c r="A1328" s="54" t="s">
        <v>2074</v>
      </c>
    </row>
    <row r="1329" spans="1:1" ht="19.8" x14ac:dyDescent="0.3">
      <c r="A1329" s="54" t="s">
        <v>721</v>
      </c>
    </row>
    <row r="1330" spans="1:1" ht="19.8" x14ac:dyDescent="0.3">
      <c r="A1330" s="54" t="s">
        <v>722</v>
      </c>
    </row>
    <row r="1331" spans="1:1" ht="19.8" x14ac:dyDescent="0.3">
      <c r="A1331" s="54" t="s">
        <v>723</v>
      </c>
    </row>
    <row r="1332" spans="1:1" ht="19.8" x14ac:dyDescent="0.3">
      <c r="A1332" s="54" t="s">
        <v>725</v>
      </c>
    </row>
    <row r="1333" spans="1:1" ht="19.8" x14ac:dyDescent="0.3">
      <c r="A1333" s="54" t="s">
        <v>726</v>
      </c>
    </row>
    <row r="1334" spans="1:1" ht="19.8" x14ac:dyDescent="0.3">
      <c r="A1334" s="54" t="s">
        <v>727</v>
      </c>
    </row>
    <row r="1335" spans="1:1" ht="19.8" x14ac:dyDescent="0.3">
      <c r="A1335" s="54" t="s">
        <v>728</v>
      </c>
    </row>
    <row r="1336" spans="1:1" ht="19.8" x14ac:dyDescent="0.3">
      <c r="A1336" s="54" t="s">
        <v>729</v>
      </c>
    </row>
    <row r="1337" spans="1:1" ht="19.8" x14ac:dyDescent="0.3">
      <c r="A1337" s="54" t="s">
        <v>730</v>
      </c>
    </row>
    <row r="1338" spans="1:1" ht="19.8" x14ac:dyDescent="0.3">
      <c r="A1338" s="54" t="s">
        <v>731</v>
      </c>
    </row>
    <row r="1339" spans="1:1" ht="19.8" x14ac:dyDescent="0.3">
      <c r="A1339" s="54" t="s">
        <v>2422</v>
      </c>
    </row>
    <row r="1340" spans="1:1" ht="19.8" x14ac:dyDescent="0.3">
      <c r="A1340" s="54" t="s">
        <v>732</v>
      </c>
    </row>
    <row r="1341" spans="1:1" ht="19.8" x14ac:dyDescent="0.3">
      <c r="A1341" s="54" t="s">
        <v>733</v>
      </c>
    </row>
    <row r="1342" spans="1:1" ht="19.8" x14ac:dyDescent="0.3">
      <c r="A1342" s="54" t="s">
        <v>734</v>
      </c>
    </row>
    <row r="1343" spans="1:1" ht="19.8" x14ac:dyDescent="0.3">
      <c r="A1343" s="54" t="s">
        <v>735</v>
      </c>
    </row>
    <row r="1344" spans="1:1" ht="19.8" x14ac:dyDescent="0.3">
      <c r="A1344" s="54" t="s">
        <v>739</v>
      </c>
    </row>
    <row r="1345" spans="1:1" ht="19.8" x14ac:dyDescent="0.3">
      <c r="A1345" s="54" t="s">
        <v>2423</v>
      </c>
    </row>
    <row r="1346" spans="1:1" ht="19.8" x14ac:dyDescent="0.3">
      <c r="A1346" s="54" t="s">
        <v>2424</v>
      </c>
    </row>
    <row r="1347" spans="1:1" ht="19.8" x14ac:dyDescent="0.3">
      <c r="A1347" s="54" t="s">
        <v>743</v>
      </c>
    </row>
    <row r="1348" spans="1:1" ht="19.8" x14ac:dyDescent="0.3">
      <c r="A1348" s="54" t="s">
        <v>744</v>
      </c>
    </row>
    <row r="1349" spans="1:1" ht="19.8" x14ac:dyDescent="0.3">
      <c r="A1349" s="54" t="s">
        <v>745</v>
      </c>
    </row>
    <row r="1350" spans="1:1" ht="19.8" x14ac:dyDescent="0.3">
      <c r="A1350" s="54" t="s">
        <v>746</v>
      </c>
    </row>
    <row r="1351" spans="1:1" ht="19.8" x14ac:dyDescent="0.3">
      <c r="A1351" s="54" t="s">
        <v>747</v>
      </c>
    </row>
    <row r="1352" spans="1:1" ht="19.8" x14ac:dyDescent="0.3">
      <c r="A1352" s="54" t="s">
        <v>1478</v>
      </c>
    </row>
    <row r="1353" spans="1:1" ht="19.8" x14ac:dyDescent="0.3">
      <c r="A1353" s="54" t="s">
        <v>748</v>
      </c>
    </row>
    <row r="1354" spans="1:1" ht="19.8" x14ac:dyDescent="0.3">
      <c r="A1354" s="54" t="s">
        <v>749</v>
      </c>
    </row>
    <row r="1355" spans="1:1" ht="19.8" x14ac:dyDescent="0.3">
      <c r="A1355" s="54" t="s">
        <v>750</v>
      </c>
    </row>
    <row r="1356" spans="1:1" ht="19.8" x14ac:dyDescent="0.3">
      <c r="A1356" s="54" t="s">
        <v>751</v>
      </c>
    </row>
    <row r="1357" spans="1:1" ht="19.8" x14ac:dyDescent="0.3">
      <c r="A1357" s="54" t="s">
        <v>752</v>
      </c>
    </row>
    <row r="1358" spans="1:1" ht="19.8" x14ac:dyDescent="0.3">
      <c r="A1358" s="54" t="s">
        <v>753</v>
      </c>
    </row>
    <row r="1359" spans="1:1" ht="19.8" x14ac:dyDescent="0.3">
      <c r="A1359" s="54" t="s">
        <v>754</v>
      </c>
    </row>
    <row r="1360" spans="1:1" ht="19.8" x14ac:dyDescent="0.3">
      <c r="A1360" s="54" t="s">
        <v>755</v>
      </c>
    </row>
    <row r="1361" spans="1:1" ht="19.8" x14ac:dyDescent="0.3">
      <c r="A1361" s="54" t="s">
        <v>756</v>
      </c>
    </row>
    <row r="1362" spans="1:1" ht="19.8" x14ac:dyDescent="0.3">
      <c r="A1362" s="54" t="s">
        <v>757</v>
      </c>
    </row>
    <row r="1363" spans="1:1" ht="19.8" x14ac:dyDescent="0.3">
      <c r="A1363" s="54" t="s">
        <v>758</v>
      </c>
    </row>
    <row r="1364" spans="1:1" ht="19.8" x14ac:dyDescent="0.3">
      <c r="A1364" s="54" t="s">
        <v>759</v>
      </c>
    </row>
    <row r="1365" spans="1:1" ht="19.8" x14ac:dyDescent="0.3">
      <c r="A1365" s="54" t="s">
        <v>760</v>
      </c>
    </row>
    <row r="1366" spans="1:1" ht="19.8" x14ac:dyDescent="0.3">
      <c r="A1366" s="54" t="s">
        <v>761</v>
      </c>
    </row>
    <row r="1367" spans="1:1" ht="19.8" x14ac:dyDescent="0.3">
      <c r="A1367" s="54" t="s">
        <v>762</v>
      </c>
    </row>
    <row r="1368" spans="1:1" ht="19.8" x14ac:dyDescent="0.3">
      <c r="A1368" s="54" t="s">
        <v>763</v>
      </c>
    </row>
    <row r="1369" spans="1:1" ht="19.8" x14ac:dyDescent="0.3">
      <c r="A1369" s="54" t="s">
        <v>764</v>
      </c>
    </row>
    <row r="1370" spans="1:1" ht="19.8" x14ac:dyDescent="0.3">
      <c r="A1370" s="54" t="s">
        <v>765</v>
      </c>
    </row>
    <row r="1371" spans="1:1" ht="19.8" x14ac:dyDescent="0.3">
      <c r="A1371" s="54" t="s">
        <v>766</v>
      </c>
    </row>
    <row r="1372" spans="1:1" ht="19.8" x14ac:dyDescent="0.3">
      <c r="A1372" s="54" t="s">
        <v>768</v>
      </c>
    </row>
    <row r="1373" spans="1:1" ht="19.8" x14ac:dyDescent="0.3">
      <c r="A1373" s="54" t="s">
        <v>769</v>
      </c>
    </row>
    <row r="1374" spans="1:1" ht="19.8" x14ac:dyDescent="0.3">
      <c r="A1374" s="54" t="s">
        <v>770</v>
      </c>
    </row>
    <row r="1375" spans="1:1" ht="19.8" x14ac:dyDescent="0.3">
      <c r="A1375" s="54" t="s">
        <v>771</v>
      </c>
    </row>
    <row r="1376" spans="1:1" ht="19.8" x14ac:dyDescent="0.3">
      <c r="A1376" s="54" t="s">
        <v>772</v>
      </c>
    </row>
    <row r="1377" spans="1:1" ht="19.8" x14ac:dyDescent="0.3">
      <c r="A1377" s="54" t="s">
        <v>1544</v>
      </c>
    </row>
    <row r="1378" spans="1:1" ht="19.8" x14ac:dyDescent="0.3">
      <c r="A1378" s="54" t="s">
        <v>773</v>
      </c>
    </row>
    <row r="1379" spans="1:1" ht="19.8" x14ac:dyDescent="0.3">
      <c r="A1379" s="54" t="s">
        <v>774</v>
      </c>
    </row>
    <row r="1380" spans="1:1" ht="19.8" x14ac:dyDescent="0.3">
      <c r="A1380" s="54" t="s">
        <v>775</v>
      </c>
    </row>
    <row r="1381" spans="1:1" ht="19.8" x14ac:dyDescent="0.3">
      <c r="A1381" s="54" t="s">
        <v>776</v>
      </c>
    </row>
    <row r="1382" spans="1:1" ht="19.8" x14ac:dyDescent="0.3">
      <c r="A1382" s="54" t="s">
        <v>777</v>
      </c>
    </row>
    <row r="1383" spans="1:1" ht="19.8" x14ac:dyDescent="0.3">
      <c r="A1383" s="54" t="s">
        <v>778</v>
      </c>
    </row>
    <row r="1384" spans="1:1" ht="19.8" x14ac:dyDescent="0.3">
      <c r="A1384" s="54" t="s">
        <v>2425</v>
      </c>
    </row>
    <row r="1385" spans="1:1" ht="19.8" x14ac:dyDescent="0.3">
      <c r="A1385" s="54" t="s">
        <v>779</v>
      </c>
    </row>
    <row r="1386" spans="1:1" ht="19.8" x14ac:dyDescent="0.3">
      <c r="A1386" s="54" t="s">
        <v>780</v>
      </c>
    </row>
    <row r="1387" spans="1:1" ht="19.8" x14ac:dyDescent="0.3">
      <c r="A1387" s="54" t="s">
        <v>2426</v>
      </c>
    </row>
    <row r="1388" spans="1:1" ht="19.8" x14ac:dyDescent="0.3">
      <c r="A1388" s="54" t="s">
        <v>781</v>
      </c>
    </row>
    <row r="1389" spans="1:1" ht="19.8" x14ac:dyDescent="0.3">
      <c r="A1389" s="54" t="s">
        <v>782</v>
      </c>
    </row>
    <row r="1390" spans="1:1" ht="19.8" x14ac:dyDescent="0.3">
      <c r="A1390" s="54" t="s">
        <v>783</v>
      </c>
    </row>
    <row r="1391" spans="1:1" ht="19.8" x14ac:dyDescent="0.3">
      <c r="A1391" s="54" t="s">
        <v>784</v>
      </c>
    </row>
    <row r="1392" spans="1:1" ht="19.8" x14ac:dyDescent="0.3">
      <c r="A1392" s="54" t="s">
        <v>785</v>
      </c>
    </row>
    <row r="1393" spans="1:1" ht="19.8" x14ac:dyDescent="0.3">
      <c r="A1393" s="54" t="s">
        <v>786</v>
      </c>
    </row>
    <row r="1394" spans="1:1" ht="19.8" x14ac:dyDescent="0.3">
      <c r="A1394" s="54" t="s">
        <v>787</v>
      </c>
    </row>
    <row r="1395" spans="1:1" ht="19.8" x14ac:dyDescent="0.3">
      <c r="A1395" s="54" t="s">
        <v>788</v>
      </c>
    </row>
    <row r="1396" spans="1:1" ht="19.8" x14ac:dyDescent="0.3">
      <c r="A1396" s="54" t="s">
        <v>789</v>
      </c>
    </row>
    <row r="1397" spans="1:1" ht="19.8" x14ac:dyDescent="0.3">
      <c r="A1397" s="54" t="s">
        <v>790</v>
      </c>
    </row>
    <row r="1398" spans="1:1" ht="19.8" x14ac:dyDescent="0.3">
      <c r="A1398" s="54" t="s">
        <v>791</v>
      </c>
    </row>
    <row r="1399" spans="1:1" ht="19.8" x14ac:dyDescent="0.3">
      <c r="A1399" s="54" t="s">
        <v>792</v>
      </c>
    </row>
    <row r="1400" spans="1:1" ht="19.8" x14ac:dyDescent="0.3">
      <c r="A1400" s="54" t="s">
        <v>793</v>
      </c>
    </row>
    <row r="1401" spans="1:1" ht="19.8" x14ac:dyDescent="0.3">
      <c r="A1401" s="54" t="s">
        <v>794</v>
      </c>
    </row>
    <row r="1402" spans="1:1" ht="19.8" x14ac:dyDescent="0.3">
      <c r="A1402" s="54" t="s">
        <v>795</v>
      </c>
    </row>
    <row r="1403" spans="1:1" ht="19.8" x14ac:dyDescent="0.3">
      <c r="A1403" s="54" t="s">
        <v>2075</v>
      </c>
    </row>
    <row r="1404" spans="1:1" ht="19.8" x14ac:dyDescent="0.3">
      <c r="A1404" s="54" t="s">
        <v>2076</v>
      </c>
    </row>
    <row r="1405" spans="1:1" ht="19.8" x14ac:dyDescent="0.3">
      <c r="A1405" s="54" t="s">
        <v>2077</v>
      </c>
    </row>
    <row r="1406" spans="1:1" ht="19.8" x14ac:dyDescent="0.3">
      <c r="A1406" s="54" t="s">
        <v>2078</v>
      </c>
    </row>
    <row r="1407" spans="1:1" ht="19.8" x14ac:dyDescent="0.3">
      <c r="A1407" s="54" t="s">
        <v>2079</v>
      </c>
    </row>
    <row r="1408" spans="1:1" ht="19.8" x14ac:dyDescent="0.3">
      <c r="A1408" s="54" t="s">
        <v>2427</v>
      </c>
    </row>
    <row r="1409" spans="1:1" ht="19.8" x14ac:dyDescent="0.3">
      <c r="A1409" s="54" t="s">
        <v>2428</v>
      </c>
    </row>
    <row r="1410" spans="1:1" ht="19.8" x14ac:dyDescent="0.3">
      <c r="A1410" s="54" t="s">
        <v>2429</v>
      </c>
    </row>
    <row r="1411" spans="1:1" ht="19.8" x14ac:dyDescent="0.3">
      <c r="A1411" s="54" t="s">
        <v>2430</v>
      </c>
    </row>
    <row r="1412" spans="1:1" ht="19.8" x14ac:dyDescent="0.3">
      <c r="A1412" s="54" t="s">
        <v>2431</v>
      </c>
    </row>
    <row r="1413" spans="1:1" ht="19.8" x14ac:dyDescent="0.3">
      <c r="A1413" s="54" t="s">
        <v>800</v>
      </c>
    </row>
    <row r="1414" spans="1:1" ht="19.8" x14ac:dyDescent="0.3">
      <c r="A1414" s="54" t="s">
        <v>801</v>
      </c>
    </row>
    <row r="1415" spans="1:1" ht="19.8" x14ac:dyDescent="0.3">
      <c r="A1415" s="54" t="s">
        <v>802</v>
      </c>
    </row>
    <row r="1416" spans="1:1" ht="19.8" x14ac:dyDescent="0.3">
      <c r="A1416" s="54" t="s">
        <v>1419</v>
      </c>
    </row>
    <row r="1417" spans="1:1" ht="19.8" x14ac:dyDescent="0.3">
      <c r="A1417" s="54" t="s">
        <v>2432</v>
      </c>
    </row>
    <row r="1418" spans="1:1" ht="19.8" x14ac:dyDescent="0.3">
      <c r="A1418" s="54" t="s">
        <v>804</v>
      </c>
    </row>
    <row r="1419" spans="1:1" ht="19.8" x14ac:dyDescent="0.3">
      <c r="A1419" s="54" t="s">
        <v>2678</v>
      </c>
    </row>
    <row r="1420" spans="1:1" ht="19.8" x14ac:dyDescent="0.3">
      <c r="A1420" s="54" t="s">
        <v>805</v>
      </c>
    </row>
    <row r="1421" spans="1:1" ht="19.8" x14ac:dyDescent="0.3">
      <c r="A1421" s="54" t="s">
        <v>806</v>
      </c>
    </row>
    <row r="1422" spans="1:1" ht="19.8" x14ac:dyDescent="0.3">
      <c r="A1422" s="54" t="s">
        <v>807</v>
      </c>
    </row>
    <row r="1423" spans="1:1" ht="19.8" x14ac:dyDescent="0.3">
      <c r="A1423" s="54" t="s">
        <v>2080</v>
      </c>
    </row>
    <row r="1424" spans="1:1" ht="19.8" x14ac:dyDescent="0.3">
      <c r="A1424" s="54" t="s">
        <v>808</v>
      </c>
    </row>
    <row r="1425" spans="1:1" ht="19.8" x14ac:dyDescent="0.3">
      <c r="A1425" s="54" t="s">
        <v>809</v>
      </c>
    </row>
    <row r="1426" spans="1:1" ht="19.8" x14ac:dyDescent="0.3">
      <c r="A1426" s="54" t="s">
        <v>810</v>
      </c>
    </row>
    <row r="1427" spans="1:1" ht="19.8" x14ac:dyDescent="0.3">
      <c r="A1427" s="54" t="s">
        <v>811</v>
      </c>
    </row>
    <row r="1428" spans="1:1" ht="19.8" x14ac:dyDescent="0.3">
      <c r="A1428" s="54" t="s">
        <v>812</v>
      </c>
    </row>
    <row r="1429" spans="1:1" ht="19.8" x14ac:dyDescent="0.3">
      <c r="A1429" s="54" t="s">
        <v>813</v>
      </c>
    </row>
    <row r="1430" spans="1:1" ht="19.8" x14ac:dyDescent="0.3">
      <c r="A1430" s="54" t="s">
        <v>814</v>
      </c>
    </row>
    <row r="1431" spans="1:1" ht="19.8" x14ac:dyDescent="0.3">
      <c r="A1431" s="54" t="s">
        <v>815</v>
      </c>
    </row>
    <row r="1432" spans="1:1" ht="19.8" x14ac:dyDescent="0.3">
      <c r="A1432" s="54" t="s">
        <v>816</v>
      </c>
    </row>
    <row r="1433" spans="1:1" ht="19.8" x14ac:dyDescent="0.3">
      <c r="A1433" s="54" t="s">
        <v>817</v>
      </c>
    </row>
    <row r="1434" spans="1:1" ht="19.8" x14ac:dyDescent="0.3">
      <c r="A1434" s="54" t="s">
        <v>818</v>
      </c>
    </row>
    <row r="1435" spans="1:1" ht="19.8" x14ac:dyDescent="0.3">
      <c r="A1435" s="54" t="s">
        <v>819</v>
      </c>
    </row>
    <row r="1436" spans="1:1" ht="19.8" x14ac:dyDescent="0.3">
      <c r="A1436" s="54" t="s">
        <v>820</v>
      </c>
    </row>
    <row r="1437" spans="1:1" ht="19.8" x14ac:dyDescent="0.3">
      <c r="A1437" s="54" t="s">
        <v>821</v>
      </c>
    </row>
    <row r="1438" spans="1:1" ht="19.8" x14ac:dyDescent="0.3">
      <c r="A1438" s="54" t="s">
        <v>822</v>
      </c>
    </row>
    <row r="1439" spans="1:1" ht="19.8" x14ac:dyDescent="0.3">
      <c r="A1439" s="54" t="s">
        <v>2433</v>
      </c>
    </row>
    <row r="1440" spans="1:1" ht="19.8" x14ac:dyDescent="0.3">
      <c r="A1440" s="54" t="s">
        <v>823</v>
      </c>
    </row>
    <row r="1441" spans="1:1" ht="19.8" x14ac:dyDescent="0.3">
      <c r="A1441" s="54" t="s">
        <v>824</v>
      </c>
    </row>
    <row r="1442" spans="1:1" ht="19.8" x14ac:dyDescent="0.3">
      <c r="A1442" s="54" t="s">
        <v>825</v>
      </c>
    </row>
    <row r="1443" spans="1:1" ht="19.8" x14ac:dyDescent="0.3">
      <c r="A1443" s="54" t="s">
        <v>826</v>
      </c>
    </row>
    <row r="1444" spans="1:1" ht="19.8" x14ac:dyDescent="0.3">
      <c r="A1444" s="54" t="s">
        <v>827</v>
      </c>
    </row>
    <row r="1445" spans="1:1" ht="19.8" x14ac:dyDescent="0.3">
      <c r="A1445" s="54" t="s">
        <v>828</v>
      </c>
    </row>
    <row r="1446" spans="1:1" ht="19.8" x14ac:dyDescent="0.3">
      <c r="A1446" s="54" t="s">
        <v>829</v>
      </c>
    </row>
    <row r="1447" spans="1:1" ht="19.8" x14ac:dyDescent="0.3">
      <c r="A1447" s="54" t="s">
        <v>830</v>
      </c>
    </row>
    <row r="1448" spans="1:1" ht="19.8" x14ac:dyDescent="0.3">
      <c r="A1448" s="54" t="s">
        <v>831</v>
      </c>
    </row>
    <row r="1449" spans="1:1" ht="19.8" x14ac:dyDescent="0.3">
      <c r="A1449" s="54" t="s">
        <v>832</v>
      </c>
    </row>
    <row r="1450" spans="1:1" ht="19.8" x14ac:dyDescent="0.3">
      <c r="A1450" s="54" t="s">
        <v>833</v>
      </c>
    </row>
    <row r="1451" spans="1:1" ht="19.8" x14ac:dyDescent="0.3">
      <c r="A1451" s="54" t="s">
        <v>834</v>
      </c>
    </row>
    <row r="1452" spans="1:1" ht="19.8" x14ac:dyDescent="0.3">
      <c r="A1452" s="54" t="s">
        <v>1420</v>
      </c>
    </row>
    <row r="1453" spans="1:1" ht="19.8" x14ac:dyDescent="0.3">
      <c r="A1453" s="54" t="s">
        <v>1545</v>
      </c>
    </row>
    <row r="1454" spans="1:1" ht="19.8" x14ac:dyDescent="0.3">
      <c r="A1454" s="54" t="s">
        <v>835</v>
      </c>
    </row>
    <row r="1455" spans="1:1" ht="19.8" x14ac:dyDescent="0.3">
      <c r="A1455" s="54" t="s">
        <v>836</v>
      </c>
    </row>
    <row r="1456" spans="1:1" ht="19.8" x14ac:dyDescent="0.3">
      <c r="A1456" s="54" t="s">
        <v>837</v>
      </c>
    </row>
    <row r="1457" spans="1:1" ht="19.8" x14ac:dyDescent="0.3">
      <c r="A1457" s="54" t="s">
        <v>1479</v>
      </c>
    </row>
    <row r="1458" spans="1:1" ht="19.8" x14ac:dyDescent="0.3">
      <c r="A1458" s="54" t="s">
        <v>2551</v>
      </c>
    </row>
    <row r="1459" spans="1:1" ht="19.8" x14ac:dyDescent="0.3">
      <c r="A1459" s="54" t="s">
        <v>847</v>
      </c>
    </row>
    <row r="1460" spans="1:1" ht="19.8" x14ac:dyDescent="0.3">
      <c r="A1460" s="54" t="s">
        <v>848</v>
      </c>
    </row>
    <row r="1461" spans="1:1" ht="19.8" x14ac:dyDescent="0.3">
      <c r="A1461" s="54" t="s">
        <v>849</v>
      </c>
    </row>
    <row r="1462" spans="1:1" ht="19.8" x14ac:dyDescent="0.3">
      <c r="A1462" s="54" t="s">
        <v>850</v>
      </c>
    </row>
    <row r="1463" spans="1:1" ht="19.8" x14ac:dyDescent="0.3">
      <c r="A1463" s="54" t="s">
        <v>851</v>
      </c>
    </row>
    <row r="1464" spans="1:1" ht="19.8" x14ac:dyDescent="0.3">
      <c r="A1464" s="54" t="s">
        <v>852</v>
      </c>
    </row>
    <row r="1465" spans="1:1" ht="19.8" x14ac:dyDescent="0.3">
      <c r="A1465" s="54" t="s">
        <v>854</v>
      </c>
    </row>
    <row r="1466" spans="1:1" ht="19.8" x14ac:dyDescent="0.3">
      <c r="A1466" s="54" t="s">
        <v>855</v>
      </c>
    </row>
    <row r="1467" spans="1:1" ht="19.8" x14ac:dyDescent="0.3">
      <c r="A1467" s="54" t="s">
        <v>856</v>
      </c>
    </row>
    <row r="1468" spans="1:1" ht="19.8" x14ac:dyDescent="0.3">
      <c r="A1468" s="54" t="s">
        <v>857</v>
      </c>
    </row>
    <row r="1469" spans="1:1" ht="19.8" x14ac:dyDescent="0.3">
      <c r="A1469" s="54" t="s">
        <v>2081</v>
      </c>
    </row>
    <row r="1470" spans="1:1" ht="19.8" x14ac:dyDescent="0.3">
      <c r="A1470" s="54" t="s">
        <v>2082</v>
      </c>
    </row>
    <row r="1471" spans="1:1" ht="19.8" x14ac:dyDescent="0.3">
      <c r="A1471" s="54" t="s">
        <v>1421</v>
      </c>
    </row>
    <row r="1472" spans="1:1" ht="19.8" x14ac:dyDescent="0.3">
      <c r="A1472" s="54" t="s">
        <v>1422</v>
      </c>
    </row>
    <row r="1473" spans="1:1" ht="19.8" x14ac:dyDescent="0.3">
      <c r="A1473" s="54" t="s">
        <v>1423</v>
      </c>
    </row>
    <row r="1474" spans="1:1" ht="19.8" x14ac:dyDescent="0.3">
      <c r="A1474" s="54" t="s">
        <v>1424</v>
      </c>
    </row>
    <row r="1475" spans="1:1" ht="19.8" x14ac:dyDescent="0.3">
      <c r="A1475" s="54" t="s">
        <v>1425</v>
      </c>
    </row>
    <row r="1476" spans="1:1" ht="19.8" x14ac:dyDescent="0.3">
      <c r="A1476" s="54" t="s">
        <v>1426</v>
      </c>
    </row>
    <row r="1477" spans="1:1" ht="19.8" x14ac:dyDescent="0.3">
      <c r="A1477" s="54" t="s">
        <v>1427</v>
      </c>
    </row>
    <row r="1478" spans="1:1" ht="19.8" x14ac:dyDescent="0.3">
      <c r="A1478" s="54" t="s">
        <v>2083</v>
      </c>
    </row>
    <row r="1479" spans="1:1" ht="19.8" x14ac:dyDescent="0.3">
      <c r="A1479" s="54" t="s">
        <v>858</v>
      </c>
    </row>
    <row r="1480" spans="1:1" ht="19.8" x14ac:dyDescent="0.3">
      <c r="A1480" s="54" t="s">
        <v>859</v>
      </c>
    </row>
    <row r="1481" spans="1:1" ht="19.8" x14ac:dyDescent="0.3">
      <c r="A1481" s="54" t="s">
        <v>2679</v>
      </c>
    </row>
    <row r="1482" spans="1:1" ht="19.8" x14ac:dyDescent="0.3">
      <c r="A1482" s="54" t="s">
        <v>860</v>
      </c>
    </row>
    <row r="1483" spans="1:1" ht="19.8" x14ac:dyDescent="0.3">
      <c r="A1483" s="54" t="s">
        <v>862</v>
      </c>
    </row>
    <row r="1484" spans="1:1" ht="19.8" x14ac:dyDescent="0.3">
      <c r="A1484" s="54" t="s">
        <v>863</v>
      </c>
    </row>
    <row r="1485" spans="1:1" ht="19.8" x14ac:dyDescent="0.3">
      <c r="A1485" s="54" t="s">
        <v>864</v>
      </c>
    </row>
    <row r="1486" spans="1:1" ht="19.8" x14ac:dyDescent="0.3">
      <c r="A1486" s="54" t="s">
        <v>865</v>
      </c>
    </row>
    <row r="1487" spans="1:1" ht="19.8" x14ac:dyDescent="0.3">
      <c r="A1487" s="54" t="s">
        <v>866</v>
      </c>
    </row>
    <row r="1488" spans="1:1" ht="19.8" x14ac:dyDescent="0.3">
      <c r="A1488" s="54" t="s">
        <v>867</v>
      </c>
    </row>
    <row r="1489" spans="1:1" ht="19.8" x14ac:dyDescent="0.3">
      <c r="A1489" s="54" t="s">
        <v>868</v>
      </c>
    </row>
    <row r="1490" spans="1:1" ht="19.8" x14ac:dyDescent="0.3">
      <c r="A1490" s="54" t="s">
        <v>869</v>
      </c>
    </row>
    <row r="1491" spans="1:1" ht="19.8" x14ac:dyDescent="0.3">
      <c r="A1491" s="54" t="s">
        <v>870</v>
      </c>
    </row>
    <row r="1492" spans="1:1" ht="19.8" x14ac:dyDescent="0.3">
      <c r="A1492" s="54" t="s">
        <v>871</v>
      </c>
    </row>
    <row r="1493" spans="1:1" ht="19.8" x14ac:dyDescent="0.3">
      <c r="A1493" s="54" t="s">
        <v>872</v>
      </c>
    </row>
    <row r="1494" spans="1:1" ht="19.8" x14ac:dyDescent="0.3">
      <c r="A1494" s="54" t="s">
        <v>873</v>
      </c>
    </row>
    <row r="1495" spans="1:1" ht="19.8" x14ac:dyDescent="0.3">
      <c r="A1495" s="54" t="s">
        <v>874</v>
      </c>
    </row>
    <row r="1496" spans="1:1" ht="19.8" x14ac:dyDescent="0.3">
      <c r="A1496" s="54" t="s">
        <v>875</v>
      </c>
    </row>
    <row r="1497" spans="1:1" ht="19.8" x14ac:dyDescent="0.3">
      <c r="A1497" s="54" t="s">
        <v>876</v>
      </c>
    </row>
    <row r="1498" spans="1:1" ht="19.8" x14ac:dyDescent="0.3">
      <c r="A1498" s="54" t="s">
        <v>877</v>
      </c>
    </row>
    <row r="1499" spans="1:1" ht="19.8" x14ac:dyDescent="0.3">
      <c r="A1499" s="54" t="s">
        <v>878</v>
      </c>
    </row>
    <row r="1500" spans="1:1" ht="19.8" x14ac:dyDescent="0.3">
      <c r="A1500" s="54" t="s">
        <v>879</v>
      </c>
    </row>
    <row r="1501" spans="1:1" ht="19.8" x14ac:dyDescent="0.3">
      <c r="A1501" s="54" t="s">
        <v>880</v>
      </c>
    </row>
    <row r="1502" spans="1:1" ht="19.8" x14ac:dyDescent="0.3">
      <c r="A1502" s="54" t="s">
        <v>881</v>
      </c>
    </row>
    <row r="1503" spans="1:1" ht="19.8" x14ac:dyDescent="0.3">
      <c r="A1503" s="54" t="s">
        <v>882</v>
      </c>
    </row>
    <row r="1504" spans="1:1" ht="19.8" x14ac:dyDescent="0.3">
      <c r="A1504" s="54" t="s">
        <v>883</v>
      </c>
    </row>
    <row r="1505" spans="1:1" ht="19.8" x14ac:dyDescent="0.3">
      <c r="A1505" s="54" t="s">
        <v>884</v>
      </c>
    </row>
    <row r="1506" spans="1:1" ht="19.8" x14ac:dyDescent="0.3">
      <c r="A1506" s="54" t="s">
        <v>885</v>
      </c>
    </row>
    <row r="1507" spans="1:1" ht="19.8" x14ac:dyDescent="0.3">
      <c r="A1507" s="54" t="s">
        <v>886</v>
      </c>
    </row>
    <row r="1508" spans="1:1" ht="19.8" x14ac:dyDescent="0.3">
      <c r="A1508" s="54" t="s">
        <v>887</v>
      </c>
    </row>
    <row r="1509" spans="1:1" ht="19.8" x14ac:dyDescent="0.3">
      <c r="A1509" s="54" t="s">
        <v>888</v>
      </c>
    </row>
    <row r="1510" spans="1:1" ht="19.8" x14ac:dyDescent="0.3">
      <c r="A1510" s="54" t="s">
        <v>889</v>
      </c>
    </row>
    <row r="1511" spans="1:1" ht="19.8" x14ac:dyDescent="0.3">
      <c r="A1511" s="54" t="s">
        <v>2084</v>
      </c>
    </row>
    <row r="1512" spans="1:1" ht="19.8" x14ac:dyDescent="0.3">
      <c r="A1512" s="54" t="s">
        <v>1428</v>
      </c>
    </row>
    <row r="1513" spans="1:1" ht="19.8" x14ac:dyDescent="0.3">
      <c r="A1513" s="54" t="s">
        <v>890</v>
      </c>
    </row>
    <row r="1514" spans="1:1" ht="19.8" x14ac:dyDescent="0.3">
      <c r="A1514" s="54" t="s">
        <v>891</v>
      </c>
    </row>
    <row r="1515" spans="1:1" ht="19.8" x14ac:dyDescent="0.3">
      <c r="A1515" s="54" t="s">
        <v>893</v>
      </c>
    </row>
    <row r="1516" spans="1:1" ht="19.8" x14ac:dyDescent="0.3">
      <c r="A1516" s="54" t="s">
        <v>894</v>
      </c>
    </row>
    <row r="1517" spans="1:1" ht="19.8" x14ac:dyDescent="0.3">
      <c r="A1517" s="54" t="s">
        <v>895</v>
      </c>
    </row>
    <row r="1518" spans="1:1" ht="19.8" x14ac:dyDescent="0.3">
      <c r="A1518" s="54" t="s">
        <v>1546</v>
      </c>
    </row>
    <row r="1519" spans="1:1" ht="19.8" x14ac:dyDescent="0.3">
      <c r="A1519" s="54" t="s">
        <v>896</v>
      </c>
    </row>
    <row r="1520" spans="1:1" ht="19.8" x14ac:dyDescent="0.3">
      <c r="A1520" s="54" t="s">
        <v>897</v>
      </c>
    </row>
    <row r="1521" spans="1:1" ht="19.8" x14ac:dyDescent="0.3">
      <c r="A1521" s="54" t="s">
        <v>898</v>
      </c>
    </row>
    <row r="1522" spans="1:1" ht="19.8" x14ac:dyDescent="0.3">
      <c r="A1522" s="54" t="s">
        <v>899</v>
      </c>
    </row>
    <row r="1523" spans="1:1" ht="19.8" x14ac:dyDescent="0.3">
      <c r="A1523" s="54" t="s">
        <v>2086</v>
      </c>
    </row>
    <row r="1524" spans="1:1" ht="19.8" x14ac:dyDescent="0.3">
      <c r="A1524" s="54" t="s">
        <v>2087</v>
      </c>
    </row>
    <row r="1525" spans="1:1" ht="19.8" x14ac:dyDescent="0.3">
      <c r="A1525" s="54" t="s">
        <v>900</v>
      </c>
    </row>
    <row r="1526" spans="1:1" ht="19.8" x14ac:dyDescent="0.3">
      <c r="A1526" s="54" t="s">
        <v>901</v>
      </c>
    </row>
    <row r="1527" spans="1:1" ht="19.8" x14ac:dyDescent="0.3">
      <c r="A1527" s="54" t="s">
        <v>902</v>
      </c>
    </row>
    <row r="1528" spans="1:1" ht="19.8" x14ac:dyDescent="0.3">
      <c r="A1528" s="54" t="s">
        <v>903</v>
      </c>
    </row>
    <row r="1529" spans="1:1" ht="19.8" x14ac:dyDescent="0.3">
      <c r="A1529" s="54" t="s">
        <v>1547</v>
      </c>
    </row>
    <row r="1530" spans="1:1" ht="19.8" x14ac:dyDescent="0.3">
      <c r="A1530" s="54" t="s">
        <v>905</v>
      </c>
    </row>
    <row r="1531" spans="1:1" ht="19.8" x14ac:dyDescent="0.3">
      <c r="A1531" s="54" t="s">
        <v>906</v>
      </c>
    </row>
    <row r="1532" spans="1:1" ht="19.8" x14ac:dyDescent="0.3">
      <c r="A1532" s="54" t="s">
        <v>907</v>
      </c>
    </row>
    <row r="1533" spans="1:1" ht="19.8" x14ac:dyDescent="0.3">
      <c r="A1533" s="54" t="s">
        <v>908</v>
      </c>
    </row>
    <row r="1534" spans="1:1" ht="19.8" x14ac:dyDescent="0.3">
      <c r="A1534" s="54" t="s">
        <v>909</v>
      </c>
    </row>
    <row r="1535" spans="1:1" ht="19.8" x14ac:dyDescent="0.3">
      <c r="A1535" s="54" t="s">
        <v>910</v>
      </c>
    </row>
    <row r="1536" spans="1:1" ht="19.8" x14ac:dyDescent="0.3">
      <c r="A1536" s="54" t="s">
        <v>911</v>
      </c>
    </row>
    <row r="1537" spans="1:1" ht="19.8" x14ac:dyDescent="0.3">
      <c r="A1537" s="54" t="s">
        <v>912</v>
      </c>
    </row>
    <row r="1538" spans="1:1" ht="19.8" x14ac:dyDescent="0.3">
      <c r="A1538" s="54" t="s">
        <v>913</v>
      </c>
    </row>
    <row r="1539" spans="1:1" ht="19.8" x14ac:dyDescent="0.3">
      <c r="A1539" s="54" t="s">
        <v>914</v>
      </c>
    </row>
    <row r="1540" spans="1:1" ht="19.8" x14ac:dyDescent="0.3">
      <c r="A1540" s="54" t="s">
        <v>915</v>
      </c>
    </row>
    <row r="1541" spans="1:1" ht="19.8" x14ac:dyDescent="0.3">
      <c r="A1541" s="54" t="s">
        <v>916</v>
      </c>
    </row>
    <row r="1542" spans="1:1" ht="19.8" x14ac:dyDescent="0.3">
      <c r="A1542" s="54" t="s">
        <v>917</v>
      </c>
    </row>
    <row r="1543" spans="1:1" ht="19.8" x14ac:dyDescent="0.3">
      <c r="A1543" s="54" t="s">
        <v>918</v>
      </c>
    </row>
    <row r="1544" spans="1:1" ht="19.8" x14ac:dyDescent="0.3">
      <c r="A1544" s="54" t="s">
        <v>919</v>
      </c>
    </row>
    <row r="1545" spans="1:1" ht="19.8" x14ac:dyDescent="0.3">
      <c r="A1545" s="54" t="s">
        <v>2680</v>
      </c>
    </row>
    <row r="1546" spans="1:1" ht="19.8" x14ac:dyDescent="0.3">
      <c r="A1546" s="54" t="s">
        <v>920</v>
      </c>
    </row>
    <row r="1547" spans="1:1" ht="19.8" x14ac:dyDescent="0.3">
      <c r="A1547" s="54" t="s">
        <v>921</v>
      </c>
    </row>
    <row r="1548" spans="1:1" ht="19.8" x14ac:dyDescent="0.3">
      <c r="A1548" s="54" t="s">
        <v>922</v>
      </c>
    </row>
    <row r="1549" spans="1:1" ht="19.8" x14ac:dyDescent="0.3">
      <c r="A1549" s="54" t="s">
        <v>923</v>
      </c>
    </row>
    <row r="1550" spans="1:1" ht="19.8" x14ac:dyDescent="0.3">
      <c r="A1550" s="54" t="s">
        <v>924</v>
      </c>
    </row>
    <row r="1551" spans="1:1" ht="19.8" x14ac:dyDescent="0.3">
      <c r="A1551" s="54" t="s">
        <v>925</v>
      </c>
    </row>
    <row r="1552" spans="1:1" ht="19.8" x14ac:dyDescent="0.3">
      <c r="A1552" s="54" t="s">
        <v>2088</v>
      </c>
    </row>
    <row r="1553" spans="1:1" ht="19.8" x14ac:dyDescent="0.3">
      <c r="A1553" s="54" t="s">
        <v>926</v>
      </c>
    </row>
    <row r="1554" spans="1:1" ht="19.8" x14ac:dyDescent="0.3">
      <c r="A1554" s="54" t="s">
        <v>927</v>
      </c>
    </row>
    <row r="1555" spans="1:1" ht="19.8" x14ac:dyDescent="0.3">
      <c r="A1555" s="54" t="s">
        <v>928</v>
      </c>
    </row>
    <row r="1556" spans="1:1" ht="19.8" x14ac:dyDescent="0.3">
      <c r="A1556" s="54" t="s">
        <v>929</v>
      </c>
    </row>
    <row r="1557" spans="1:1" ht="19.8" x14ac:dyDescent="0.3">
      <c r="A1557" s="54" t="s">
        <v>930</v>
      </c>
    </row>
    <row r="1558" spans="1:1" ht="19.8" x14ac:dyDescent="0.3">
      <c r="A1558" s="54" t="s">
        <v>931</v>
      </c>
    </row>
    <row r="1559" spans="1:1" ht="19.8" x14ac:dyDescent="0.3">
      <c r="A1559" s="54" t="s">
        <v>932</v>
      </c>
    </row>
    <row r="1560" spans="1:1" ht="19.8" x14ac:dyDescent="0.3">
      <c r="A1560" s="54" t="s">
        <v>2437</v>
      </c>
    </row>
    <row r="1561" spans="1:1" ht="19.8" x14ac:dyDescent="0.3">
      <c r="A1561" s="54" t="s">
        <v>933</v>
      </c>
    </row>
    <row r="1562" spans="1:1" ht="19.8" x14ac:dyDescent="0.3">
      <c r="A1562" s="54" t="s">
        <v>934</v>
      </c>
    </row>
    <row r="1563" spans="1:1" ht="19.8" x14ac:dyDescent="0.3">
      <c r="A1563" s="54" t="s">
        <v>1480</v>
      </c>
    </row>
    <row r="1564" spans="1:1" ht="19.8" x14ac:dyDescent="0.3">
      <c r="A1564" s="54" t="s">
        <v>935</v>
      </c>
    </row>
    <row r="1565" spans="1:1" ht="19.8" x14ac:dyDescent="0.3">
      <c r="A1565" s="54" t="s">
        <v>936</v>
      </c>
    </row>
    <row r="1566" spans="1:1" ht="19.8" x14ac:dyDescent="0.3">
      <c r="A1566" s="54" t="s">
        <v>937</v>
      </c>
    </row>
    <row r="1567" spans="1:1" ht="19.8" x14ac:dyDescent="0.3">
      <c r="A1567" s="54" t="s">
        <v>938</v>
      </c>
    </row>
    <row r="1568" spans="1:1" ht="19.8" x14ac:dyDescent="0.3">
      <c r="A1568" s="54" t="s">
        <v>939</v>
      </c>
    </row>
    <row r="1569" spans="1:1" ht="19.8" x14ac:dyDescent="0.3">
      <c r="A1569" s="54" t="s">
        <v>1548</v>
      </c>
    </row>
    <row r="1570" spans="1:1" ht="19.8" x14ac:dyDescent="0.3">
      <c r="A1570" s="54" t="s">
        <v>940</v>
      </c>
    </row>
    <row r="1571" spans="1:1" ht="19.8" x14ac:dyDescent="0.3">
      <c r="A1571" s="54" t="s">
        <v>941</v>
      </c>
    </row>
    <row r="1572" spans="1:1" ht="19.8" x14ac:dyDescent="0.3">
      <c r="A1572" s="54" t="s">
        <v>942</v>
      </c>
    </row>
    <row r="1573" spans="1:1" ht="19.8" x14ac:dyDescent="0.3">
      <c r="A1573" s="54" t="s">
        <v>943</v>
      </c>
    </row>
    <row r="1574" spans="1:1" ht="19.8" x14ac:dyDescent="0.3">
      <c r="A1574" s="54" t="s">
        <v>944</v>
      </c>
    </row>
    <row r="1575" spans="1:1" ht="19.8" x14ac:dyDescent="0.3">
      <c r="A1575" s="54" t="s">
        <v>946</v>
      </c>
    </row>
    <row r="1576" spans="1:1" ht="19.8" x14ac:dyDescent="0.3">
      <c r="A1576" s="54" t="s">
        <v>947</v>
      </c>
    </row>
    <row r="1577" spans="1:1" ht="19.8" x14ac:dyDescent="0.3">
      <c r="A1577" s="54" t="s">
        <v>948</v>
      </c>
    </row>
    <row r="1578" spans="1:1" ht="19.8" x14ac:dyDescent="0.3">
      <c r="A1578" s="54" t="s">
        <v>949</v>
      </c>
    </row>
    <row r="1579" spans="1:1" ht="19.8" x14ac:dyDescent="0.3">
      <c r="A1579" s="54" t="s">
        <v>950</v>
      </c>
    </row>
    <row r="1580" spans="1:1" ht="19.8" x14ac:dyDescent="0.3">
      <c r="A1580" s="54" t="s">
        <v>951</v>
      </c>
    </row>
    <row r="1581" spans="1:1" ht="19.8" x14ac:dyDescent="0.3">
      <c r="A1581" s="54" t="s">
        <v>952</v>
      </c>
    </row>
    <row r="1582" spans="1:1" ht="19.8" x14ac:dyDescent="0.3">
      <c r="A1582" s="54" t="s">
        <v>1429</v>
      </c>
    </row>
    <row r="1583" spans="1:1" ht="19.8" x14ac:dyDescent="0.3">
      <c r="A1583" s="54" t="s">
        <v>1430</v>
      </c>
    </row>
    <row r="1584" spans="1:1" ht="19.8" x14ac:dyDescent="0.3">
      <c r="A1584" s="54" t="s">
        <v>953</v>
      </c>
    </row>
    <row r="1585" spans="1:1" ht="19.8" x14ac:dyDescent="0.3">
      <c r="A1585" s="54" t="s">
        <v>954</v>
      </c>
    </row>
    <row r="1586" spans="1:1" ht="19.8" x14ac:dyDescent="0.3">
      <c r="A1586" s="54" t="s">
        <v>955</v>
      </c>
    </row>
    <row r="1587" spans="1:1" ht="19.8" x14ac:dyDescent="0.3">
      <c r="A1587" s="54" t="s">
        <v>956</v>
      </c>
    </row>
    <row r="1588" spans="1:1" ht="19.8" x14ac:dyDescent="0.3">
      <c r="A1588" s="54" t="s">
        <v>957</v>
      </c>
    </row>
    <row r="1589" spans="1:1" ht="19.8" x14ac:dyDescent="0.3">
      <c r="A1589" s="54" t="s">
        <v>2438</v>
      </c>
    </row>
    <row r="1590" spans="1:1" ht="19.8" x14ac:dyDescent="0.3">
      <c r="A1590" s="54" t="s">
        <v>958</v>
      </c>
    </row>
    <row r="1591" spans="1:1" ht="19.8" x14ac:dyDescent="0.3">
      <c r="A1591" s="54" t="s">
        <v>959</v>
      </c>
    </row>
    <row r="1592" spans="1:1" ht="19.8" x14ac:dyDescent="0.3">
      <c r="A1592" s="54" t="s">
        <v>960</v>
      </c>
    </row>
    <row r="1593" spans="1:1" ht="19.8" x14ac:dyDescent="0.3">
      <c r="A1593" s="54" t="s">
        <v>961</v>
      </c>
    </row>
    <row r="1594" spans="1:1" ht="19.8" x14ac:dyDescent="0.3">
      <c r="A1594" s="54" t="s">
        <v>962</v>
      </c>
    </row>
    <row r="1595" spans="1:1" ht="19.8" x14ac:dyDescent="0.3">
      <c r="A1595" s="54" t="s">
        <v>963</v>
      </c>
    </row>
    <row r="1596" spans="1:1" ht="19.8" x14ac:dyDescent="0.3">
      <c r="A1596" s="54" t="s">
        <v>964</v>
      </c>
    </row>
    <row r="1597" spans="1:1" ht="19.8" x14ac:dyDescent="0.3">
      <c r="A1597" s="54" t="s">
        <v>965</v>
      </c>
    </row>
    <row r="1598" spans="1:1" ht="19.8" x14ac:dyDescent="0.3">
      <c r="A1598" s="54" t="s">
        <v>966</v>
      </c>
    </row>
    <row r="1599" spans="1:1" ht="19.8" x14ac:dyDescent="0.3">
      <c r="A1599" s="54" t="s">
        <v>967</v>
      </c>
    </row>
    <row r="1600" spans="1:1" ht="19.8" x14ac:dyDescent="0.3">
      <c r="A1600" s="54" t="s">
        <v>968</v>
      </c>
    </row>
    <row r="1601" spans="1:1" ht="19.8" x14ac:dyDescent="0.3">
      <c r="A1601" s="54" t="s">
        <v>969</v>
      </c>
    </row>
    <row r="1602" spans="1:1" ht="19.8" x14ac:dyDescent="0.3">
      <c r="A1602" s="54" t="s">
        <v>970</v>
      </c>
    </row>
    <row r="1603" spans="1:1" ht="19.8" x14ac:dyDescent="0.3">
      <c r="A1603" s="54" t="s">
        <v>971</v>
      </c>
    </row>
    <row r="1604" spans="1:1" ht="19.8" x14ac:dyDescent="0.3">
      <c r="A1604" s="54" t="s">
        <v>972</v>
      </c>
    </row>
    <row r="1605" spans="1:1" ht="19.8" x14ac:dyDescent="0.3">
      <c r="A1605" s="54" t="s">
        <v>973</v>
      </c>
    </row>
    <row r="1606" spans="1:1" ht="19.8" x14ac:dyDescent="0.3">
      <c r="A1606" s="54" t="s">
        <v>974</v>
      </c>
    </row>
    <row r="1607" spans="1:1" ht="19.8" x14ac:dyDescent="0.3">
      <c r="A1607" s="54" t="s">
        <v>975</v>
      </c>
    </row>
    <row r="1608" spans="1:1" ht="19.8" x14ac:dyDescent="0.3">
      <c r="A1608" s="54" t="s">
        <v>976</v>
      </c>
    </row>
    <row r="1609" spans="1:1" ht="19.8" x14ac:dyDescent="0.3">
      <c r="A1609" s="54" t="s">
        <v>977</v>
      </c>
    </row>
    <row r="1610" spans="1:1" ht="19.8" x14ac:dyDescent="0.3">
      <c r="A1610" s="54" t="s">
        <v>978</v>
      </c>
    </row>
    <row r="1611" spans="1:1" ht="19.8" x14ac:dyDescent="0.3">
      <c r="A1611" s="54" t="s">
        <v>979</v>
      </c>
    </row>
    <row r="1612" spans="1:1" ht="19.8" x14ac:dyDescent="0.3">
      <c r="A1612" s="54" t="s">
        <v>980</v>
      </c>
    </row>
    <row r="1613" spans="1:1" ht="19.8" x14ac:dyDescent="0.3">
      <c r="A1613" s="54" t="s">
        <v>2440</v>
      </c>
    </row>
    <row r="1614" spans="1:1" ht="19.8" x14ac:dyDescent="0.3">
      <c r="A1614" s="54" t="s">
        <v>2441</v>
      </c>
    </row>
    <row r="1615" spans="1:1" ht="19.8" x14ac:dyDescent="0.3">
      <c r="A1615" s="54" t="s">
        <v>981</v>
      </c>
    </row>
    <row r="1616" spans="1:1" ht="19.8" x14ac:dyDescent="0.3">
      <c r="A1616" s="54" t="s">
        <v>982</v>
      </c>
    </row>
    <row r="1617" spans="1:1" ht="19.8" x14ac:dyDescent="0.3">
      <c r="A1617" s="54" t="s">
        <v>983</v>
      </c>
    </row>
    <row r="1618" spans="1:1" ht="19.8" x14ac:dyDescent="0.3">
      <c r="A1618" s="54" t="s">
        <v>984</v>
      </c>
    </row>
    <row r="1619" spans="1:1" ht="19.8" x14ac:dyDescent="0.3">
      <c r="A1619" s="54" t="s">
        <v>985</v>
      </c>
    </row>
    <row r="1620" spans="1:1" ht="19.8" x14ac:dyDescent="0.3">
      <c r="A1620" s="54" t="s">
        <v>986</v>
      </c>
    </row>
    <row r="1621" spans="1:1" ht="19.8" x14ac:dyDescent="0.3">
      <c r="A1621" s="54" t="s">
        <v>2442</v>
      </c>
    </row>
    <row r="1622" spans="1:1" ht="19.8" x14ac:dyDescent="0.3">
      <c r="A1622" s="54" t="s">
        <v>987</v>
      </c>
    </row>
    <row r="1623" spans="1:1" ht="19.8" x14ac:dyDescent="0.3">
      <c r="A1623" s="54" t="s">
        <v>988</v>
      </c>
    </row>
    <row r="1624" spans="1:1" ht="19.8" x14ac:dyDescent="0.3">
      <c r="A1624" s="54" t="s">
        <v>989</v>
      </c>
    </row>
    <row r="1625" spans="1:1" ht="19.8" x14ac:dyDescent="0.3">
      <c r="A1625" s="54" t="s">
        <v>990</v>
      </c>
    </row>
    <row r="1626" spans="1:1" ht="19.8" x14ac:dyDescent="0.3">
      <c r="A1626" s="54" t="s">
        <v>991</v>
      </c>
    </row>
    <row r="1627" spans="1:1" ht="19.8" x14ac:dyDescent="0.3">
      <c r="A1627" s="54" t="s">
        <v>995</v>
      </c>
    </row>
    <row r="1628" spans="1:1" ht="19.8" x14ac:dyDescent="0.3">
      <c r="A1628" s="54" t="s">
        <v>996</v>
      </c>
    </row>
    <row r="1629" spans="1:1" ht="19.8" x14ac:dyDescent="0.3">
      <c r="A1629" s="54" t="s">
        <v>997</v>
      </c>
    </row>
    <row r="1630" spans="1:1" ht="19.8" x14ac:dyDescent="0.3">
      <c r="A1630" s="54" t="s">
        <v>998</v>
      </c>
    </row>
    <row r="1631" spans="1:1" ht="19.8" x14ac:dyDescent="0.3">
      <c r="A1631" s="54" t="s">
        <v>999</v>
      </c>
    </row>
    <row r="1632" spans="1:1" ht="19.8" x14ac:dyDescent="0.3">
      <c r="A1632" s="54" t="s">
        <v>1000</v>
      </c>
    </row>
    <row r="1633" spans="1:1" ht="19.8" x14ac:dyDescent="0.3">
      <c r="A1633" s="54" t="s">
        <v>1001</v>
      </c>
    </row>
    <row r="1634" spans="1:1" ht="19.8" x14ac:dyDescent="0.3">
      <c r="A1634" s="54" t="s">
        <v>1002</v>
      </c>
    </row>
    <row r="1635" spans="1:1" ht="19.8" x14ac:dyDescent="0.3">
      <c r="A1635" s="54" t="s">
        <v>1003</v>
      </c>
    </row>
    <row r="1636" spans="1:1" ht="19.8" x14ac:dyDescent="0.3">
      <c r="A1636" s="54" t="s">
        <v>1004</v>
      </c>
    </row>
    <row r="1637" spans="1:1" ht="19.8" x14ac:dyDescent="0.3">
      <c r="A1637" s="54" t="s">
        <v>1005</v>
      </c>
    </row>
    <row r="1638" spans="1:1" ht="19.8" x14ac:dyDescent="0.3">
      <c r="A1638" s="54" t="s">
        <v>1006</v>
      </c>
    </row>
    <row r="1639" spans="1:1" ht="19.8" x14ac:dyDescent="0.3">
      <c r="A1639" s="54" t="s">
        <v>1007</v>
      </c>
    </row>
    <row r="1640" spans="1:1" ht="19.8" x14ac:dyDescent="0.3">
      <c r="A1640" s="54" t="s">
        <v>1008</v>
      </c>
    </row>
    <row r="1641" spans="1:1" ht="19.8" x14ac:dyDescent="0.3">
      <c r="A1641" s="54" t="s">
        <v>1009</v>
      </c>
    </row>
    <row r="1642" spans="1:1" ht="19.8" x14ac:dyDescent="0.3">
      <c r="A1642" s="54" t="s">
        <v>1010</v>
      </c>
    </row>
    <row r="1643" spans="1:1" ht="19.8" x14ac:dyDescent="0.3">
      <c r="A1643" s="54" t="s">
        <v>1011</v>
      </c>
    </row>
    <row r="1644" spans="1:1" ht="19.8" x14ac:dyDescent="0.3">
      <c r="A1644" s="54" t="s">
        <v>1431</v>
      </c>
    </row>
    <row r="1645" spans="1:1" ht="19.8" x14ac:dyDescent="0.3">
      <c r="A1645" s="54" t="s">
        <v>1432</v>
      </c>
    </row>
    <row r="1646" spans="1:1" ht="19.8" x14ac:dyDescent="0.3">
      <c r="A1646" s="54" t="s">
        <v>2091</v>
      </c>
    </row>
    <row r="1647" spans="1:1" ht="19.8" x14ac:dyDescent="0.3">
      <c r="A1647" s="54" t="s">
        <v>2092</v>
      </c>
    </row>
    <row r="1648" spans="1:1" ht="19.8" x14ac:dyDescent="0.3">
      <c r="A1648" s="54" t="s">
        <v>2093</v>
      </c>
    </row>
    <row r="1649" spans="1:1" ht="19.8" x14ac:dyDescent="0.3">
      <c r="A1649" s="54" t="s">
        <v>1432</v>
      </c>
    </row>
    <row r="1650" spans="1:1" ht="19.8" x14ac:dyDescent="0.3">
      <c r="A1650" s="54" t="s">
        <v>2094</v>
      </c>
    </row>
    <row r="1651" spans="1:1" ht="19.8" x14ac:dyDescent="0.3">
      <c r="A1651" s="54" t="s">
        <v>2095</v>
      </c>
    </row>
    <row r="1652" spans="1:1" ht="19.8" x14ac:dyDescent="0.3">
      <c r="A1652" s="54" t="s">
        <v>1013</v>
      </c>
    </row>
    <row r="1653" spans="1:1" ht="19.8" x14ac:dyDescent="0.3">
      <c r="A1653" s="54" t="s">
        <v>1014</v>
      </c>
    </row>
    <row r="1654" spans="1:1" ht="19.8" x14ac:dyDescent="0.3">
      <c r="A1654" s="54" t="s">
        <v>1015</v>
      </c>
    </row>
    <row r="1655" spans="1:1" ht="19.8" x14ac:dyDescent="0.3">
      <c r="A1655" s="54" t="s">
        <v>1016</v>
      </c>
    </row>
    <row r="1656" spans="1:1" ht="19.8" x14ac:dyDescent="0.3">
      <c r="A1656" s="54" t="s">
        <v>1017</v>
      </c>
    </row>
    <row r="1657" spans="1:1" ht="19.8" x14ac:dyDescent="0.3">
      <c r="A1657" s="54" t="s">
        <v>1018</v>
      </c>
    </row>
    <row r="1658" spans="1:1" ht="19.8" x14ac:dyDescent="0.3">
      <c r="A1658" s="54" t="s">
        <v>2443</v>
      </c>
    </row>
    <row r="1659" spans="1:1" ht="19.8" x14ac:dyDescent="0.3">
      <c r="A1659" s="54" t="s">
        <v>1020</v>
      </c>
    </row>
    <row r="1660" spans="1:1" ht="19.8" x14ac:dyDescent="0.3">
      <c r="A1660" s="54" t="s">
        <v>1021</v>
      </c>
    </row>
    <row r="1661" spans="1:1" ht="19.8" x14ac:dyDescent="0.3">
      <c r="A1661" s="54" t="s">
        <v>1022</v>
      </c>
    </row>
    <row r="1662" spans="1:1" ht="19.8" x14ac:dyDescent="0.3">
      <c r="A1662" s="54" t="s">
        <v>1023</v>
      </c>
    </row>
    <row r="1663" spans="1:1" ht="19.8" x14ac:dyDescent="0.3">
      <c r="A1663" s="54" t="s">
        <v>1024</v>
      </c>
    </row>
    <row r="1664" spans="1:1" ht="19.8" x14ac:dyDescent="0.3">
      <c r="A1664" s="54" t="s">
        <v>1025</v>
      </c>
    </row>
    <row r="1665" spans="1:1" ht="19.8" x14ac:dyDescent="0.3">
      <c r="A1665" s="54" t="s">
        <v>1026</v>
      </c>
    </row>
    <row r="1666" spans="1:1" ht="19.8" x14ac:dyDescent="0.3">
      <c r="A1666" s="54" t="s">
        <v>1027</v>
      </c>
    </row>
    <row r="1667" spans="1:1" ht="19.8" x14ac:dyDescent="0.3">
      <c r="A1667" s="54" t="s">
        <v>1028</v>
      </c>
    </row>
    <row r="1668" spans="1:1" ht="19.8" x14ac:dyDescent="0.3">
      <c r="A1668" s="54" t="s">
        <v>1029</v>
      </c>
    </row>
    <row r="1669" spans="1:1" ht="19.8" x14ac:dyDescent="0.3">
      <c r="A1669" s="54" t="s">
        <v>1030</v>
      </c>
    </row>
    <row r="1670" spans="1:1" ht="19.8" x14ac:dyDescent="0.3">
      <c r="A1670" s="54" t="s">
        <v>1031</v>
      </c>
    </row>
    <row r="1671" spans="1:1" ht="19.8" x14ac:dyDescent="0.3">
      <c r="A1671" s="54" t="s">
        <v>1032</v>
      </c>
    </row>
    <row r="1672" spans="1:1" ht="19.8" x14ac:dyDescent="0.3">
      <c r="A1672" s="54" t="s">
        <v>1033</v>
      </c>
    </row>
    <row r="1673" spans="1:1" ht="19.8" x14ac:dyDescent="0.3">
      <c r="A1673" s="54" t="s">
        <v>1034</v>
      </c>
    </row>
    <row r="1674" spans="1:1" ht="19.8" x14ac:dyDescent="0.3">
      <c r="A1674" s="54" t="s">
        <v>1035</v>
      </c>
    </row>
    <row r="1675" spans="1:1" ht="19.8" x14ac:dyDescent="0.3">
      <c r="A1675" s="54" t="s">
        <v>1036</v>
      </c>
    </row>
    <row r="1676" spans="1:1" ht="19.8" x14ac:dyDescent="0.3">
      <c r="A1676" s="54" t="s">
        <v>1037</v>
      </c>
    </row>
    <row r="1677" spans="1:1" ht="19.8" x14ac:dyDescent="0.3">
      <c r="A1677" s="54" t="s">
        <v>1038</v>
      </c>
    </row>
    <row r="1678" spans="1:1" ht="19.8" x14ac:dyDescent="0.3">
      <c r="A1678" s="54" t="s">
        <v>1039</v>
      </c>
    </row>
    <row r="1679" spans="1:1" ht="19.8" x14ac:dyDescent="0.3">
      <c r="A1679" s="54" t="s">
        <v>1040</v>
      </c>
    </row>
    <row r="1680" spans="1:1" ht="19.8" x14ac:dyDescent="0.3">
      <c r="A1680" s="54" t="s">
        <v>1041</v>
      </c>
    </row>
    <row r="1681" spans="1:1" ht="19.8" x14ac:dyDescent="0.3">
      <c r="A1681" s="54" t="s">
        <v>1042</v>
      </c>
    </row>
    <row r="1682" spans="1:1" ht="19.8" x14ac:dyDescent="0.3">
      <c r="A1682" s="54" t="s">
        <v>1043</v>
      </c>
    </row>
    <row r="1683" spans="1:1" ht="19.8" x14ac:dyDescent="0.3">
      <c r="A1683" s="54" t="s">
        <v>1044</v>
      </c>
    </row>
    <row r="1684" spans="1:1" ht="19.8" x14ac:dyDescent="0.3">
      <c r="A1684" s="54" t="s">
        <v>1045</v>
      </c>
    </row>
    <row r="1685" spans="1:1" ht="19.8" x14ac:dyDescent="0.3">
      <c r="A1685" s="54" t="s">
        <v>2444</v>
      </c>
    </row>
    <row r="1686" spans="1:1" ht="19.8" x14ac:dyDescent="0.3">
      <c r="A1686" s="54" t="s">
        <v>2445</v>
      </c>
    </row>
    <row r="1687" spans="1:1" ht="19.8" x14ac:dyDescent="0.3">
      <c r="A1687" s="54" t="s">
        <v>2446</v>
      </c>
    </row>
    <row r="1688" spans="1:1" ht="19.8" x14ac:dyDescent="0.3">
      <c r="A1688" s="54" t="s">
        <v>2447</v>
      </c>
    </row>
    <row r="1689" spans="1:1" ht="19.8" x14ac:dyDescent="0.3">
      <c r="A1689" s="54" t="s">
        <v>2448</v>
      </c>
    </row>
    <row r="1690" spans="1:1" ht="19.8" x14ac:dyDescent="0.3">
      <c r="A1690" s="54" t="s">
        <v>2449</v>
      </c>
    </row>
    <row r="1691" spans="1:1" ht="19.8" x14ac:dyDescent="0.3">
      <c r="A1691" s="54" t="s">
        <v>2451</v>
      </c>
    </row>
    <row r="1692" spans="1:1" ht="19.8" x14ac:dyDescent="0.3">
      <c r="A1692" s="54" t="s">
        <v>2452</v>
      </c>
    </row>
    <row r="1693" spans="1:1" ht="19.8" x14ac:dyDescent="0.3">
      <c r="A1693" s="54" t="s">
        <v>2453</v>
      </c>
    </row>
    <row r="1694" spans="1:1" ht="19.8" x14ac:dyDescent="0.3">
      <c r="A1694" s="54" t="s">
        <v>2454</v>
      </c>
    </row>
    <row r="1695" spans="1:1" ht="19.8" x14ac:dyDescent="0.3">
      <c r="A1695" s="54" t="s">
        <v>1046</v>
      </c>
    </row>
    <row r="1696" spans="1:1" ht="19.8" x14ac:dyDescent="0.3">
      <c r="A1696" s="54" t="s">
        <v>1047</v>
      </c>
    </row>
    <row r="1697" spans="1:1" ht="19.8" x14ac:dyDescent="0.3">
      <c r="A1697" s="54" t="s">
        <v>1048</v>
      </c>
    </row>
    <row r="1698" spans="1:1" ht="19.8" x14ac:dyDescent="0.3">
      <c r="A1698" s="54" t="s">
        <v>1049</v>
      </c>
    </row>
    <row r="1699" spans="1:1" ht="19.8" x14ac:dyDescent="0.3">
      <c r="A1699" s="54" t="s">
        <v>1050</v>
      </c>
    </row>
    <row r="1700" spans="1:1" ht="19.8" x14ac:dyDescent="0.3">
      <c r="A1700" s="54" t="s">
        <v>1051</v>
      </c>
    </row>
    <row r="1701" spans="1:1" ht="19.8" x14ac:dyDescent="0.3">
      <c r="A1701" s="54" t="s">
        <v>1052</v>
      </c>
    </row>
    <row r="1702" spans="1:1" ht="19.8" x14ac:dyDescent="0.3">
      <c r="A1702" s="54" t="s">
        <v>1053</v>
      </c>
    </row>
    <row r="1703" spans="1:1" ht="19.8" x14ac:dyDescent="0.3">
      <c r="A1703" s="54" t="s">
        <v>1054</v>
      </c>
    </row>
    <row r="1704" spans="1:1" ht="19.8" x14ac:dyDescent="0.3">
      <c r="A1704" s="54" t="s">
        <v>1055</v>
      </c>
    </row>
    <row r="1705" spans="1:1" ht="19.8" x14ac:dyDescent="0.3">
      <c r="A1705" s="54" t="s">
        <v>1056</v>
      </c>
    </row>
    <row r="1706" spans="1:1" ht="19.8" x14ac:dyDescent="0.3">
      <c r="A1706" s="54" t="s">
        <v>1057</v>
      </c>
    </row>
    <row r="1707" spans="1:1" ht="19.8" x14ac:dyDescent="0.3">
      <c r="A1707" s="54" t="s">
        <v>1058</v>
      </c>
    </row>
    <row r="1708" spans="1:1" ht="19.8" x14ac:dyDescent="0.3">
      <c r="A1708" s="54" t="s">
        <v>1059</v>
      </c>
    </row>
    <row r="1709" spans="1:1" ht="19.8" x14ac:dyDescent="0.3">
      <c r="A1709" s="54" t="s">
        <v>1060</v>
      </c>
    </row>
    <row r="1710" spans="1:1" ht="19.8" x14ac:dyDescent="0.3">
      <c r="A1710" s="54" t="s">
        <v>1061</v>
      </c>
    </row>
    <row r="1711" spans="1:1" ht="19.8" x14ac:dyDescent="0.3">
      <c r="A1711" s="54" t="s">
        <v>1073</v>
      </c>
    </row>
    <row r="1712" spans="1:1" ht="19.8" x14ac:dyDescent="0.3">
      <c r="A1712" s="54" t="s">
        <v>1074</v>
      </c>
    </row>
    <row r="1713" spans="1:1" ht="19.8" x14ac:dyDescent="0.3">
      <c r="A1713" s="54" t="s">
        <v>1075</v>
      </c>
    </row>
    <row r="1714" spans="1:1" ht="19.8" x14ac:dyDescent="0.3">
      <c r="A1714" s="54" t="s">
        <v>1076</v>
      </c>
    </row>
    <row r="1715" spans="1:1" ht="19.8" x14ac:dyDescent="0.3">
      <c r="A1715" s="54" t="s">
        <v>1077</v>
      </c>
    </row>
    <row r="1716" spans="1:1" ht="19.8" x14ac:dyDescent="0.3">
      <c r="A1716" s="54" t="s">
        <v>1078</v>
      </c>
    </row>
    <row r="1717" spans="1:1" ht="19.8" x14ac:dyDescent="0.3">
      <c r="A1717" s="54" t="s">
        <v>2455</v>
      </c>
    </row>
    <row r="1718" spans="1:1" ht="19.8" x14ac:dyDescent="0.3">
      <c r="A1718" s="54" t="s">
        <v>1079</v>
      </c>
    </row>
    <row r="1719" spans="1:1" ht="19.8" x14ac:dyDescent="0.3">
      <c r="A1719" s="54" t="s">
        <v>1080</v>
      </c>
    </row>
    <row r="1720" spans="1:1" ht="19.8" x14ac:dyDescent="0.3">
      <c r="A1720" s="54" t="s">
        <v>1081</v>
      </c>
    </row>
    <row r="1721" spans="1:1" ht="19.8" x14ac:dyDescent="0.3">
      <c r="A1721" s="54" t="s">
        <v>1481</v>
      </c>
    </row>
    <row r="1722" spans="1:1" ht="19.8" x14ac:dyDescent="0.3">
      <c r="A1722" s="54" t="s">
        <v>2681</v>
      </c>
    </row>
    <row r="1723" spans="1:1" ht="19.8" x14ac:dyDescent="0.3">
      <c r="A1723" s="54" t="s">
        <v>2682</v>
      </c>
    </row>
    <row r="1724" spans="1:1" ht="19.8" x14ac:dyDescent="0.3">
      <c r="A1724" s="54" t="s">
        <v>2683</v>
      </c>
    </row>
    <row r="1725" spans="1:1" ht="19.8" x14ac:dyDescent="0.3">
      <c r="A1725" s="54" t="s">
        <v>1082</v>
      </c>
    </row>
    <row r="1726" spans="1:1" ht="19.8" x14ac:dyDescent="0.3">
      <c r="A1726" s="54" t="s">
        <v>1083</v>
      </c>
    </row>
    <row r="1727" spans="1:1" ht="19.8" x14ac:dyDescent="0.3">
      <c r="A1727" s="54" t="s">
        <v>1084</v>
      </c>
    </row>
    <row r="1728" spans="1:1" ht="19.8" x14ac:dyDescent="0.3">
      <c r="A1728" s="54" t="s">
        <v>1085</v>
      </c>
    </row>
    <row r="1729" spans="1:1" ht="19.8" x14ac:dyDescent="0.3">
      <c r="A1729" s="54" t="s">
        <v>1086</v>
      </c>
    </row>
    <row r="1730" spans="1:1" ht="19.8" x14ac:dyDescent="0.3">
      <c r="A1730" s="54" t="s">
        <v>1087</v>
      </c>
    </row>
    <row r="1731" spans="1:1" ht="19.8" x14ac:dyDescent="0.3">
      <c r="A1731" s="54" t="s">
        <v>1088</v>
      </c>
    </row>
    <row r="1732" spans="1:1" ht="19.8" x14ac:dyDescent="0.3">
      <c r="A1732" s="54" t="s">
        <v>1089</v>
      </c>
    </row>
    <row r="1733" spans="1:1" ht="19.8" x14ac:dyDescent="0.3">
      <c r="A1733" s="54" t="s">
        <v>1090</v>
      </c>
    </row>
    <row r="1734" spans="1:1" ht="19.8" x14ac:dyDescent="0.3">
      <c r="A1734" s="54" t="s">
        <v>1091</v>
      </c>
    </row>
    <row r="1735" spans="1:1" ht="19.8" x14ac:dyDescent="0.3">
      <c r="A1735" s="54" t="s">
        <v>1092</v>
      </c>
    </row>
    <row r="1736" spans="1:1" ht="19.8" x14ac:dyDescent="0.3">
      <c r="A1736" s="54" t="s">
        <v>1093</v>
      </c>
    </row>
    <row r="1737" spans="1:1" ht="19.8" x14ac:dyDescent="0.3">
      <c r="A1737" s="54" t="s">
        <v>1094</v>
      </c>
    </row>
    <row r="1738" spans="1:1" ht="19.8" x14ac:dyDescent="0.3">
      <c r="A1738" s="54" t="s">
        <v>1095</v>
      </c>
    </row>
    <row r="1739" spans="1:1" ht="19.8" x14ac:dyDescent="0.3">
      <c r="A1739" s="54" t="s">
        <v>1096</v>
      </c>
    </row>
    <row r="1740" spans="1:1" ht="19.8" x14ac:dyDescent="0.3">
      <c r="A1740" s="54" t="s">
        <v>1097</v>
      </c>
    </row>
    <row r="1741" spans="1:1" ht="19.8" x14ac:dyDescent="0.3">
      <c r="A1741" s="54" t="s">
        <v>1098</v>
      </c>
    </row>
    <row r="1742" spans="1:1" ht="19.8" x14ac:dyDescent="0.3">
      <c r="A1742" s="54" t="s">
        <v>1099</v>
      </c>
    </row>
    <row r="1743" spans="1:1" ht="19.8" x14ac:dyDescent="0.3">
      <c r="A1743" s="54" t="s">
        <v>1100</v>
      </c>
    </row>
    <row r="1744" spans="1:1" ht="19.8" x14ac:dyDescent="0.3">
      <c r="A1744" s="54" t="s">
        <v>1101</v>
      </c>
    </row>
    <row r="1745" spans="1:1" ht="19.8" x14ac:dyDescent="0.3">
      <c r="A1745" s="54" t="s">
        <v>1102</v>
      </c>
    </row>
    <row r="1746" spans="1:1" ht="19.8" x14ac:dyDescent="0.3">
      <c r="A1746" s="54" t="s">
        <v>1103</v>
      </c>
    </row>
    <row r="1747" spans="1:1" ht="19.8" x14ac:dyDescent="0.3">
      <c r="A1747" s="54" t="s">
        <v>1105</v>
      </c>
    </row>
    <row r="1748" spans="1:1" ht="19.8" x14ac:dyDescent="0.3">
      <c r="A1748" s="54" t="s">
        <v>1106</v>
      </c>
    </row>
    <row r="1749" spans="1:1" ht="19.8" x14ac:dyDescent="0.3">
      <c r="A1749" s="54" t="s">
        <v>1107</v>
      </c>
    </row>
    <row r="1750" spans="1:1" ht="19.8" x14ac:dyDescent="0.3">
      <c r="A1750" s="54" t="s">
        <v>1108</v>
      </c>
    </row>
    <row r="1751" spans="1:1" ht="19.8" x14ac:dyDescent="0.3">
      <c r="A1751" s="54" t="s">
        <v>1109</v>
      </c>
    </row>
    <row r="1752" spans="1:1" ht="19.8" x14ac:dyDescent="0.3">
      <c r="A1752" s="54" t="s">
        <v>1110</v>
      </c>
    </row>
    <row r="1753" spans="1:1" ht="19.8" x14ac:dyDescent="0.3">
      <c r="A1753" s="54" t="s">
        <v>1111</v>
      </c>
    </row>
    <row r="1754" spans="1:1" ht="19.8" x14ac:dyDescent="0.3">
      <c r="A1754" s="54" t="s">
        <v>1112</v>
      </c>
    </row>
    <row r="1755" spans="1:1" ht="19.8" x14ac:dyDescent="0.3">
      <c r="A1755" s="54" t="s">
        <v>1114</v>
      </c>
    </row>
    <row r="1756" spans="1:1" ht="19.8" x14ac:dyDescent="0.3">
      <c r="A1756" s="54" t="s">
        <v>1115</v>
      </c>
    </row>
    <row r="1757" spans="1:1" ht="19.8" x14ac:dyDescent="0.3">
      <c r="A1757" s="54" t="s">
        <v>1433</v>
      </c>
    </row>
    <row r="1758" spans="1:1" ht="19.8" x14ac:dyDescent="0.3">
      <c r="A1758" s="54" t="s">
        <v>1434</v>
      </c>
    </row>
    <row r="1759" spans="1:1" ht="19.8" x14ac:dyDescent="0.3">
      <c r="A1759" s="54" t="s">
        <v>1116</v>
      </c>
    </row>
    <row r="1760" spans="1:1" ht="19.8" x14ac:dyDescent="0.3">
      <c r="A1760" s="54" t="s">
        <v>1117</v>
      </c>
    </row>
    <row r="1761" spans="1:1" ht="19.8" x14ac:dyDescent="0.3">
      <c r="A1761" s="54" t="s">
        <v>1118</v>
      </c>
    </row>
    <row r="1762" spans="1:1" ht="19.8" x14ac:dyDescent="0.3">
      <c r="A1762" s="54" t="s">
        <v>1119</v>
      </c>
    </row>
    <row r="1763" spans="1:1" ht="19.8" x14ac:dyDescent="0.3">
      <c r="A1763" s="54" t="s">
        <v>1482</v>
      </c>
    </row>
    <row r="1764" spans="1:1" ht="19.8" x14ac:dyDescent="0.3">
      <c r="A1764" s="54" t="s">
        <v>1120</v>
      </c>
    </row>
    <row r="1765" spans="1:1" ht="19.8" x14ac:dyDescent="0.3">
      <c r="A1765" s="54" t="s">
        <v>1121</v>
      </c>
    </row>
    <row r="1766" spans="1:1" ht="19.8" x14ac:dyDescent="0.3">
      <c r="A1766" s="54" t="s">
        <v>1122</v>
      </c>
    </row>
    <row r="1767" spans="1:1" ht="19.8" x14ac:dyDescent="0.3">
      <c r="A1767" s="54" t="s">
        <v>1123</v>
      </c>
    </row>
    <row r="1768" spans="1:1" ht="19.8" x14ac:dyDescent="0.3">
      <c r="A1768" s="54" t="s">
        <v>1125</v>
      </c>
    </row>
    <row r="1769" spans="1:1" ht="19.8" x14ac:dyDescent="0.3">
      <c r="A1769" s="54" t="s">
        <v>1126</v>
      </c>
    </row>
    <row r="1770" spans="1:1" ht="19.8" x14ac:dyDescent="0.3">
      <c r="A1770" s="54" t="s">
        <v>1550</v>
      </c>
    </row>
    <row r="1771" spans="1:1" ht="19.8" x14ac:dyDescent="0.3">
      <c r="A1771" s="54" t="s">
        <v>1127</v>
      </c>
    </row>
    <row r="1772" spans="1:1" ht="19.8" x14ac:dyDescent="0.3">
      <c r="A1772" s="54" t="s">
        <v>1128</v>
      </c>
    </row>
    <row r="1773" spans="1:1" ht="19.8" x14ac:dyDescent="0.3">
      <c r="A1773" s="54" t="s">
        <v>1129</v>
      </c>
    </row>
    <row r="1774" spans="1:1" ht="19.8" x14ac:dyDescent="0.3">
      <c r="A1774" s="54" t="s">
        <v>1130</v>
      </c>
    </row>
    <row r="1775" spans="1:1" ht="19.8" x14ac:dyDescent="0.3">
      <c r="A1775" s="54" t="s">
        <v>1131</v>
      </c>
    </row>
    <row r="1776" spans="1:1" ht="19.8" x14ac:dyDescent="0.3">
      <c r="A1776" s="54" t="s">
        <v>1132</v>
      </c>
    </row>
    <row r="1777" spans="1:1" ht="19.8" x14ac:dyDescent="0.3">
      <c r="A1777" s="54" t="s">
        <v>1133</v>
      </c>
    </row>
    <row r="1778" spans="1:1" ht="19.8" x14ac:dyDescent="0.3">
      <c r="A1778" s="54" t="s">
        <v>1134</v>
      </c>
    </row>
    <row r="1779" spans="1:1" ht="19.8" x14ac:dyDescent="0.3">
      <c r="A1779" s="54" t="s">
        <v>1135</v>
      </c>
    </row>
    <row r="1780" spans="1:1" ht="19.8" x14ac:dyDescent="0.3">
      <c r="A1780" s="54" t="s">
        <v>1136</v>
      </c>
    </row>
    <row r="1781" spans="1:1" ht="19.8" x14ac:dyDescent="0.3">
      <c r="A1781" s="54" t="s">
        <v>1137</v>
      </c>
    </row>
    <row r="1782" spans="1:1" ht="19.8" x14ac:dyDescent="0.3">
      <c r="A1782" s="54" t="s">
        <v>1138</v>
      </c>
    </row>
    <row r="1783" spans="1:1" ht="19.8" x14ac:dyDescent="0.3">
      <c r="A1783" s="54" t="s">
        <v>1139</v>
      </c>
    </row>
    <row r="1784" spans="1:1" ht="19.8" x14ac:dyDescent="0.3">
      <c r="A1784" s="54" t="s">
        <v>1140</v>
      </c>
    </row>
    <row r="1785" spans="1:1" ht="19.8" x14ac:dyDescent="0.3">
      <c r="A1785" s="54" t="s">
        <v>1141</v>
      </c>
    </row>
    <row r="1786" spans="1:1" ht="19.8" x14ac:dyDescent="0.3">
      <c r="A1786" s="54" t="s">
        <v>1142</v>
      </c>
    </row>
    <row r="1787" spans="1:1" ht="19.8" x14ac:dyDescent="0.3">
      <c r="A1787" s="54" t="s">
        <v>1143</v>
      </c>
    </row>
    <row r="1788" spans="1:1" ht="19.8" x14ac:dyDescent="0.3">
      <c r="A1788" s="54" t="s">
        <v>1144</v>
      </c>
    </row>
    <row r="1789" spans="1:1" ht="19.8" x14ac:dyDescent="0.3">
      <c r="A1789" s="54" t="s">
        <v>1145</v>
      </c>
    </row>
    <row r="1790" spans="1:1" ht="19.8" x14ac:dyDescent="0.3">
      <c r="A1790" s="54" t="s">
        <v>1146</v>
      </c>
    </row>
    <row r="1791" spans="1:1" ht="19.8" x14ac:dyDescent="0.3">
      <c r="A1791" s="54" t="s">
        <v>1147</v>
      </c>
    </row>
    <row r="1792" spans="1:1" ht="19.8" x14ac:dyDescent="0.3">
      <c r="A1792" s="54" t="s">
        <v>1148</v>
      </c>
    </row>
    <row r="1793" spans="1:1" ht="19.8" x14ac:dyDescent="0.3">
      <c r="A1793" s="54" t="s">
        <v>1149</v>
      </c>
    </row>
    <row r="1794" spans="1:1" ht="19.8" x14ac:dyDescent="0.3">
      <c r="A1794" s="54" t="s">
        <v>1150</v>
      </c>
    </row>
    <row r="1795" spans="1:1" ht="19.8" x14ac:dyDescent="0.3">
      <c r="A1795" s="54" t="s">
        <v>1151</v>
      </c>
    </row>
    <row r="1796" spans="1:1" ht="19.8" x14ac:dyDescent="0.3">
      <c r="A1796" s="54" t="s">
        <v>1152</v>
      </c>
    </row>
    <row r="1797" spans="1:1" ht="19.8" x14ac:dyDescent="0.3">
      <c r="A1797" s="54" t="s">
        <v>1153</v>
      </c>
    </row>
    <row r="1798" spans="1:1" ht="19.8" x14ac:dyDescent="0.3">
      <c r="A1798" s="54" t="s">
        <v>1154</v>
      </c>
    </row>
    <row r="1799" spans="1:1" ht="19.8" x14ac:dyDescent="0.3">
      <c r="A1799" s="54" t="s">
        <v>1155</v>
      </c>
    </row>
    <row r="1800" spans="1:1" ht="19.8" x14ac:dyDescent="0.3">
      <c r="A1800" s="54" t="s">
        <v>1156</v>
      </c>
    </row>
    <row r="1801" spans="1:1" ht="19.8" x14ac:dyDescent="0.3">
      <c r="A1801" s="54" t="s">
        <v>2684</v>
      </c>
    </row>
    <row r="1802" spans="1:1" ht="19.8" x14ac:dyDescent="0.3">
      <c r="A1802" s="54" t="s">
        <v>1157</v>
      </c>
    </row>
    <row r="1803" spans="1:1" ht="19.8" x14ac:dyDescent="0.3">
      <c r="A1803" s="54" t="s">
        <v>1158</v>
      </c>
    </row>
    <row r="1804" spans="1:1" ht="19.8" x14ac:dyDescent="0.3">
      <c r="A1804" s="54" t="s">
        <v>1159</v>
      </c>
    </row>
    <row r="1805" spans="1:1" ht="19.8" x14ac:dyDescent="0.3">
      <c r="A1805" s="54" t="s">
        <v>1160</v>
      </c>
    </row>
    <row r="1806" spans="1:1" ht="19.8" x14ac:dyDescent="0.3">
      <c r="A1806" s="54" t="s">
        <v>1161</v>
      </c>
    </row>
    <row r="1807" spans="1:1" ht="19.8" x14ac:dyDescent="0.3">
      <c r="A1807" s="54" t="s">
        <v>1162</v>
      </c>
    </row>
    <row r="1808" spans="1:1" ht="19.8" x14ac:dyDescent="0.3">
      <c r="A1808" s="54" t="s">
        <v>1483</v>
      </c>
    </row>
    <row r="1809" spans="1:1" ht="19.8" x14ac:dyDescent="0.3">
      <c r="A1809" s="54" t="s">
        <v>1163</v>
      </c>
    </row>
    <row r="1810" spans="1:1" ht="19.8" x14ac:dyDescent="0.3">
      <c r="A1810" s="54" t="s">
        <v>1164</v>
      </c>
    </row>
    <row r="1811" spans="1:1" ht="19.8" x14ac:dyDescent="0.3">
      <c r="A1811" s="54" t="s">
        <v>1165</v>
      </c>
    </row>
    <row r="1812" spans="1:1" ht="19.8" x14ac:dyDescent="0.3">
      <c r="A1812" s="54" t="s">
        <v>1166</v>
      </c>
    </row>
    <row r="1813" spans="1:1" ht="19.8" x14ac:dyDescent="0.3">
      <c r="A1813" s="54" t="s">
        <v>1167</v>
      </c>
    </row>
    <row r="1814" spans="1:1" ht="19.8" x14ac:dyDescent="0.3">
      <c r="A1814" s="54" t="s">
        <v>1168</v>
      </c>
    </row>
    <row r="1815" spans="1:1" ht="19.8" x14ac:dyDescent="0.3">
      <c r="A1815" s="54" t="s">
        <v>1169</v>
      </c>
    </row>
    <row r="1816" spans="1:1" ht="19.8" x14ac:dyDescent="0.3">
      <c r="A1816" s="54" t="s">
        <v>1170</v>
      </c>
    </row>
    <row r="1817" spans="1:1" ht="19.8" x14ac:dyDescent="0.3">
      <c r="A1817" s="54" t="s">
        <v>2685</v>
      </c>
    </row>
    <row r="1818" spans="1:1" ht="19.8" x14ac:dyDescent="0.3">
      <c r="A1818" s="54" t="s">
        <v>1171</v>
      </c>
    </row>
    <row r="1819" spans="1:1" ht="19.8" x14ac:dyDescent="0.3">
      <c r="A1819" s="54" t="s">
        <v>1172</v>
      </c>
    </row>
    <row r="1820" spans="1:1" ht="19.8" x14ac:dyDescent="0.3">
      <c r="A1820" s="54" t="s">
        <v>1173</v>
      </c>
    </row>
    <row r="1821" spans="1:1" ht="19.8" x14ac:dyDescent="0.3">
      <c r="A1821" s="54" t="s">
        <v>1174</v>
      </c>
    </row>
    <row r="1822" spans="1:1" ht="19.8" x14ac:dyDescent="0.3">
      <c r="A1822" s="54" t="s">
        <v>1175</v>
      </c>
    </row>
    <row r="1823" spans="1:1" ht="19.8" x14ac:dyDescent="0.3">
      <c r="A1823" s="54" t="s">
        <v>1176</v>
      </c>
    </row>
    <row r="1824" spans="1:1" ht="19.8" x14ac:dyDescent="0.3">
      <c r="A1824" s="54" t="s">
        <v>1177</v>
      </c>
    </row>
    <row r="1825" spans="1:1" ht="19.8" x14ac:dyDescent="0.3">
      <c r="A1825" s="54" t="s">
        <v>1179</v>
      </c>
    </row>
    <row r="1826" spans="1:1" ht="19.8" x14ac:dyDescent="0.3">
      <c r="A1826" s="54" t="s">
        <v>1180</v>
      </c>
    </row>
    <row r="1827" spans="1:1" ht="19.8" x14ac:dyDescent="0.3">
      <c r="A1827" s="54" t="s">
        <v>1181</v>
      </c>
    </row>
    <row r="1828" spans="1:1" ht="19.8" x14ac:dyDescent="0.3">
      <c r="A1828" s="54" t="s">
        <v>1182</v>
      </c>
    </row>
    <row r="1829" spans="1:1" ht="19.8" x14ac:dyDescent="0.3">
      <c r="A1829" s="54" t="s">
        <v>1183</v>
      </c>
    </row>
    <row r="1830" spans="1:1" ht="19.8" x14ac:dyDescent="0.3">
      <c r="A1830" s="54" t="s">
        <v>1184</v>
      </c>
    </row>
    <row r="1831" spans="1:1" ht="19.8" x14ac:dyDescent="0.3">
      <c r="A1831" s="54" t="s">
        <v>1185</v>
      </c>
    </row>
    <row r="1832" spans="1:1" ht="19.8" x14ac:dyDescent="0.3">
      <c r="A1832" s="54" t="s">
        <v>1186</v>
      </c>
    </row>
    <row r="1833" spans="1:1" ht="19.8" x14ac:dyDescent="0.3">
      <c r="A1833" s="54" t="s">
        <v>1187</v>
      </c>
    </row>
    <row r="1834" spans="1:1" ht="19.8" x14ac:dyDescent="0.3">
      <c r="A1834" s="54" t="s">
        <v>1188</v>
      </c>
    </row>
    <row r="1835" spans="1:1" ht="19.8" x14ac:dyDescent="0.3">
      <c r="A1835" s="54" t="s">
        <v>1189</v>
      </c>
    </row>
    <row r="1836" spans="1:1" ht="19.8" x14ac:dyDescent="0.3">
      <c r="A1836" s="54" t="s">
        <v>1190</v>
      </c>
    </row>
    <row r="1837" spans="1:1" ht="19.8" x14ac:dyDescent="0.3">
      <c r="A1837" s="54" t="s">
        <v>1551</v>
      </c>
    </row>
    <row r="1838" spans="1:1" ht="19.8" x14ac:dyDescent="0.3">
      <c r="A1838" s="54" t="s">
        <v>1191</v>
      </c>
    </row>
    <row r="1839" spans="1:1" ht="19.8" x14ac:dyDescent="0.3">
      <c r="A1839" s="54" t="s">
        <v>1192</v>
      </c>
    </row>
    <row r="1840" spans="1:1" ht="19.8" x14ac:dyDescent="0.3">
      <c r="A1840" s="54" t="s">
        <v>1193</v>
      </c>
    </row>
    <row r="1841" spans="1:1" ht="19.8" x14ac:dyDescent="0.3">
      <c r="A1841" s="54" t="s">
        <v>1194</v>
      </c>
    </row>
    <row r="1842" spans="1:1" ht="19.8" x14ac:dyDescent="0.3">
      <c r="A1842" s="54" t="s">
        <v>1195</v>
      </c>
    </row>
    <row r="1843" spans="1:1" ht="19.8" x14ac:dyDescent="0.3">
      <c r="A1843" s="54" t="s">
        <v>1196</v>
      </c>
    </row>
    <row r="1844" spans="1:1" ht="19.8" x14ac:dyDescent="0.3">
      <c r="A1844" s="54" t="s">
        <v>1197</v>
      </c>
    </row>
    <row r="1845" spans="1:1" ht="19.8" x14ac:dyDescent="0.3">
      <c r="A1845" s="54" t="s">
        <v>2097</v>
      </c>
    </row>
    <row r="1846" spans="1:1" ht="19.8" x14ac:dyDescent="0.3">
      <c r="A1846" s="54" t="s">
        <v>1552</v>
      </c>
    </row>
    <row r="1847" spans="1:1" ht="19.8" x14ac:dyDescent="0.3">
      <c r="A1847" s="54" t="s">
        <v>1198</v>
      </c>
    </row>
    <row r="1848" spans="1:1" ht="19.8" x14ac:dyDescent="0.3">
      <c r="A1848" s="54" t="s">
        <v>1199</v>
      </c>
    </row>
    <row r="1849" spans="1:1" ht="19.8" x14ac:dyDescent="0.3">
      <c r="A1849" s="54" t="s">
        <v>1200</v>
      </c>
    </row>
    <row r="1850" spans="1:1" ht="19.8" x14ac:dyDescent="0.3">
      <c r="A1850" s="54" t="s">
        <v>1201</v>
      </c>
    </row>
    <row r="1851" spans="1:1" ht="19.8" x14ac:dyDescent="0.3">
      <c r="A1851" s="54" t="s">
        <v>1202</v>
      </c>
    </row>
    <row r="1852" spans="1:1" ht="19.8" x14ac:dyDescent="0.3">
      <c r="A1852" s="54" t="s">
        <v>1203</v>
      </c>
    </row>
    <row r="1853" spans="1:1" ht="19.8" x14ac:dyDescent="0.3">
      <c r="A1853" s="54" t="s">
        <v>1204</v>
      </c>
    </row>
    <row r="1854" spans="1:1" ht="19.8" x14ac:dyDescent="0.3">
      <c r="A1854" s="54" t="s">
        <v>1205</v>
      </c>
    </row>
    <row r="1855" spans="1:1" ht="19.8" x14ac:dyDescent="0.3">
      <c r="A1855" s="54" t="s">
        <v>1206</v>
      </c>
    </row>
    <row r="1856" spans="1:1" ht="19.8" x14ac:dyDescent="0.3">
      <c r="A1856" s="54" t="s">
        <v>1207</v>
      </c>
    </row>
    <row r="1857" spans="1:1" ht="19.8" x14ac:dyDescent="0.3">
      <c r="A1857" s="54" t="s">
        <v>1208</v>
      </c>
    </row>
    <row r="1858" spans="1:1" ht="19.8" x14ac:dyDescent="0.3">
      <c r="A1858" s="54" t="s">
        <v>1209</v>
      </c>
    </row>
    <row r="1859" spans="1:1" ht="19.8" x14ac:dyDescent="0.3">
      <c r="A1859" s="54" t="s">
        <v>1210</v>
      </c>
    </row>
    <row r="1860" spans="1:1" ht="19.8" x14ac:dyDescent="0.3">
      <c r="A1860" s="54" t="s">
        <v>1211</v>
      </c>
    </row>
    <row r="1861" spans="1:1" ht="19.8" x14ac:dyDescent="0.3">
      <c r="A1861" s="54" t="s">
        <v>1213</v>
      </c>
    </row>
    <row r="1862" spans="1:1" ht="19.8" x14ac:dyDescent="0.3">
      <c r="A1862" s="54" t="s">
        <v>1214</v>
      </c>
    </row>
    <row r="1863" spans="1:1" ht="19.8" x14ac:dyDescent="0.3">
      <c r="A1863" s="54" t="s">
        <v>1553</v>
      </c>
    </row>
    <row r="1864" spans="1:1" ht="19.8" x14ac:dyDescent="0.3">
      <c r="A1864" s="54" t="s">
        <v>1554</v>
      </c>
    </row>
    <row r="1865" spans="1:1" ht="19.8" x14ac:dyDescent="0.3">
      <c r="A1865" s="54" t="s">
        <v>2099</v>
      </c>
    </row>
    <row r="1866" spans="1:1" ht="19.8" x14ac:dyDescent="0.3">
      <c r="A1866" s="54" t="s">
        <v>2098</v>
      </c>
    </row>
    <row r="1867" spans="1:1" ht="19.8" x14ac:dyDescent="0.3">
      <c r="A1867" s="54" t="s">
        <v>2456</v>
      </c>
    </row>
    <row r="1868" spans="1:1" ht="19.8" x14ac:dyDescent="0.3">
      <c r="A1868" s="54" t="s">
        <v>2686</v>
      </c>
    </row>
    <row r="1869" spans="1:1" ht="19.8" x14ac:dyDescent="0.3">
      <c r="A1869" s="54" t="s">
        <v>1215</v>
      </c>
    </row>
    <row r="1870" spans="1:1" ht="19.8" x14ac:dyDescent="0.3">
      <c r="A1870" s="54" t="s">
        <v>1216</v>
      </c>
    </row>
    <row r="1871" spans="1:1" ht="19.8" x14ac:dyDescent="0.3">
      <c r="A1871" s="54" t="s">
        <v>1217</v>
      </c>
    </row>
    <row r="1872" spans="1:1" ht="19.8" x14ac:dyDescent="0.3">
      <c r="A1872" s="54" t="s">
        <v>1218</v>
      </c>
    </row>
    <row r="1873" spans="1:1" ht="19.8" x14ac:dyDescent="0.3">
      <c r="A1873" s="54" t="s">
        <v>1219</v>
      </c>
    </row>
    <row r="1874" spans="1:1" ht="19.8" x14ac:dyDescent="0.3">
      <c r="A1874" s="54" t="s">
        <v>1221</v>
      </c>
    </row>
    <row r="1875" spans="1:1" ht="19.8" x14ac:dyDescent="0.3">
      <c r="A1875" s="54" t="s">
        <v>1222</v>
      </c>
    </row>
    <row r="1876" spans="1:1" ht="19.8" x14ac:dyDescent="0.3">
      <c r="A1876" s="54" t="s">
        <v>1223</v>
      </c>
    </row>
    <row r="1877" spans="1:1" ht="19.8" x14ac:dyDescent="0.3">
      <c r="A1877" s="54" t="s">
        <v>1224</v>
      </c>
    </row>
    <row r="1878" spans="1:1" ht="19.8" x14ac:dyDescent="0.3">
      <c r="A1878" s="54" t="s">
        <v>1225</v>
      </c>
    </row>
    <row r="1879" spans="1:1" ht="19.8" x14ac:dyDescent="0.3">
      <c r="A1879" s="54" t="s">
        <v>1227</v>
      </c>
    </row>
    <row r="1880" spans="1:1" ht="19.8" x14ac:dyDescent="0.3">
      <c r="A1880" s="54" t="s">
        <v>1228</v>
      </c>
    </row>
    <row r="1881" spans="1:1" ht="19.8" x14ac:dyDescent="0.3">
      <c r="A1881" s="54" t="s">
        <v>1229</v>
      </c>
    </row>
    <row r="1882" spans="1:1" ht="19.8" x14ac:dyDescent="0.3">
      <c r="A1882" s="54" t="s">
        <v>1230</v>
      </c>
    </row>
    <row r="1883" spans="1:1" ht="19.8" x14ac:dyDescent="0.3">
      <c r="A1883" s="54" t="s">
        <v>1232</v>
      </c>
    </row>
    <row r="1884" spans="1:1" ht="19.8" x14ac:dyDescent="0.3">
      <c r="A1884" s="54" t="s">
        <v>1233</v>
      </c>
    </row>
    <row r="1885" spans="1:1" ht="19.8" x14ac:dyDescent="0.3">
      <c r="A1885" s="54" t="s">
        <v>1234</v>
      </c>
    </row>
    <row r="1886" spans="1:1" ht="19.8" x14ac:dyDescent="0.3">
      <c r="A1886" s="54" t="s">
        <v>1235</v>
      </c>
    </row>
    <row r="1887" spans="1:1" ht="19.8" x14ac:dyDescent="0.3">
      <c r="A1887" s="54" t="s">
        <v>1236</v>
      </c>
    </row>
    <row r="1888" spans="1:1" ht="19.8" x14ac:dyDescent="0.3">
      <c r="A1888" s="54" t="s">
        <v>1237</v>
      </c>
    </row>
    <row r="1889" spans="1:1" ht="19.8" x14ac:dyDescent="0.3">
      <c r="A1889" s="54" t="s">
        <v>1238</v>
      </c>
    </row>
    <row r="1890" spans="1:1" ht="19.8" x14ac:dyDescent="0.3">
      <c r="A1890" s="54" t="s">
        <v>1239</v>
      </c>
    </row>
    <row r="1891" spans="1:1" ht="19.8" x14ac:dyDescent="0.3">
      <c r="A1891" s="54" t="s">
        <v>1240</v>
      </c>
    </row>
    <row r="1892" spans="1:1" ht="19.8" x14ac:dyDescent="0.3">
      <c r="A1892" s="54" t="s">
        <v>1241</v>
      </c>
    </row>
    <row r="1893" spans="1:1" ht="19.8" x14ac:dyDescent="0.3">
      <c r="A1893" s="54" t="s">
        <v>1242</v>
      </c>
    </row>
    <row r="1894" spans="1:1" ht="19.8" x14ac:dyDescent="0.3">
      <c r="A1894" s="54" t="s">
        <v>1243</v>
      </c>
    </row>
    <row r="1895" spans="1:1" ht="19.8" x14ac:dyDescent="0.3">
      <c r="A1895" s="54" t="s">
        <v>1244</v>
      </c>
    </row>
    <row r="1896" spans="1:1" ht="19.8" x14ac:dyDescent="0.3">
      <c r="A1896" s="54" t="s">
        <v>1245</v>
      </c>
    </row>
    <row r="1897" spans="1:1" ht="19.8" x14ac:dyDescent="0.3">
      <c r="A1897" s="54" t="s">
        <v>1246</v>
      </c>
    </row>
    <row r="1898" spans="1:1" ht="19.8" x14ac:dyDescent="0.3">
      <c r="A1898" s="54" t="s">
        <v>1247</v>
      </c>
    </row>
    <row r="1899" spans="1:1" ht="19.8" x14ac:dyDescent="0.3">
      <c r="A1899" s="54" t="s">
        <v>1248</v>
      </c>
    </row>
    <row r="1900" spans="1:1" ht="19.8" x14ac:dyDescent="0.3">
      <c r="A1900" s="54" t="s">
        <v>1249</v>
      </c>
    </row>
    <row r="1901" spans="1:1" ht="19.8" x14ac:dyDescent="0.3">
      <c r="A1901" s="54" t="s">
        <v>1250</v>
      </c>
    </row>
    <row r="1902" spans="1:1" ht="19.8" x14ac:dyDescent="0.3">
      <c r="A1902" s="54" t="s">
        <v>1251</v>
      </c>
    </row>
    <row r="1903" spans="1:1" ht="19.8" x14ac:dyDescent="0.3">
      <c r="A1903" s="54" t="s">
        <v>1252</v>
      </c>
    </row>
    <row r="1904" spans="1:1" ht="19.8" x14ac:dyDescent="0.3">
      <c r="A1904" s="54" t="s">
        <v>1253</v>
      </c>
    </row>
    <row r="1905" spans="1:1" ht="19.8" x14ac:dyDescent="0.3">
      <c r="A1905" s="54" t="s">
        <v>2457</v>
      </c>
    </row>
    <row r="1906" spans="1:1" ht="19.8" x14ac:dyDescent="0.3">
      <c r="A1906" s="54" t="s">
        <v>1254</v>
      </c>
    </row>
    <row r="1907" spans="1:1" ht="19.8" x14ac:dyDescent="0.3">
      <c r="A1907" s="54" t="s">
        <v>1255</v>
      </c>
    </row>
    <row r="1908" spans="1:1" ht="19.8" x14ac:dyDescent="0.3">
      <c r="A1908" s="54" t="s">
        <v>1257</v>
      </c>
    </row>
    <row r="1909" spans="1:1" ht="19.8" x14ac:dyDescent="0.3">
      <c r="A1909" s="54" t="s">
        <v>1258</v>
      </c>
    </row>
    <row r="1910" spans="1:1" ht="19.8" x14ac:dyDescent="0.3">
      <c r="A1910" s="54" t="s">
        <v>1259</v>
      </c>
    </row>
    <row r="1911" spans="1:1" ht="19.8" x14ac:dyDescent="0.3">
      <c r="A1911" s="54" t="s">
        <v>1260</v>
      </c>
    </row>
    <row r="1912" spans="1:1" ht="19.8" x14ac:dyDescent="0.3">
      <c r="A1912" s="54" t="s">
        <v>1261</v>
      </c>
    </row>
    <row r="1913" spans="1:1" ht="19.8" x14ac:dyDescent="0.3">
      <c r="A1913" s="54" t="s">
        <v>2687</v>
      </c>
    </row>
    <row r="1914" spans="1:1" ht="19.8" x14ac:dyDescent="0.3">
      <c r="A1914" s="54" t="s">
        <v>1262</v>
      </c>
    </row>
    <row r="1915" spans="1:1" ht="19.8" x14ac:dyDescent="0.3">
      <c r="A1915" s="54" t="s">
        <v>1264</v>
      </c>
    </row>
    <row r="1916" spans="1:1" ht="19.8" x14ac:dyDescent="0.3">
      <c r="A1916" s="54" t="s">
        <v>1265</v>
      </c>
    </row>
    <row r="1917" spans="1:1" ht="19.8" x14ac:dyDescent="0.3">
      <c r="A1917" s="54" t="s">
        <v>1266</v>
      </c>
    </row>
    <row r="1918" spans="1:1" ht="19.8" x14ac:dyDescent="0.3">
      <c r="A1918" s="54" t="s">
        <v>1267</v>
      </c>
    </row>
    <row r="1919" spans="1:1" ht="19.8" x14ac:dyDescent="0.3">
      <c r="A1919" s="54" t="s">
        <v>1268</v>
      </c>
    </row>
    <row r="1920" spans="1:1" ht="19.8" x14ac:dyDescent="0.3">
      <c r="A1920" s="54" t="s">
        <v>1269</v>
      </c>
    </row>
    <row r="1921" spans="1:1" ht="19.8" x14ac:dyDescent="0.3">
      <c r="A1921" s="54" t="s">
        <v>1270</v>
      </c>
    </row>
    <row r="1922" spans="1:1" ht="19.8" x14ac:dyDescent="0.3">
      <c r="A1922" s="54" t="s">
        <v>2100</v>
      </c>
    </row>
    <row r="1923" spans="1:1" ht="19.8" x14ac:dyDescent="0.3">
      <c r="A1923" s="54" t="s">
        <v>1271</v>
      </c>
    </row>
    <row r="1924" spans="1:1" ht="19.8" x14ac:dyDescent="0.3">
      <c r="A1924" s="54" t="s">
        <v>1272</v>
      </c>
    </row>
    <row r="1925" spans="1:1" ht="19.8" x14ac:dyDescent="0.3">
      <c r="A1925" s="54" t="s">
        <v>1273</v>
      </c>
    </row>
    <row r="1926" spans="1:1" ht="19.8" x14ac:dyDescent="0.3">
      <c r="A1926" s="54" t="s">
        <v>1274</v>
      </c>
    </row>
    <row r="1927" spans="1:1" ht="19.8" x14ac:dyDescent="0.3">
      <c r="A1927" s="54" t="s">
        <v>1282</v>
      </c>
    </row>
    <row r="1928" spans="1:1" ht="19.8" x14ac:dyDescent="0.3">
      <c r="A1928" s="54" t="s">
        <v>1283</v>
      </c>
    </row>
    <row r="1929" spans="1:1" ht="19.8" x14ac:dyDescent="0.3">
      <c r="A1929" s="54" t="s">
        <v>1284</v>
      </c>
    </row>
    <row r="1930" spans="1:1" ht="19.8" x14ac:dyDescent="0.3">
      <c r="A1930" s="54" t="s">
        <v>1285</v>
      </c>
    </row>
    <row r="1931" spans="1:1" ht="19.8" x14ac:dyDescent="0.3">
      <c r="A1931" s="54" t="s">
        <v>1286</v>
      </c>
    </row>
    <row r="1932" spans="1:1" ht="19.8" x14ac:dyDescent="0.3">
      <c r="A1932" s="54" t="s">
        <v>1287</v>
      </c>
    </row>
    <row r="1933" spans="1:1" ht="19.8" x14ac:dyDescent="0.3">
      <c r="A1933" s="54" t="s">
        <v>1288</v>
      </c>
    </row>
    <row r="1934" spans="1:1" ht="19.8" x14ac:dyDescent="0.3">
      <c r="A1934" s="54" t="s">
        <v>1289</v>
      </c>
    </row>
    <row r="1935" spans="1:1" ht="19.8" x14ac:dyDescent="0.3">
      <c r="A1935" s="54" t="s">
        <v>1290</v>
      </c>
    </row>
    <row r="1936" spans="1:1" ht="19.8" x14ac:dyDescent="0.3">
      <c r="A1936" s="54" t="s">
        <v>1291</v>
      </c>
    </row>
    <row r="1937" spans="1:1" ht="19.8" x14ac:dyDescent="0.3">
      <c r="A1937" s="54" t="s">
        <v>1292</v>
      </c>
    </row>
    <row r="1938" spans="1:1" ht="19.8" x14ac:dyDescent="0.3">
      <c r="A1938" s="54" t="s">
        <v>1485</v>
      </c>
    </row>
    <row r="1939" spans="1:1" ht="19.8" x14ac:dyDescent="0.3">
      <c r="A1939" s="54" t="s">
        <v>1294</v>
      </c>
    </row>
    <row r="1940" spans="1:1" ht="19.8" x14ac:dyDescent="0.3">
      <c r="A1940" s="54" t="s">
        <v>1296</v>
      </c>
    </row>
    <row r="1941" spans="1:1" ht="19.8" x14ac:dyDescent="0.3">
      <c r="A1941" s="54" t="s">
        <v>1297</v>
      </c>
    </row>
    <row r="1942" spans="1:1" ht="19.8" x14ac:dyDescent="0.3">
      <c r="A1942" s="54" t="s">
        <v>1298</v>
      </c>
    </row>
    <row r="1943" spans="1:1" ht="19.8" x14ac:dyDescent="0.3">
      <c r="A1943" s="54" t="s">
        <v>1299</v>
      </c>
    </row>
    <row r="1944" spans="1:1" ht="19.8" x14ac:dyDescent="0.3">
      <c r="A1944" s="54" t="s">
        <v>1300</v>
      </c>
    </row>
    <row r="1945" spans="1:1" ht="19.8" x14ac:dyDescent="0.3">
      <c r="A1945" s="54" t="s">
        <v>1302</v>
      </c>
    </row>
    <row r="1946" spans="1:1" ht="19.8" x14ac:dyDescent="0.3">
      <c r="A1946" s="54" t="s">
        <v>1304</v>
      </c>
    </row>
    <row r="1947" spans="1:1" ht="19.8" x14ac:dyDescent="0.3">
      <c r="A1947" s="54" t="s">
        <v>1305</v>
      </c>
    </row>
    <row r="1948" spans="1:1" ht="19.8" x14ac:dyDescent="0.3">
      <c r="A1948" s="54" t="s">
        <v>1306</v>
      </c>
    </row>
    <row r="1949" spans="1:1" ht="19.8" x14ac:dyDescent="0.3">
      <c r="A1949" s="54" t="s">
        <v>1307</v>
      </c>
    </row>
    <row r="1950" spans="1:1" ht="19.8" x14ac:dyDescent="0.3">
      <c r="A1950" s="54" t="s">
        <v>2102</v>
      </c>
    </row>
    <row r="1951" spans="1:1" ht="19.8" x14ac:dyDescent="0.3">
      <c r="A1951" s="54" t="s">
        <v>1309</v>
      </c>
    </row>
    <row r="1952" spans="1:1" ht="19.8" x14ac:dyDescent="0.3">
      <c r="A1952" s="54" t="s">
        <v>1311</v>
      </c>
    </row>
    <row r="1953" spans="1:1" ht="19.8" x14ac:dyDescent="0.3">
      <c r="A1953" s="54" t="s">
        <v>1312</v>
      </c>
    </row>
    <row r="1954" spans="1:1" ht="19.8" x14ac:dyDescent="0.3">
      <c r="A1954" s="54" t="s">
        <v>1435</v>
      </c>
    </row>
    <row r="1955" spans="1:1" ht="19.8" x14ac:dyDescent="0.3">
      <c r="A1955" s="54" t="s">
        <v>2462</v>
      </c>
    </row>
    <row r="1956" spans="1:1" ht="19.8" x14ac:dyDescent="0.3">
      <c r="A1956" s="54" t="s">
        <v>1313</v>
      </c>
    </row>
    <row r="1957" spans="1:1" ht="19.8" x14ac:dyDescent="0.3">
      <c r="A1957" s="54" t="s">
        <v>1315</v>
      </c>
    </row>
    <row r="1958" spans="1:1" ht="19.8" x14ac:dyDescent="0.3">
      <c r="A1958" s="54" t="s">
        <v>1316</v>
      </c>
    </row>
    <row r="1959" spans="1:1" ht="19.8" x14ac:dyDescent="0.3">
      <c r="A1959" s="54" t="s">
        <v>1317</v>
      </c>
    </row>
    <row r="1960" spans="1:1" ht="19.8" x14ac:dyDescent="0.3">
      <c r="A1960" s="54" t="s">
        <v>1318</v>
      </c>
    </row>
    <row r="1961" spans="1:1" ht="19.8" x14ac:dyDescent="0.3">
      <c r="A1961" s="54" t="s">
        <v>1319</v>
      </c>
    </row>
    <row r="1962" spans="1:1" ht="19.8" x14ac:dyDescent="0.3">
      <c r="A1962" s="54" t="s">
        <v>1320</v>
      </c>
    </row>
    <row r="1963" spans="1:1" ht="19.8" x14ac:dyDescent="0.3">
      <c r="A1963" s="54" t="s">
        <v>1321</v>
      </c>
    </row>
    <row r="1964" spans="1:1" ht="19.8" x14ac:dyDescent="0.3">
      <c r="A1964" s="54" t="s">
        <v>1322</v>
      </c>
    </row>
    <row r="1965" spans="1:1" ht="19.8" x14ac:dyDescent="0.3">
      <c r="A1965" s="54" t="s">
        <v>2688</v>
      </c>
    </row>
    <row r="1966" spans="1:1" ht="19.8" x14ac:dyDescent="0.3">
      <c r="A1966" s="54" t="s">
        <v>1323</v>
      </c>
    </row>
    <row r="1967" spans="1:1" ht="19.8" x14ac:dyDescent="0.3">
      <c r="A1967" s="54" t="s">
        <v>1436</v>
      </c>
    </row>
    <row r="1968" spans="1:1" ht="19.8" x14ac:dyDescent="0.3">
      <c r="A1968" s="54" t="s">
        <v>1437</v>
      </c>
    </row>
    <row r="1969" spans="1:1" ht="19.8" x14ac:dyDescent="0.3">
      <c r="A1969" s="54" t="s">
        <v>2463</v>
      </c>
    </row>
    <row r="1970" spans="1:1" ht="19.8" x14ac:dyDescent="0.3">
      <c r="A1970" s="54" t="s">
        <v>1324</v>
      </c>
    </row>
    <row r="1971" spans="1:1" ht="19.8" x14ac:dyDescent="0.3">
      <c r="A1971" s="54" t="s">
        <v>1325</v>
      </c>
    </row>
    <row r="1972" spans="1:1" ht="19.8" x14ac:dyDescent="0.3">
      <c r="A1972" s="54" t="s">
        <v>1326</v>
      </c>
    </row>
    <row r="1973" spans="1:1" ht="19.8" x14ac:dyDescent="0.3">
      <c r="A1973" s="54" t="s">
        <v>1327</v>
      </c>
    </row>
    <row r="1974" spans="1:1" ht="19.8" x14ac:dyDescent="0.3">
      <c r="A1974" s="54" t="s">
        <v>1328</v>
      </c>
    </row>
    <row r="1975" spans="1:1" ht="19.8" x14ac:dyDescent="0.3">
      <c r="A1975" s="54" t="s">
        <v>1329</v>
      </c>
    </row>
    <row r="1976" spans="1:1" ht="19.8" x14ac:dyDescent="0.3">
      <c r="A1976" s="54" t="s">
        <v>1330</v>
      </c>
    </row>
    <row r="1977" spans="1:1" ht="19.8" x14ac:dyDescent="0.3">
      <c r="A1977" s="54" t="s">
        <v>1331</v>
      </c>
    </row>
    <row r="1978" spans="1:1" ht="19.8" x14ac:dyDescent="0.3">
      <c r="A1978" s="54" t="s">
        <v>1332</v>
      </c>
    </row>
    <row r="1979" spans="1:1" ht="19.8" x14ac:dyDescent="0.3">
      <c r="A1979" s="54" t="s">
        <v>1333</v>
      </c>
    </row>
    <row r="1980" spans="1:1" ht="19.8" x14ac:dyDescent="0.3">
      <c r="A1980" s="54" t="s">
        <v>1334</v>
      </c>
    </row>
    <row r="1981" spans="1:1" ht="19.8" x14ac:dyDescent="0.3">
      <c r="A1981" s="54" t="s">
        <v>1335</v>
      </c>
    </row>
    <row r="1982" spans="1:1" ht="19.8" x14ac:dyDescent="0.3">
      <c r="A1982" s="54" t="s">
        <v>1336</v>
      </c>
    </row>
    <row r="1983" spans="1:1" ht="19.8" x14ac:dyDescent="0.3">
      <c r="A1983" s="54" t="s">
        <v>1337</v>
      </c>
    </row>
    <row r="1984" spans="1:1" ht="19.8" x14ac:dyDescent="0.3">
      <c r="A1984" s="54" t="s">
        <v>1338</v>
      </c>
    </row>
    <row r="1985" spans="1:1" ht="19.8" x14ac:dyDescent="0.3">
      <c r="A1985" s="54" t="s">
        <v>1339</v>
      </c>
    </row>
    <row r="1986" spans="1:1" ht="19.8" x14ac:dyDescent="0.3">
      <c r="A1986" s="54" t="s">
        <v>1340</v>
      </c>
    </row>
    <row r="1987" spans="1:1" ht="19.8" x14ac:dyDescent="0.3">
      <c r="A1987" s="54" t="s">
        <v>1438</v>
      </c>
    </row>
    <row r="1988" spans="1:1" ht="19.8" x14ac:dyDescent="0.3">
      <c r="A1988" s="54" t="s">
        <v>1341</v>
      </c>
    </row>
    <row r="1989" spans="1:1" ht="19.8" x14ac:dyDescent="0.3">
      <c r="A1989" s="54" t="s">
        <v>1343</v>
      </c>
    </row>
    <row r="1990" spans="1:1" ht="19.8" x14ac:dyDescent="0.3">
      <c r="A1990" s="54" t="s">
        <v>1345</v>
      </c>
    </row>
    <row r="1991" spans="1:1" ht="19.8" x14ac:dyDescent="0.3">
      <c r="A1991" s="54" t="s">
        <v>1346</v>
      </c>
    </row>
    <row r="1992" spans="1:1" ht="19.8" x14ac:dyDescent="0.3">
      <c r="A1992" s="54" t="s">
        <v>1348</v>
      </c>
    </row>
    <row r="1993" spans="1:1" ht="19.8" x14ac:dyDescent="0.3">
      <c r="A1993" s="54" t="s">
        <v>2464</v>
      </c>
    </row>
    <row r="1994" spans="1:1" ht="19.8" x14ac:dyDescent="0.3">
      <c r="A1994" s="54" t="s">
        <v>1349</v>
      </c>
    </row>
    <row r="1995" spans="1:1" ht="19.8" x14ac:dyDescent="0.3">
      <c r="A1995" s="54" t="s">
        <v>1350</v>
      </c>
    </row>
    <row r="1996" spans="1:1" ht="19.8" x14ac:dyDescent="0.3">
      <c r="A1996" s="54" t="s">
        <v>1351</v>
      </c>
    </row>
    <row r="1997" spans="1:1" ht="19.8" x14ac:dyDescent="0.3">
      <c r="A1997" s="54" t="s">
        <v>1352</v>
      </c>
    </row>
    <row r="1998" spans="1:1" ht="19.8" x14ac:dyDescent="0.3">
      <c r="A1998" s="54" t="s">
        <v>1353</v>
      </c>
    </row>
    <row r="1999" spans="1:1" ht="19.8" x14ac:dyDescent="0.3">
      <c r="A1999" s="54" t="s">
        <v>1354</v>
      </c>
    </row>
    <row r="2000" spans="1:1" ht="19.8" x14ac:dyDescent="0.3">
      <c r="A2000" s="54" t="s">
        <v>1355</v>
      </c>
    </row>
    <row r="2001" spans="1:1" ht="19.8" x14ac:dyDescent="0.3">
      <c r="A2001" s="54" t="s">
        <v>1356</v>
      </c>
    </row>
    <row r="2002" spans="1:1" ht="19.8" x14ac:dyDescent="0.3">
      <c r="A2002" s="54" t="s">
        <v>1357</v>
      </c>
    </row>
    <row r="2003" spans="1:1" ht="19.8" x14ac:dyDescent="0.3">
      <c r="A2003" s="54" t="s">
        <v>1358</v>
      </c>
    </row>
    <row r="2004" spans="1:1" ht="19.8" x14ac:dyDescent="0.3">
      <c r="A2004" s="54" t="s">
        <v>2104</v>
      </c>
    </row>
    <row r="2005" spans="1:1" ht="19.8" x14ac:dyDescent="0.3">
      <c r="A2005" s="54" t="s">
        <v>1441</v>
      </c>
    </row>
    <row r="2006" spans="1:1" ht="19.8" x14ac:dyDescent="0.3">
      <c r="A2006" s="54" t="s">
        <v>393</v>
      </c>
    </row>
    <row r="2007" spans="1:1" ht="19.8" x14ac:dyDescent="0.3">
      <c r="A2007" s="54" t="s">
        <v>2105</v>
      </c>
    </row>
    <row r="2008" spans="1:1" ht="19.8" x14ac:dyDescent="0.3">
      <c r="A2008" s="54" t="s">
        <v>1442</v>
      </c>
    </row>
    <row r="2009" spans="1:1" ht="19.8" x14ac:dyDescent="0.3">
      <c r="A2009" s="54" t="s">
        <v>1443</v>
      </c>
    </row>
    <row r="2010" spans="1:1" ht="19.8" x14ac:dyDescent="0.3">
      <c r="A2010" s="54" t="s">
        <v>1444</v>
      </c>
    </row>
    <row r="2011" spans="1:1" ht="19.8" x14ac:dyDescent="0.3">
      <c r="A2011" s="54" t="s">
        <v>1445</v>
      </c>
    </row>
    <row r="2012" spans="1:1" ht="19.8" x14ac:dyDescent="0.3">
      <c r="A2012" s="54" t="s">
        <v>1446</v>
      </c>
    </row>
    <row r="2013" spans="1:1" ht="19.8" x14ac:dyDescent="0.3">
      <c r="A2013" s="54" t="s">
        <v>2106</v>
      </c>
    </row>
    <row r="2014" spans="1:1" ht="19.8" x14ac:dyDescent="0.3">
      <c r="A2014" s="54" t="s">
        <v>2107</v>
      </c>
    </row>
    <row r="2015" spans="1:1" ht="19.8" x14ac:dyDescent="0.3">
      <c r="A2015" s="54" t="s">
        <v>2108</v>
      </c>
    </row>
    <row r="2016" spans="1:1" ht="19.8" x14ac:dyDescent="0.3">
      <c r="A2016" s="54" t="s">
        <v>1447</v>
      </c>
    </row>
    <row r="2017" spans="1:1" ht="19.8" x14ac:dyDescent="0.3">
      <c r="A2017" s="54" t="s">
        <v>1448</v>
      </c>
    </row>
    <row r="2018" spans="1:1" ht="19.8" x14ac:dyDescent="0.3">
      <c r="A2018" s="54" t="s">
        <v>1449</v>
      </c>
    </row>
    <row r="2019" spans="1:1" ht="19.8" x14ac:dyDescent="0.3">
      <c r="A2019" s="54" t="s">
        <v>1450</v>
      </c>
    </row>
    <row r="2020" spans="1:1" ht="19.8" x14ac:dyDescent="0.3">
      <c r="A2020" s="54" t="s">
        <v>1451</v>
      </c>
    </row>
    <row r="2021" spans="1:1" ht="19.8" x14ac:dyDescent="0.3">
      <c r="A2021" s="54" t="s">
        <v>1452</v>
      </c>
    </row>
    <row r="2022" spans="1:1" ht="19.8" x14ac:dyDescent="0.3">
      <c r="A2022" s="54" t="s">
        <v>1453</v>
      </c>
    </row>
    <row r="2023" spans="1:1" ht="19.8" x14ac:dyDescent="0.3">
      <c r="A2023" s="54" t="s">
        <v>2465</v>
      </c>
    </row>
    <row r="2024" spans="1:1" ht="19.8" x14ac:dyDescent="0.3">
      <c r="A2024" s="54" t="s">
        <v>2466</v>
      </c>
    </row>
    <row r="2025" spans="1:1" ht="19.8" x14ac:dyDescent="0.3">
      <c r="A2025" s="54" t="s">
        <v>2467</v>
      </c>
    </row>
    <row r="2026" spans="1:1" ht="19.8" x14ac:dyDescent="0.3">
      <c r="A2026" s="54" t="s">
        <v>1454</v>
      </c>
    </row>
    <row r="2027" spans="1:1" ht="19.8" x14ac:dyDescent="0.3">
      <c r="A2027" s="54" t="s">
        <v>1455</v>
      </c>
    </row>
    <row r="2028" spans="1:1" ht="19.8" x14ac:dyDescent="0.3">
      <c r="A2028" s="54" t="s">
        <v>1456</v>
      </c>
    </row>
    <row r="2029" spans="1:1" ht="19.8" x14ac:dyDescent="0.3">
      <c r="A2029" s="54" t="s">
        <v>1457</v>
      </c>
    </row>
    <row r="2030" spans="1:1" ht="19.8" x14ac:dyDescent="0.3">
      <c r="A2030" s="54" t="s">
        <v>1458</v>
      </c>
    </row>
    <row r="2031" spans="1:1" ht="19.8" x14ac:dyDescent="0.3">
      <c r="A2031" s="54" t="s">
        <v>2109</v>
      </c>
    </row>
    <row r="2032" spans="1:1" ht="19.8" x14ac:dyDescent="0.3">
      <c r="A2032" s="54" t="s">
        <v>2110</v>
      </c>
    </row>
    <row r="2033" spans="1:1" ht="19.8" x14ac:dyDescent="0.3">
      <c r="A2033" s="54" t="s">
        <v>2111</v>
      </c>
    </row>
    <row r="2034" spans="1:1" ht="19.8" x14ac:dyDescent="0.3">
      <c r="A2034" s="54" t="s">
        <v>2112</v>
      </c>
    </row>
    <row r="2035" spans="1:1" ht="19.8" x14ac:dyDescent="0.3">
      <c r="A2035" s="54" t="s">
        <v>2113</v>
      </c>
    </row>
    <row r="2036" spans="1:1" ht="19.8" x14ac:dyDescent="0.3">
      <c r="A2036" s="54" t="s">
        <v>1459</v>
      </c>
    </row>
    <row r="2037" spans="1:1" ht="19.8" x14ac:dyDescent="0.3">
      <c r="A2037" s="54" t="s">
        <v>1460</v>
      </c>
    </row>
    <row r="2038" spans="1:1" ht="19.8" x14ac:dyDescent="0.3">
      <c r="A2038" s="54" t="s">
        <v>1461</v>
      </c>
    </row>
    <row r="2039" spans="1:1" ht="19.8" x14ac:dyDescent="0.3">
      <c r="A2039" s="54" t="s">
        <v>584</v>
      </c>
    </row>
    <row r="2040" spans="1:1" ht="19.8" x14ac:dyDescent="0.3">
      <c r="A2040" s="54" t="s">
        <v>414</v>
      </c>
    </row>
    <row r="2041" spans="1:1" ht="19.8" x14ac:dyDescent="0.3">
      <c r="A2041" s="54" t="s">
        <v>1462</v>
      </c>
    </row>
    <row r="2042" spans="1:1" ht="19.8" x14ac:dyDescent="0.3">
      <c r="A2042" s="54" t="s">
        <v>1463</v>
      </c>
    </row>
    <row r="2043" spans="1:1" ht="19.8" x14ac:dyDescent="0.3">
      <c r="A2043" s="54" t="s">
        <v>1464</v>
      </c>
    </row>
    <row r="2044" spans="1:1" ht="19.8" x14ac:dyDescent="0.3">
      <c r="A2044" s="54" t="s">
        <v>1465</v>
      </c>
    </row>
    <row r="2045" spans="1:1" ht="19.8" x14ac:dyDescent="0.3">
      <c r="A2045" s="54" t="s">
        <v>1555</v>
      </c>
    </row>
    <row r="2046" spans="1:1" ht="19.8" x14ac:dyDescent="0.3">
      <c r="A2046" s="54" t="s">
        <v>1556</v>
      </c>
    </row>
    <row r="2047" spans="1:1" ht="19.8" x14ac:dyDescent="0.3">
      <c r="A2047" s="54" t="s">
        <v>1466</v>
      </c>
    </row>
    <row r="2048" spans="1:1" ht="19.8" x14ac:dyDescent="0.3">
      <c r="A2048" s="54" t="s">
        <v>1467</v>
      </c>
    </row>
    <row r="2049" spans="1:1" ht="19.8" x14ac:dyDescent="0.3">
      <c r="A2049" s="54" t="s">
        <v>1468</v>
      </c>
    </row>
    <row r="2050" spans="1:1" ht="19.8" x14ac:dyDescent="0.3">
      <c r="A2050" s="54" t="s">
        <v>1469</v>
      </c>
    </row>
    <row r="2051" spans="1:1" ht="19.8" x14ac:dyDescent="0.3">
      <c r="A2051" s="54" t="s">
        <v>1470</v>
      </c>
    </row>
    <row r="2052" spans="1:1" ht="19.8" x14ac:dyDescent="0.3">
      <c r="A2052" s="54" t="s">
        <v>1487</v>
      </c>
    </row>
    <row r="2053" spans="1:1" ht="19.8" x14ac:dyDescent="0.3">
      <c r="A2053" s="54" t="s">
        <v>1488</v>
      </c>
    </row>
    <row r="2054" spans="1:1" ht="19.8" x14ac:dyDescent="0.3">
      <c r="A2054" s="54" t="s">
        <v>2470</v>
      </c>
    </row>
    <row r="2055" spans="1:1" ht="19.8" x14ac:dyDescent="0.3">
      <c r="A2055" s="54" t="s">
        <v>2476</v>
      </c>
    </row>
    <row r="2056" spans="1:1" ht="19.8" x14ac:dyDescent="0.3">
      <c r="A2056" s="54" t="s">
        <v>1557</v>
      </c>
    </row>
    <row r="2057" spans="1:1" ht="19.8" x14ac:dyDescent="0.3">
      <c r="A2057" s="54" t="s">
        <v>1558</v>
      </c>
    </row>
    <row r="2058" spans="1:1" ht="19.8" x14ac:dyDescent="0.3">
      <c r="A2058" s="54" t="s">
        <v>1559</v>
      </c>
    </row>
    <row r="2059" spans="1:1" ht="19.8" x14ac:dyDescent="0.3">
      <c r="A2059" s="54" t="s">
        <v>1560</v>
      </c>
    </row>
    <row r="2060" spans="1:1" ht="19.8" x14ac:dyDescent="0.3">
      <c r="A2060" s="54" t="s">
        <v>1489</v>
      </c>
    </row>
    <row r="2061" spans="1:1" ht="19.8" x14ac:dyDescent="0.3">
      <c r="A2061" s="54" t="s">
        <v>1490</v>
      </c>
    </row>
    <row r="2062" spans="1:1" ht="19.8" x14ac:dyDescent="0.3">
      <c r="A2062" s="54" t="s">
        <v>1491</v>
      </c>
    </row>
    <row r="2063" spans="1:1" ht="19.8" x14ac:dyDescent="0.3">
      <c r="A2063" s="54" t="s">
        <v>1492</v>
      </c>
    </row>
    <row r="2064" spans="1:1" ht="19.8" x14ac:dyDescent="0.3">
      <c r="A2064" s="54" t="s">
        <v>1493</v>
      </c>
    </row>
    <row r="2065" spans="1:1" ht="19.8" x14ac:dyDescent="0.3">
      <c r="A2065" s="54" t="s">
        <v>1494</v>
      </c>
    </row>
    <row r="2066" spans="1:1" ht="19.8" x14ac:dyDescent="0.3">
      <c r="A2066" s="54" t="s">
        <v>1495</v>
      </c>
    </row>
    <row r="2067" spans="1:1" ht="19.8" x14ac:dyDescent="0.3">
      <c r="A2067" s="54" t="s">
        <v>1496</v>
      </c>
    </row>
    <row r="2068" spans="1:1" ht="19.8" x14ac:dyDescent="0.3">
      <c r="A2068" s="54" t="s">
        <v>1497</v>
      </c>
    </row>
    <row r="2069" spans="1:1" ht="19.8" x14ac:dyDescent="0.3">
      <c r="A2069" s="54" t="s">
        <v>1498</v>
      </c>
    </row>
    <row r="2070" spans="1:1" ht="19.8" x14ac:dyDescent="0.3">
      <c r="A2070" s="54" t="s">
        <v>1499</v>
      </c>
    </row>
    <row r="2071" spans="1:1" ht="19.8" x14ac:dyDescent="0.3">
      <c r="A2071" s="54" t="s">
        <v>1500</v>
      </c>
    </row>
    <row r="2072" spans="1:1" ht="19.8" x14ac:dyDescent="0.3">
      <c r="A2072" s="54" t="s">
        <v>1501</v>
      </c>
    </row>
    <row r="2073" spans="1:1" ht="19.8" x14ac:dyDescent="0.3">
      <c r="A2073" s="54" t="s">
        <v>1502</v>
      </c>
    </row>
    <row r="2074" spans="1:1" ht="19.8" x14ac:dyDescent="0.3">
      <c r="A2074" s="54" t="s">
        <v>1503</v>
      </c>
    </row>
    <row r="2075" spans="1:1" ht="19.8" x14ac:dyDescent="0.3">
      <c r="A2075" s="54" t="s">
        <v>1561</v>
      </c>
    </row>
    <row r="2076" spans="1:1" ht="19.8" x14ac:dyDescent="0.3">
      <c r="A2076" s="54" t="s">
        <v>1562</v>
      </c>
    </row>
    <row r="2077" spans="1:1" ht="19.8" x14ac:dyDescent="0.3">
      <c r="A2077" s="54" t="s">
        <v>1563</v>
      </c>
    </row>
    <row r="2078" spans="1:1" ht="19.8" x14ac:dyDescent="0.3">
      <c r="A2078" s="54" t="s">
        <v>1564</v>
      </c>
    </row>
    <row r="2079" spans="1:1" ht="19.8" x14ac:dyDescent="0.3">
      <c r="A2079" s="54" t="s">
        <v>1565</v>
      </c>
    </row>
    <row r="2080" spans="1:1" ht="19.8" x14ac:dyDescent="0.3">
      <c r="A2080" s="54" t="s">
        <v>1567</v>
      </c>
    </row>
    <row r="2081" spans="1:1" ht="19.8" x14ac:dyDescent="0.3">
      <c r="A2081" s="54" t="s">
        <v>1569</v>
      </c>
    </row>
    <row r="2082" spans="1:1" ht="19.8" x14ac:dyDescent="0.3">
      <c r="A2082" s="54" t="s">
        <v>1570</v>
      </c>
    </row>
    <row r="2083" spans="1:1" ht="19.8" x14ac:dyDescent="0.3">
      <c r="A2083" s="54" t="s">
        <v>1571</v>
      </c>
    </row>
    <row r="2084" spans="1:1" ht="19.8" x14ac:dyDescent="0.3">
      <c r="A2084" s="54" t="s">
        <v>1572</v>
      </c>
    </row>
    <row r="2085" spans="1:1" ht="19.8" x14ac:dyDescent="0.3">
      <c r="A2085" s="54" t="s">
        <v>1573</v>
      </c>
    </row>
    <row r="2086" spans="1:1" ht="19.8" x14ac:dyDescent="0.3">
      <c r="A2086" s="54" t="s">
        <v>1574</v>
      </c>
    </row>
    <row r="2087" spans="1:1" ht="19.8" x14ac:dyDescent="0.3">
      <c r="A2087" s="54" t="s">
        <v>1575</v>
      </c>
    </row>
    <row r="2088" spans="1:1" ht="19.8" x14ac:dyDescent="0.3">
      <c r="A2088" s="54" t="s">
        <v>1577</v>
      </c>
    </row>
    <row r="2089" spans="1:1" ht="19.8" x14ac:dyDescent="0.3">
      <c r="A2089" s="54" t="s">
        <v>1578</v>
      </c>
    </row>
    <row r="2090" spans="1:1" ht="19.8" x14ac:dyDescent="0.3">
      <c r="A2090" s="54" t="s">
        <v>1579</v>
      </c>
    </row>
    <row r="2091" spans="1:1" ht="19.8" x14ac:dyDescent="0.3">
      <c r="A2091" s="54" t="s">
        <v>1580</v>
      </c>
    </row>
    <row r="2092" spans="1:1" ht="19.8" x14ac:dyDescent="0.3">
      <c r="A2092" s="54" t="s">
        <v>2019</v>
      </c>
    </row>
    <row r="2093" spans="1:1" ht="19.8" x14ac:dyDescent="0.3">
      <c r="A2093" s="54" t="s">
        <v>2020</v>
      </c>
    </row>
    <row r="2094" spans="1:1" ht="19.8" x14ac:dyDescent="0.3">
      <c r="A2094" s="54" t="s">
        <v>2114</v>
      </c>
    </row>
    <row r="2095" spans="1:1" ht="19.8" x14ac:dyDescent="0.3">
      <c r="A2095" s="54" t="s">
        <v>2115</v>
      </c>
    </row>
    <row r="2096" spans="1:1" ht="19.8" x14ac:dyDescent="0.3">
      <c r="A2096" s="54" t="s">
        <v>2116</v>
      </c>
    </row>
    <row r="2097" spans="1:1" ht="19.8" x14ac:dyDescent="0.3">
      <c r="A2097" s="54" t="s">
        <v>2117</v>
      </c>
    </row>
    <row r="2098" spans="1:1" ht="19.8" x14ac:dyDescent="0.3">
      <c r="A2098" s="54" t="s">
        <v>2118</v>
      </c>
    </row>
    <row r="2099" spans="1:1" ht="19.8" x14ac:dyDescent="0.3">
      <c r="A2099" s="54" t="s">
        <v>2119</v>
      </c>
    </row>
    <row r="2100" spans="1:1" ht="19.8" x14ac:dyDescent="0.3">
      <c r="A2100" s="54" t="s">
        <v>2120</v>
      </c>
    </row>
    <row r="2101" spans="1:1" ht="19.8" x14ac:dyDescent="0.3">
      <c r="A2101" s="54" t="s">
        <v>2121</v>
      </c>
    </row>
    <row r="2102" spans="1:1" ht="19.8" x14ac:dyDescent="0.3">
      <c r="A2102" s="54" t="s">
        <v>2122</v>
      </c>
    </row>
    <row r="2103" spans="1:1" ht="19.8" x14ac:dyDescent="0.3">
      <c r="A2103" s="54" t="s">
        <v>2123</v>
      </c>
    </row>
    <row r="2104" spans="1:1" ht="19.8" x14ac:dyDescent="0.3">
      <c r="A2104" s="54" t="s">
        <v>2124</v>
      </c>
    </row>
    <row r="2105" spans="1:1" ht="19.8" x14ac:dyDescent="0.3">
      <c r="A2105" s="54" t="s">
        <v>2125</v>
      </c>
    </row>
    <row r="2106" spans="1:1" ht="19.8" x14ac:dyDescent="0.3">
      <c r="A2106" s="54" t="s">
        <v>2126</v>
      </c>
    </row>
    <row r="2107" spans="1:1" ht="19.8" x14ac:dyDescent="0.3">
      <c r="A2107" s="54" t="s">
        <v>2127</v>
      </c>
    </row>
    <row r="2108" spans="1:1" ht="19.8" x14ac:dyDescent="0.3">
      <c r="A2108" s="54" t="s">
        <v>2129</v>
      </c>
    </row>
    <row r="2109" spans="1:1" ht="19.8" x14ac:dyDescent="0.3">
      <c r="A2109" s="54" t="s">
        <v>2130</v>
      </c>
    </row>
    <row r="2110" spans="1:1" ht="19.8" x14ac:dyDescent="0.3">
      <c r="A2110" s="54" t="s">
        <v>2131</v>
      </c>
    </row>
    <row r="2111" spans="1:1" ht="19.8" x14ac:dyDescent="0.3">
      <c r="A2111" s="54" t="s">
        <v>2477</v>
      </c>
    </row>
    <row r="2112" spans="1:1" ht="19.8" x14ac:dyDescent="0.3">
      <c r="A2112" s="54" t="s">
        <v>2132</v>
      </c>
    </row>
    <row r="2113" spans="1:1" ht="19.8" x14ac:dyDescent="0.3">
      <c r="A2113" s="54" t="s">
        <v>2133</v>
      </c>
    </row>
    <row r="2114" spans="1:1" ht="19.8" x14ac:dyDescent="0.3">
      <c r="A2114" s="54" t="s">
        <v>2134</v>
      </c>
    </row>
    <row r="2115" spans="1:1" ht="19.8" x14ac:dyDescent="0.3">
      <c r="A2115" s="54" t="s">
        <v>2135</v>
      </c>
    </row>
    <row r="2116" spans="1:1" ht="19.8" x14ac:dyDescent="0.3">
      <c r="A2116" s="54" t="s">
        <v>2136</v>
      </c>
    </row>
    <row r="2117" spans="1:1" ht="19.8" x14ac:dyDescent="0.3">
      <c r="A2117" s="54" t="s">
        <v>2137</v>
      </c>
    </row>
    <row r="2118" spans="1:1" ht="19.8" x14ac:dyDescent="0.3">
      <c r="A2118" s="54" t="s">
        <v>2138</v>
      </c>
    </row>
    <row r="2119" spans="1:1" ht="19.8" x14ac:dyDescent="0.3">
      <c r="A2119" s="54" t="s">
        <v>2139</v>
      </c>
    </row>
    <row r="2120" spans="1:1" ht="19.8" x14ac:dyDescent="0.3">
      <c r="A2120" s="54" t="s">
        <v>2478</v>
      </c>
    </row>
    <row r="2121" spans="1:1" ht="19.8" x14ac:dyDescent="0.3">
      <c r="A2121" s="54" t="s">
        <v>2479</v>
      </c>
    </row>
    <row r="2122" spans="1:1" ht="19.8" x14ac:dyDescent="0.3">
      <c r="A2122" s="54" t="s">
        <v>2480</v>
      </c>
    </row>
    <row r="2123" spans="1:1" ht="19.8" x14ac:dyDescent="0.3">
      <c r="A2123" s="54" t="s">
        <v>2481</v>
      </c>
    </row>
    <row r="2124" spans="1:1" ht="19.8" x14ac:dyDescent="0.3">
      <c r="A2124" s="54" t="s">
        <v>2482</v>
      </c>
    </row>
    <row r="2125" spans="1:1" ht="19.8" x14ac:dyDescent="0.3">
      <c r="A2125" s="54" t="s">
        <v>2483</v>
      </c>
    </row>
    <row r="2126" spans="1:1" ht="19.8" x14ac:dyDescent="0.3">
      <c r="A2126" s="54" t="s">
        <v>2484</v>
      </c>
    </row>
    <row r="2127" spans="1:1" ht="19.8" x14ac:dyDescent="0.3">
      <c r="A2127" s="54" t="s">
        <v>2485</v>
      </c>
    </row>
    <row r="2128" spans="1:1" ht="19.8" x14ac:dyDescent="0.3">
      <c r="A2128" s="54" t="s">
        <v>2486</v>
      </c>
    </row>
    <row r="2129" spans="1:1" ht="19.8" x14ac:dyDescent="0.3">
      <c r="A2129" s="54" t="s">
        <v>2487</v>
      </c>
    </row>
    <row r="2130" spans="1:1" ht="19.8" x14ac:dyDescent="0.3">
      <c r="A2130" s="54" t="s">
        <v>2488</v>
      </c>
    </row>
    <row r="2131" spans="1:1" ht="19.8" x14ac:dyDescent="0.3">
      <c r="A2131" s="54" t="s">
        <v>2489</v>
      </c>
    </row>
    <row r="2132" spans="1:1" ht="19.8" x14ac:dyDescent="0.3">
      <c r="A2132" s="54" t="s">
        <v>2490</v>
      </c>
    </row>
    <row r="2133" spans="1:1" ht="19.8" x14ac:dyDescent="0.3">
      <c r="A2133" s="54" t="s">
        <v>2491</v>
      </c>
    </row>
    <row r="2134" spans="1:1" ht="19.8" x14ac:dyDescent="0.3">
      <c r="A2134" s="54" t="s">
        <v>2492</v>
      </c>
    </row>
    <row r="2135" spans="1:1" ht="19.8" x14ac:dyDescent="0.3">
      <c r="A2135" s="54" t="s">
        <v>2493</v>
      </c>
    </row>
    <row r="2136" spans="1:1" ht="19.8" x14ac:dyDescent="0.3">
      <c r="A2136" s="54" t="s">
        <v>2494</v>
      </c>
    </row>
    <row r="2137" spans="1:1" ht="19.8" x14ac:dyDescent="0.3">
      <c r="A2137" s="54" t="s">
        <v>2495</v>
      </c>
    </row>
    <row r="2138" spans="1:1" ht="19.8" x14ac:dyDescent="0.3">
      <c r="A2138" s="54" t="s">
        <v>2496</v>
      </c>
    </row>
    <row r="2139" spans="1:1" ht="19.8" x14ac:dyDescent="0.3">
      <c r="A2139" s="54" t="s">
        <v>2497</v>
      </c>
    </row>
    <row r="2140" spans="1:1" ht="19.8" x14ac:dyDescent="0.3">
      <c r="A2140" s="54" t="s">
        <v>2498</v>
      </c>
    </row>
    <row r="2141" spans="1:1" ht="19.8" x14ac:dyDescent="0.3">
      <c r="A2141" s="54" t="s">
        <v>2499</v>
      </c>
    </row>
    <row r="2142" spans="1:1" ht="19.8" x14ac:dyDescent="0.3">
      <c r="A2142" s="54" t="s">
        <v>2500</v>
      </c>
    </row>
    <row r="2143" spans="1:1" ht="19.8" x14ac:dyDescent="0.3">
      <c r="A2143" s="54" t="s">
        <v>2501</v>
      </c>
    </row>
    <row r="2144" spans="1:1" ht="19.8" x14ac:dyDescent="0.3">
      <c r="A2144" s="54" t="s">
        <v>2502</v>
      </c>
    </row>
    <row r="2145" spans="1:1" ht="19.8" x14ac:dyDescent="0.3">
      <c r="A2145" s="54" t="s">
        <v>2503</v>
      </c>
    </row>
    <row r="2146" spans="1:1" ht="19.8" x14ac:dyDescent="0.3">
      <c r="A2146" s="54" t="s">
        <v>2504</v>
      </c>
    </row>
    <row r="2147" spans="1:1" ht="19.8" x14ac:dyDescent="0.3">
      <c r="A2147" s="54" t="s">
        <v>2505</v>
      </c>
    </row>
    <row r="2148" spans="1:1" ht="19.8" x14ac:dyDescent="0.3">
      <c r="A2148" s="54" t="s">
        <v>2506</v>
      </c>
    </row>
    <row r="2149" spans="1:1" ht="19.8" x14ac:dyDescent="0.3">
      <c r="A2149" s="54" t="s">
        <v>2507</v>
      </c>
    </row>
    <row r="2150" spans="1:1" ht="19.8" x14ac:dyDescent="0.3">
      <c r="A2150" s="54" t="s">
        <v>2508</v>
      </c>
    </row>
    <row r="2151" spans="1:1" ht="19.8" x14ac:dyDescent="0.3">
      <c r="A2151" s="54" t="s">
        <v>2509</v>
      </c>
    </row>
    <row r="2152" spans="1:1" ht="19.8" x14ac:dyDescent="0.3">
      <c r="A2152" s="54" t="s">
        <v>2511</v>
      </c>
    </row>
    <row r="2153" spans="1:1" ht="19.8" x14ac:dyDescent="0.3">
      <c r="A2153" s="54" t="s">
        <v>2512</v>
      </c>
    </row>
    <row r="2154" spans="1:1" ht="19.8" x14ac:dyDescent="0.3">
      <c r="A2154" s="54" t="s">
        <v>2513</v>
      </c>
    </row>
    <row r="2155" spans="1:1" ht="19.8" x14ac:dyDescent="0.3">
      <c r="A2155" s="54" t="s">
        <v>2514</v>
      </c>
    </row>
    <row r="2156" spans="1:1" ht="19.8" x14ac:dyDescent="0.3">
      <c r="A2156" s="54" t="s">
        <v>2515</v>
      </c>
    </row>
    <row r="2157" spans="1:1" ht="19.8" x14ac:dyDescent="0.3">
      <c r="A2157" s="54" t="s">
        <v>2516</v>
      </c>
    </row>
    <row r="2158" spans="1:1" ht="19.8" x14ac:dyDescent="0.3">
      <c r="A2158" s="54" t="s">
        <v>2517</v>
      </c>
    </row>
    <row r="2159" spans="1:1" ht="19.8" x14ac:dyDescent="0.3">
      <c r="A2159" s="54" t="s">
        <v>2519</v>
      </c>
    </row>
    <row r="2160" spans="1:1" ht="19.8" x14ac:dyDescent="0.3">
      <c r="A2160" s="54" t="s">
        <v>2520</v>
      </c>
    </row>
    <row r="2161" spans="1:1" ht="19.8" x14ac:dyDescent="0.3">
      <c r="A2161" s="54" t="s">
        <v>2521</v>
      </c>
    </row>
    <row r="2162" spans="1:1" ht="19.8" x14ac:dyDescent="0.3">
      <c r="A2162" s="54" t="s">
        <v>2522</v>
      </c>
    </row>
    <row r="2163" spans="1:1" ht="19.8" x14ac:dyDescent="0.3">
      <c r="A2163" s="54" t="s">
        <v>2523</v>
      </c>
    </row>
    <row r="2164" spans="1:1" ht="19.8" x14ac:dyDescent="0.3">
      <c r="A2164" s="54" t="s">
        <v>2524</v>
      </c>
    </row>
    <row r="2165" spans="1:1" ht="19.8" x14ac:dyDescent="0.3">
      <c r="A2165" s="54" t="s">
        <v>2525</v>
      </c>
    </row>
    <row r="2166" spans="1:1" ht="19.8" x14ac:dyDescent="0.3">
      <c r="A2166" s="54" t="s">
        <v>2526</v>
      </c>
    </row>
    <row r="2167" spans="1:1" ht="19.8" x14ac:dyDescent="0.3">
      <c r="A2167" s="54" t="s">
        <v>2527</v>
      </c>
    </row>
    <row r="2168" spans="1:1" ht="19.8" x14ac:dyDescent="0.3">
      <c r="A2168" s="54" t="s">
        <v>2528</v>
      </c>
    </row>
    <row r="2169" spans="1:1" ht="19.8" x14ac:dyDescent="0.3">
      <c r="A2169" s="54" t="s">
        <v>2530</v>
      </c>
    </row>
    <row r="2170" spans="1:1" ht="19.8" x14ac:dyDescent="0.3">
      <c r="A2170" s="54" t="s">
        <v>2531</v>
      </c>
    </row>
    <row r="2171" spans="1:1" ht="19.8" x14ac:dyDescent="0.3">
      <c r="A2171" s="54" t="s">
        <v>2532</v>
      </c>
    </row>
    <row r="2172" spans="1:1" ht="19.8" x14ac:dyDescent="0.3">
      <c r="A2172" s="54" t="s">
        <v>2533</v>
      </c>
    </row>
    <row r="2173" spans="1:1" ht="19.8" x14ac:dyDescent="0.3">
      <c r="A2173" s="54" t="s">
        <v>2534</v>
      </c>
    </row>
    <row r="2174" spans="1:1" ht="19.8" x14ac:dyDescent="0.3">
      <c r="A2174" s="54" t="s">
        <v>2535</v>
      </c>
    </row>
    <row r="2175" spans="1:1" ht="19.8" x14ac:dyDescent="0.3">
      <c r="A2175" s="54" t="s">
        <v>2536</v>
      </c>
    </row>
    <row r="2176" spans="1:1" ht="19.8" x14ac:dyDescent="0.3">
      <c r="A2176" s="54" t="s">
        <v>2537</v>
      </c>
    </row>
    <row r="2177" spans="1:1" ht="19.8" x14ac:dyDescent="0.3">
      <c r="A2177" s="54" t="s">
        <v>2538</v>
      </c>
    </row>
    <row r="2178" spans="1:1" ht="19.8" x14ac:dyDescent="0.3">
      <c r="A2178" s="54" t="s">
        <v>2539</v>
      </c>
    </row>
    <row r="2179" spans="1:1" ht="19.8" x14ac:dyDescent="0.3">
      <c r="A2179" s="54" t="s">
        <v>2540</v>
      </c>
    </row>
    <row r="2180" spans="1:1" ht="19.8" x14ac:dyDescent="0.3">
      <c r="A2180" s="54" t="s">
        <v>2541</v>
      </c>
    </row>
    <row r="2181" spans="1:1" ht="19.8" x14ac:dyDescent="0.3">
      <c r="A2181" s="54" t="s">
        <v>2542</v>
      </c>
    </row>
    <row r="2182" spans="1:1" ht="19.8" x14ac:dyDescent="0.3">
      <c r="A2182" s="54" t="s">
        <v>2543</v>
      </c>
    </row>
    <row r="2183" spans="1:1" ht="19.8" x14ac:dyDescent="0.3">
      <c r="A2183" s="54" t="s">
        <v>2689</v>
      </c>
    </row>
    <row r="2184" spans="1:1" ht="19.8" x14ac:dyDescent="0.3">
      <c r="A2184" s="54" t="s">
        <v>2690</v>
      </c>
    </row>
    <row r="2185" spans="1:1" ht="19.8" x14ac:dyDescent="0.3">
      <c r="A2185" s="54" t="s">
        <v>2691</v>
      </c>
    </row>
    <row r="2186" spans="1:1" ht="19.8" x14ac:dyDescent="0.3">
      <c r="A2186" s="54" t="s">
        <v>2692</v>
      </c>
    </row>
    <row r="2187" spans="1:1" ht="19.8" x14ac:dyDescent="0.3">
      <c r="A2187" s="54" t="s">
        <v>2693</v>
      </c>
    </row>
    <row r="2188" spans="1:1" ht="19.8" x14ac:dyDescent="0.3">
      <c r="A2188" s="54" t="s">
        <v>2694</v>
      </c>
    </row>
    <row r="2189" spans="1:1" ht="19.8" x14ac:dyDescent="0.3">
      <c r="A2189" s="54" t="s">
        <v>2695</v>
      </c>
    </row>
    <row r="2190" spans="1:1" ht="19.8" x14ac:dyDescent="0.3">
      <c r="A2190" s="54" t="s">
        <v>2696</v>
      </c>
    </row>
    <row r="2191" spans="1:1" ht="19.8" x14ac:dyDescent="0.3">
      <c r="A2191" s="54" t="s">
        <v>2697</v>
      </c>
    </row>
    <row r="2192" spans="1:1" ht="19.8" x14ac:dyDescent="0.3">
      <c r="A2192" s="54" t="s">
        <v>2698</v>
      </c>
    </row>
    <row r="2193" spans="1:1" ht="19.8" x14ac:dyDescent="0.3">
      <c r="A2193" s="54" t="s">
        <v>2699</v>
      </c>
    </row>
    <row r="2194" spans="1:1" ht="19.8" x14ac:dyDescent="0.3">
      <c r="A2194" s="54" t="s">
        <v>2700</v>
      </c>
    </row>
    <row r="2195" spans="1:1" ht="19.8" x14ac:dyDescent="0.3">
      <c r="A2195" s="54" t="s">
        <v>2701</v>
      </c>
    </row>
    <row r="2196" spans="1:1" ht="19.8" x14ac:dyDescent="0.3">
      <c r="A2196" s="54" t="s">
        <v>2702</v>
      </c>
    </row>
    <row r="2197" spans="1:1" ht="19.8" x14ac:dyDescent="0.3">
      <c r="A2197" s="54" t="s">
        <v>2703</v>
      </c>
    </row>
    <row r="2198" spans="1:1" ht="19.8" x14ac:dyDescent="0.3">
      <c r="A2198" s="54" t="s">
        <v>2704</v>
      </c>
    </row>
    <row r="2199" spans="1:1" ht="19.8" x14ac:dyDescent="0.3">
      <c r="A2199" s="54" t="s">
        <v>2705</v>
      </c>
    </row>
    <row r="2200" spans="1:1" ht="19.8" x14ac:dyDescent="0.3">
      <c r="A2200" s="54" t="s">
        <v>2706</v>
      </c>
    </row>
    <row r="2201" spans="1:1" ht="19.8" x14ac:dyDescent="0.3">
      <c r="A2201" s="54" t="s">
        <v>2707</v>
      </c>
    </row>
    <row r="2202" spans="1:1" ht="19.8" x14ac:dyDescent="0.3">
      <c r="A2202" s="54" t="s">
        <v>2708</v>
      </c>
    </row>
    <row r="2203" spans="1:1" ht="19.8" x14ac:dyDescent="0.3">
      <c r="A2203" s="54" t="s">
        <v>2718</v>
      </c>
    </row>
    <row r="2204" spans="1:1" ht="19.8" x14ac:dyDescent="0.3">
      <c r="A2204" s="54" t="s">
        <v>2719</v>
      </c>
    </row>
    <row r="2205" spans="1:1" ht="19.8" x14ac:dyDescent="0.3">
      <c r="A2205" s="54" t="s">
        <v>2720</v>
      </c>
    </row>
    <row r="2206" spans="1:1" ht="19.8" x14ac:dyDescent="0.3">
      <c r="A2206" s="54" t="s">
        <v>2897</v>
      </c>
    </row>
    <row r="2207" spans="1:1" ht="19.8" x14ac:dyDescent="0.3">
      <c r="A2207" s="54" t="s">
        <v>2898</v>
      </c>
    </row>
    <row r="2208" spans="1:1" ht="19.8" x14ac:dyDescent="0.3">
      <c r="A2208" s="54" t="s">
        <v>2899</v>
      </c>
    </row>
    <row r="2209" spans="1:1" ht="19.8" x14ac:dyDescent="0.3">
      <c r="A2209" s="54" t="s">
        <v>2900</v>
      </c>
    </row>
    <row r="2210" spans="1:1" ht="19.8" x14ac:dyDescent="0.3">
      <c r="A2210" s="54" t="s">
        <v>73</v>
      </c>
    </row>
    <row r="2211" spans="1:1" ht="19.8" x14ac:dyDescent="0.3">
      <c r="A2211" s="54" t="s">
        <v>2721</v>
      </c>
    </row>
    <row r="2212" spans="1:1" ht="19.8" x14ac:dyDescent="0.3">
      <c r="A2212" s="54" t="s">
        <v>2722</v>
      </c>
    </row>
    <row r="2213" spans="1:1" ht="19.8" x14ac:dyDescent="0.3">
      <c r="A2213" s="54" t="s">
        <v>2723</v>
      </c>
    </row>
    <row r="2214" spans="1:1" ht="19.8" x14ac:dyDescent="0.3">
      <c r="A2214" s="54" t="s">
        <v>2724</v>
      </c>
    </row>
    <row r="2215" spans="1:1" ht="19.8" x14ac:dyDescent="0.3">
      <c r="A2215" s="54" t="s">
        <v>633</v>
      </c>
    </row>
    <row r="2216" spans="1:1" ht="19.8" x14ac:dyDescent="0.3">
      <c r="A2216" s="54" t="s">
        <v>1568</v>
      </c>
    </row>
    <row r="2217" spans="1:1" ht="19.8" x14ac:dyDescent="0.3">
      <c r="A2217" s="54" t="s">
        <v>1113</v>
      </c>
    </row>
    <row r="2218" spans="1:1" ht="19.8" x14ac:dyDescent="0.3">
      <c r="A2218" s="54" t="s">
        <v>2725</v>
      </c>
    </row>
    <row r="2219" spans="1:1" ht="19.8" x14ac:dyDescent="0.3">
      <c r="A2219" s="54" t="s">
        <v>2726</v>
      </c>
    </row>
    <row r="2220" spans="1:1" ht="19.8" x14ac:dyDescent="0.3">
      <c r="A2220" s="54" t="s">
        <v>2727</v>
      </c>
    </row>
    <row r="2221" spans="1:1" ht="19.8" x14ac:dyDescent="0.3">
      <c r="A2221" s="54" t="s">
        <v>2436</v>
      </c>
    </row>
    <row r="2222" spans="1:1" ht="19.8" x14ac:dyDescent="0.3">
      <c r="A2222" s="54" t="s">
        <v>266</v>
      </c>
    </row>
    <row r="2223" spans="1:1" ht="19.8" x14ac:dyDescent="0.3">
      <c r="A2223" s="54" t="s">
        <v>1405</v>
      </c>
    </row>
    <row r="2224" spans="1:1" ht="19.8" x14ac:dyDescent="0.3">
      <c r="A2224" s="54" t="s">
        <v>1256</v>
      </c>
    </row>
    <row r="2225" spans="1:1" ht="19.8" x14ac:dyDescent="0.3">
      <c r="A2225" s="54" t="s">
        <v>1486</v>
      </c>
    </row>
    <row r="2226" spans="1:1" ht="19.8" x14ac:dyDescent="0.3">
      <c r="A2226" s="54" t="s">
        <v>846</v>
      </c>
    </row>
    <row r="2227" spans="1:1" ht="19.8" x14ac:dyDescent="0.3">
      <c r="A2227" s="54" t="s">
        <v>740</v>
      </c>
    </row>
    <row r="2228" spans="1:1" ht="19.8" x14ac:dyDescent="0.3">
      <c r="A2228" s="54" t="s">
        <v>1566</v>
      </c>
    </row>
    <row r="2229" spans="1:1" ht="19.8" x14ac:dyDescent="0.3">
      <c r="A2229" s="54" t="s">
        <v>282</v>
      </c>
    </row>
    <row r="2230" spans="1:1" ht="19.8" x14ac:dyDescent="0.3">
      <c r="A2230" s="54" t="s">
        <v>2549</v>
      </c>
    </row>
    <row r="2231" spans="1:1" ht="19.8" x14ac:dyDescent="0.3">
      <c r="A2231" s="54" t="s">
        <v>843</v>
      </c>
    </row>
    <row r="2232" spans="1:1" ht="19.8" x14ac:dyDescent="0.3">
      <c r="A2232" s="54" t="s">
        <v>1310</v>
      </c>
    </row>
    <row r="2233" spans="1:1" ht="19.8" x14ac:dyDescent="0.3">
      <c r="A2233" s="54" t="s">
        <v>2085</v>
      </c>
    </row>
    <row r="2234" spans="1:1" ht="19.8" x14ac:dyDescent="0.3">
      <c r="A2234" s="54" t="s">
        <v>1295</v>
      </c>
    </row>
    <row r="2235" spans="1:1" ht="19.8" x14ac:dyDescent="0.3">
      <c r="A2235" s="54" t="s">
        <v>2450</v>
      </c>
    </row>
    <row r="2236" spans="1:1" ht="19.8" x14ac:dyDescent="0.3">
      <c r="A2236" s="54" t="s">
        <v>163</v>
      </c>
    </row>
    <row r="2237" spans="1:1" ht="19.8" x14ac:dyDescent="0.3">
      <c r="A2237" s="54" t="s">
        <v>840</v>
      </c>
    </row>
    <row r="2238" spans="1:1" ht="19.8" x14ac:dyDescent="0.3">
      <c r="A2238" s="54" t="s">
        <v>2728</v>
      </c>
    </row>
    <row r="2239" spans="1:1" ht="19.8" x14ac:dyDescent="0.3">
      <c r="A2239" s="54" t="s">
        <v>799</v>
      </c>
    </row>
    <row r="2240" spans="1:1" ht="19.8" x14ac:dyDescent="0.3">
      <c r="A2240" s="54" t="s">
        <v>397</v>
      </c>
    </row>
    <row r="2241" spans="1:1" ht="19.8" x14ac:dyDescent="0.3">
      <c r="A2241" s="54" t="s">
        <v>1072</v>
      </c>
    </row>
    <row r="2242" spans="1:1" ht="19.8" x14ac:dyDescent="0.3">
      <c r="A2242" s="54" t="s">
        <v>420</v>
      </c>
    </row>
    <row r="2243" spans="1:1" ht="19.8" x14ac:dyDescent="0.3">
      <c r="A2243" s="54" t="s">
        <v>2090</v>
      </c>
    </row>
    <row r="2244" spans="1:1" ht="19.8" x14ac:dyDescent="0.3">
      <c r="A2244" s="54" t="s">
        <v>2729</v>
      </c>
    </row>
    <row r="2245" spans="1:1" ht="19.8" x14ac:dyDescent="0.3">
      <c r="A2245" s="54" t="s">
        <v>2439</v>
      </c>
    </row>
    <row r="2246" spans="1:1" ht="19.8" x14ac:dyDescent="0.3">
      <c r="A2246" s="54" t="s">
        <v>1278</v>
      </c>
    </row>
    <row r="2247" spans="1:1" ht="19.8" x14ac:dyDescent="0.3">
      <c r="A2247" s="54" t="s">
        <v>2460</v>
      </c>
    </row>
    <row r="2248" spans="1:1" ht="19.8" x14ac:dyDescent="0.3">
      <c r="A2248" s="54" t="s">
        <v>2730</v>
      </c>
    </row>
    <row r="2249" spans="1:1" ht="19.8" x14ac:dyDescent="0.3">
      <c r="A2249" s="54" t="s">
        <v>2731</v>
      </c>
    </row>
    <row r="2250" spans="1:1" ht="19.8" x14ac:dyDescent="0.3">
      <c r="A2250" s="54" t="s">
        <v>2732</v>
      </c>
    </row>
    <row r="2251" spans="1:1" ht="19.8" x14ac:dyDescent="0.3">
      <c r="A2251" s="54" t="s">
        <v>2733</v>
      </c>
    </row>
    <row r="2252" spans="1:1" ht="19.8" x14ac:dyDescent="0.3">
      <c r="A2252" s="54" t="s">
        <v>2734</v>
      </c>
    </row>
    <row r="2253" spans="1:1" ht="19.8" x14ac:dyDescent="0.3">
      <c r="A2253" s="54" t="s">
        <v>2735</v>
      </c>
    </row>
    <row r="2254" spans="1:1" ht="19.8" x14ac:dyDescent="0.3">
      <c r="A2254" s="54" t="s">
        <v>423</v>
      </c>
    </row>
    <row r="2255" spans="1:1" ht="19.8" x14ac:dyDescent="0.3">
      <c r="A2255" s="54" t="s">
        <v>1277</v>
      </c>
    </row>
    <row r="2256" spans="1:1" ht="19.8" x14ac:dyDescent="0.3">
      <c r="A2256" s="54" t="s">
        <v>1276</v>
      </c>
    </row>
    <row r="2257" spans="1:1" ht="19.8" x14ac:dyDescent="0.3">
      <c r="A2257" s="54" t="s">
        <v>2759</v>
      </c>
    </row>
    <row r="2258" spans="1:1" ht="19.8" x14ac:dyDescent="0.3">
      <c r="A2258" s="54" t="s">
        <v>2760</v>
      </c>
    </row>
    <row r="2259" spans="1:1" ht="19.8" x14ac:dyDescent="0.3">
      <c r="A2259" s="54" t="s">
        <v>2761</v>
      </c>
    </row>
    <row r="2260" spans="1:1" ht="19.8" x14ac:dyDescent="0.3">
      <c r="A2260" s="54" t="s">
        <v>2762</v>
      </c>
    </row>
    <row r="2261" spans="1:1" ht="19.8" x14ac:dyDescent="0.3">
      <c r="A2261" s="54" t="s">
        <v>2901</v>
      </c>
    </row>
    <row r="2262" spans="1:1" ht="19.8" x14ac:dyDescent="0.3">
      <c r="A2262" s="54" t="s">
        <v>2902</v>
      </c>
    </row>
    <row r="2263" spans="1:1" ht="19.8" x14ac:dyDescent="0.3">
      <c r="A2263" s="54" t="s">
        <v>2903</v>
      </c>
    </row>
    <row r="2264" spans="1:1" ht="19.8" x14ac:dyDescent="0.3">
      <c r="A2264" s="54" t="s">
        <v>2052</v>
      </c>
    </row>
    <row r="2265" spans="1:1" ht="19.8" x14ac:dyDescent="0.3">
      <c r="A2265" s="54" t="s">
        <v>102</v>
      </c>
    </row>
    <row r="2266" spans="1:1" ht="19.8" x14ac:dyDescent="0.3">
      <c r="A2266" s="54" t="s">
        <v>2421</v>
      </c>
    </row>
    <row r="2267" spans="1:1" ht="19.8" x14ac:dyDescent="0.3">
      <c r="A2267" s="54" t="s">
        <v>95</v>
      </c>
    </row>
    <row r="2268" spans="1:1" ht="19.8" x14ac:dyDescent="0.3">
      <c r="A2268" s="54" t="s">
        <v>2904</v>
      </c>
    </row>
    <row r="2269" spans="1:1" ht="19.8" x14ac:dyDescent="0.3">
      <c r="A2269" s="54" t="s">
        <v>2905</v>
      </c>
    </row>
    <row r="2270" spans="1:1" ht="19.8" x14ac:dyDescent="0.3">
      <c r="A2270" s="54" t="s">
        <v>2906</v>
      </c>
    </row>
    <row r="2271" spans="1:1" ht="19.8" x14ac:dyDescent="0.3">
      <c r="A2271" s="54" t="s">
        <v>1581</v>
      </c>
    </row>
    <row r="2272" spans="1:1" ht="19.8" x14ac:dyDescent="0.3">
      <c r="A2272" s="54" t="s">
        <v>1582</v>
      </c>
    </row>
    <row r="2273" spans="1:1" ht="19.8" x14ac:dyDescent="0.3">
      <c r="A2273" s="54" t="s">
        <v>1583</v>
      </c>
    </row>
    <row r="2274" spans="1:1" ht="19.8" x14ac:dyDescent="0.3">
      <c r="A2274" s="54" t="s">
        <v>1584</v>
      </c>
    </row>
    <row r="2275" spans="1:1" ht="19.8" x14ac:dyDescent="0.3">
      <c r="A2275" s="54" t="s">
        <v>1585</v>
      </c>
    </row>
    <row r="2276" spans="1:1" ht="19.8" x14ac:dyDescent="0.3">
      <c r="A2276" s="54" t="s">
        <v>1586</v>
      </c>
    </row>
    <row r="2277" spans="1:1" ht="19.8" x14ac:dyDescent="0.3">
      <c r="A2277" s="54" t="s">
        <v>1587</v>
      </c>
    </row>
    <row r="2278" spans="1:1" ht="19.8" x14ac:dyDescent="0.3">
      <c r="A2278" s="54" t="s">
        <v>1588</v>
      </c>
    </row>
    <row r="2279" spans="1:1" ht="19.8" x14ac:dyDescent="0.3">
      <c r="A2279" s="54" t="s">
        <v>1589</v>
      </c>
    </row>
    <row r="2280" spans="1:1" ht="19.8" x14ac:dyDescent="0.3">
      <c r="A2280" s="54" t="s">
        <v>1590</v>
      </c>
    </row>
    <row r="2281" spans="1:1" ht="19.8" x14ac:dyDescent="0.3">
      <c r="A2281" s="54" t="s">
        <v>1591</v>
      </c>
    </row>
    <row r="2282" spans="1:1" ht="19.8" x14ac:dyDescent="0.3">
      <c r="A2282" s="54" t="s">
        <v>1592</v>
      </c>
    </row>
    <row r="2283" spans="1:1" ht="19.8" x14ac:dyDescent="0.3">
      <c r="A2283" s="54" t="s">
        <v>1593</v>
      </c>
    </row>
    <row r="2284" spans="1:1" ht="19.8" x14ac:dyDescent="0.3">
      <c r="A2284" s="54" t="s">
        <v>1594</v>
      </c>
    </row>
    <row r="2285" spans="1:1" ht="19.8" x14ac:dyDescent="0.3">
      <c r="A2285" s="54" t="s">
        <v>1595</v>
      </c>
    </row>
    <row r="2286" spans="1:1" ht="19.8" x14ac:dyDescent="0.3">
      <c r="A2286" s="54" t="s">
        <v>1596</v>
      </c>
    </row>
    <row r="2287" spans="1:1" ht="19.8" x14ac:dyDescent="0.3">
      <c r="A2287" s="54" t="s">
        <v>1597</v>
      </c>
    </row>
    <row r="2288" spans="1:1" ht="19.8" x14ac:dyDescent="0.3">
      <c r="A2288" s="54" t="s">
        <v>1598</v>
      </c>
    </row>
    <row r="2289" spans="1:1" ht="19.8" x14ac:dyDescent="0.3">
      <c r="A2289" s="54" t="s">
        <v>1599</v>
      </c>
    </row>
    <row r="2290" spans="1:1" ht="19.8" x14ac:dyDescent="0.3">
      <c r="A2290" s="54" t="s">
        <v>1600</v>
      </c>
    </row>
    <row r="2291" spans="1:1" ht="19.8" x14ac:dyDescent="0.3">
      <c r="A2291" s="54" t="s">
        <v>1601</v>
      </c>
    </row>
    <row r="2292" spans="1:1" ht="19.8" x14ac:dyDescent="0.3">
      <c r="A2292" s="54" t="s">
        <v>1602</v>
      </c>
    </row>
    <row r="2293" spans="1:1" ht="19.8" x14ac:dyDescent="0.3">
      <c r="A2293" s="54" t="s">
        <v>1603</v>
      </c>
    </row>
    <row r="2294" spans="1:1" ht="19.8" x14ac:dyDescent="0.3">
      <c r="A2294" s="54" t="s">
        <v>1604</v>
      </c>
    </row>
    <row r="2295" spans="1:1" ht="19.8" x14ac:dyDescent="0.3">
      <c r="A2295" s="54" t="s">
        <v>1605</v>
      </c>
    </row>
    <row r="2296" spans="1:1" ht="19.8" x14ac:dyDescent="0.3">
      <c r="A2296" s="54" t="s">
        <v>2709</v>
      </c>
    </row>
    <row r="2297" spans="1:1" ht="19.8" x14ac:dyDescent="0.3">
      <c r="A2297" s="54" t="s">
        <v>1606</v>
      </c>
    </row>
    <row r="2298" spans="1:1" ht="19.8" x14ac:dyDescent="0.3">
      <c r="A2298" s="54" t="s">
        <v>1607</v>
      </c>
    </row>
    <row r="2299" spans="1:1" ht="19.8" x14ac:dyDescent="0.3">
      <c r="A2299" s="54" t="s">
        <v>1608</v>
      </c>
    </row>
    <row r="2300" spans="1:1" ht="19.8" x14ac:dyDescent="0.3">
      <c r="A2300" s="54" t="s">
        <v>1609</v>
      </c>
    </row>
    <row r="2301" spans="1:1" ht="19.8" x14ac:dyDescent="0.3">
      <c r="A2301" s="54" t="s">
        <v>1610</v>
      </c>
    </row>
    <row r="2302" spans="1:1" ht="19.8" x14ac:dyDescent="0.3">
      <c r="A2302" s="54" t="s">
        <v>1611</v>
      </c>
    </row>
    <row r="2303" spans="1:1" ht="19.8" x14ac:dyDescent="0.3">
      <c r="A2303" s="54" t="s">
        <v>1612</v>
      </c>
    </row>
    <row r="2304" spans="1:1" ht="19.8" x14ac:dyDescent="0.3">
      <c r="A2304" s="54" t="s">
        <v>1613</v>
      </c>
    </row>
    <row r="2305" spans="1:1" ht="19.8" x14ac:dyDescent="0.3">
      <c r="A2305" s="54" t="s">
        <v>1614</v>
      </c>
    </row>
    <row r="2306" spans="1:1" ht="19.8" x14ac:dyDescent="0.3">
      <c r="A2306" s="54" t="s">
        <v>1615</v>
      </c>
    </row>
    <row r="2307" spans="1:1" ht="19.8" x14ac:dyDescent="0.3">
      <c r="A2307" s="54" t="s">
        <v>1616</v>
      </c>
    </row>
    <row r="2308" spans="1:1" ht="19.8" x14ac:dyDescent="0.3">
      <c r="A2308" s="54" t="s">
        <v>1617</v>
      </c>
    </row>
    <row r="2309" spans="1:1" ht="19.8" x14ac:dyDescent="0.3">
      <c r="A2309" s="54" t="s">
        <v>1618</v>
      </c>
    </row>
    <row r="2310" spans="1:1" ht="19.8" x14ac:dyDescent="0.3">
      <c r="A2310" s="54" t="s">
        <v>1619</v>
      </c>
    </row>
    <row r="2311" spans="1:1" ht="19.8" x14ac:dyDescent="0.3">
      <c r="A2311" s="54" t="s">
        <v>1620</v>
      </c>
    </row>
    <row r="2312" spans="1:1" ht="19.8" x14ac:dyDescent="0.3">
      <c r="A2312" s="54" t="s">
        <v>79</v>
      </c>
    </row>
    <row r="2313" spans="1:1" ht="19.8" x14ac:dyDescent="0.3">
      <c r="A2313" s="54" t="s">
        <v>2710</v>
      </c>
    </row>
    <row r="2314" spans="1:1" ht="19.8" x14ac:dyDescent="0.3">
      <c r="A2314" s="54" t="s">
        <v>2763</v>
      </c>
    </row>
    <row r="2315" spans="1:1" ht="19.8" x14ac:dyDescent="0.3">
      <c r="A2315" s="54" t="s">
        <v>1621</v>
      </c>
    </row>
    <row r="2316" spans="1:1" ht="19.8" x14ac:dyDescent="0.3">
      <c r="A2316" s="54" t="s">
        <v>1623</v>
      </c>
    </row>
    <row r="2317" spans="1:1" ht="19.8" x14ac:dyDescent="0.3">
      <c r="A2317" s="54" t="s">
        <v>1624</v>
      </c>
    </row>
    <row r="2318" spans="1:1" ht="19.8" x14ac:dyDescent="0.3">
      <c r="A2318" s="54" t="s">
        <v>1622</v>
      </c>
    </row>
    <row r="2319" spans="1:1" ht="19.8" x14ac:dyDescent="0.3">
      <c r="A2319" s="54" t="s">
        <v>2736</v>
      </c>
    </row>
    <row r="2320" spans="1:1" ht="19.8" x14ac:dyDescent="0.3">
      <c r="A2320" s="54" t="s">
        <v>2737</v>
      </c>
    </row>
    <row r="2321" spans="1:1" ht="19.8" x14ac:dyDescent="0.3">
      <c r="A2321" s="54" t="s">
        <v>2738</v>
      </c>
    </row>
    <row r="2322" spans="1:1" ht="19.8" x14ac:dyDescent="0.3">
      <c r="A2322" s="54" t="s">
        <v>2739</v>
      </c>
    </row>
    <row r="2323" spans="1:1" ht="19.8" x14ac:dyDescent="0.3">
      <c r="A2323" s="54" t="s">
        <v>2740</v>
      </c>
    </row>
    <row r="2324" spans="1:1" ht="19.8" x14ac:dyDescent="0.3">
      <c r="A2324" s="54" t="s">
        <v>2741</v>
      </c>
    </row>
    <row r="2325" spans="1:1" ht="19.8" x14ac:dyDescent="0.3">
      <c r="A2325" s="54" t="s">
        <v>2742</v>
      </c>
    </row>
    <row r="2326" spans="1:1" ht="19.8" x14ac:dyDescent="0.3">
      <c r="A2326" s="54" t="s">
        <v>2743</v>
      </c>
    </row>
    <row r="2327" spans="1:1" ht="19.8" x14ac:dyDescent="0.3">
      <c r="A2327" s="54" t="s">
        <v>2744</v>
      </c>
    </row>
    <row r="2328" spans="1:1" ht="19.8" x14ac:dyDescent="0.3">
      <c r="A2328" s="54" t="s">
        <v>2745</v>
      </c>
    </row>
    <row r="2329" spans="1:1" ht="19.8" x14ac:dyDescent="0.3">
      <c r="A2329" s="54" t="s">
        <v>2764</v>
      </c>
    </row>
    <row r="2330" spans="1:1" ht="19.8" x14ac:dyDescent="0.3">
      <c r="A2330" s="54" t="s">
        <v>2765</v>
      </c>
    </row>
    <row r="2331" spans="1:1" ht="19.8" x14ac:dyDescent="0.3">
      <c r="A2331" s="54" t="s">
        <v>2766</v>
      </c>
    </row>
    <row r="2332" spans="1:1" ht="19.8" x14ac:dyDescent="0.3">
      <c r="A2332" s="54" t="s">
        <v>2767</v>
      </c>
    </row>
    <row r="2333" spans="1:1" ht="19.8" x14ac:dyDescent="0.3">
      <c r="A2333" s="54" t="s">
        <v>2768</v>
      </c>
    </row>
    <row r="2334" spans="1:1" ht="19.8" x14ac:dyDescent="0.3">
      <c r="A2334" s="54" t="s">
        <v>2769</v>
      </c>
    </row>
    <row r="2335" spans="1:1" ht="19.8" x14ac:dyDescent="0.3">
      <c r="A2335" s="54" t="s">
        <v>2770</v>
      </c>
    </row>
    <row r="2336" spans="1:1" ht="19.8" x14ac:dyDescent="0.3">
      <c r="A2336" s="54" t="s">
        <v>2771</v>
      </c>
    </row>
    <row r="2337" spans="1:1" ht="19.8" x14ac:dyDescent="0.3">
      <c r="A2337" s="54" t="s">
        <v>2772</v>
      </c>
    </row>
    <row r="2338" spans="1:1" ht="19.8" x14ac:dyDescent="0.3">
      <c r="A2338" s="54" t="s">
        <v>2773</v>
      </c>
    </row>
    <row r="2339" spans="1:1" ht="19.8" x14ac:dyDescent="0.3">
      <c r="A2339" s="54" t="s">
        <v>2774</v>
      </c>
    </row>
    <row r="2340" spans="1:1" ht="19.8" x14ac:dyDescent="0.3">
      <c r="A2340" s="54" t="s">
        <v>2775</v>
      </c>
    </row>
    <row r="2341" spans="1:1" ht="19.8" x14ac:dyDescent="0.3">
      <c r="A2341" s="54" t="s">
        <v>2776</v>
      </c>
    </row>
    <row r="2342" spans="1:1" ht="19.8" x14ac:dyDescent="0.3">
      <c r="A2342" s="54" t="s">
        <v>2777</v>
      </c>
    </row>
    <row r="2343" spans="1:1" ht="19.8" x14ac:dyDescent="0.3">
      <c r="A2343" s="54" t="s">
        <v>2778</v>
      </c>
    </row>
    <row r="2344" spans="1:1" ht="19.8" x14ac:dyDescent="0.3">
      <c r="A2344" s="54" t="s">
        <v>2779</v>
      </c>
    </row>
    <row r="2345" spans="1:1" ht="19.8" x14ac:dyDescent="0.3">
      <c r="A2345" s="54" t="s">
        <v>2780</v>
      </c>
    </row>
    <row r="2346" spans="1:1" ht="19.8" x14ac:dyDescent="0.3">
      <c r="A2346" s="54" t="s">
        <v>2781</v>
      </c>
    </row>
    <row r="2347" spans="1:1" ht="19.8" x14ac:dyDescent="0.3">
      <c r="A2347" s="54" t="s">
        <v>2782</v>
      </c>
    </row>
    <row r="2348" spans="1:1" ht="19.8" x14ac:dyDescent="0.3">
      <c r="A2348" s="54" t="s">
        <v>2783</v>
      </c>
    </row>
    <row r="2349" spans="1:1" ht="19.8" x14ac:dyDescent="0.3">
      <c r="A2349" s="54" t="s">
        <v>2784</v>
      </c>
    </row>
    <row r="2350" spans="1:1" ht="19.8" x14ac:dyDescent="0.3">
      <c r="A2350" s="54" t="s">
        <v>2785</v>
      </c>
    </row>
    <row r="2351" spans="1:1" ht="19.8" x14ac:dyDescent="0.3">
      <c r="A2351" s="54" t="s">
        <v>2786</v>
      </c>
    </row>
    <row r="2352" spans="1:1" ht="19.8" x14ac:dyDescent="0.3">
      <c r="A2352" s="54" t="s">
        <v>2787</v>
      </c>
    </row>
    <row r="2353" spans="1:1" ht="19.8" x14ac:dyDescent="0.3">
      <c r="A2353" s="54" t="s">
        <v>2788</v>
      </c>
    </row>
    <row r="2354" spans="1:1" ht="19.8" x14ac:dyDescent="0.3">
      <c r="A2354" s="54" t="s">
        <v>2789</v>
      </c>
    </row>
    <row r="2355" spans="1:1" ht="19.8" x14ac:dyDescent="0.3">
      <c r="A2355" s="54" t="s">
        <v>2790</v>
      </c>
    </row>
    <row r="2356" spans="1:1" ht="19.8" x14ac:dyDescent="0.3">
      <c r="A2356" s="54" t="s">
        <v>2791</v>
      </c>
    </row>
    <row r="2357" spans="1:1" ht="19.8" x14ac:dyDescent="0.3">
      <c r="A2357" s="54" t="s">
        <v>2792</v>
      </c>
    </row>
    <row r="2358" spans="1:1" ht="19.8" x14ac:dyDescent="0.3">
      <c r="A2358" s="54" t="s">
        <v>2793</v>
      </c>
    </row>
    <row r="2359" spans="1:1" ht="19.8" x14ac:dyDescent="0.3">
      <c r="A2359" s="54" t="s">
        <v>2794</v>
      </c>
    </row>
    <row r="2360" spans="1:1" ht="19.8" x14ac:dyDescent="0.3">
      <c r="A2360" s="54" t="s">
        <v>2795</v>
      </c>
    </row>
    <row r="2361" spans="1:1" ht="19.8" x14ac:dyDescent="0.3">
      <c r="A2361" s="54" t="s">
        <v>2796</v>
      </c>
    </row>
    <row r="2362" spans="1:1" ht="19.8" x14ac:dyDescent="0.3">
      <c r="A2362" s="54" t="s">
        <v>2797</v>
      </c>
    </row>
    <row r="2363" spans="1:1" ht="19.8" x14ac:dyDescent="0.3">
      <c r="A2363" s="54" t="s">
        <v>2798</v>
      </c>
    </row>
    <row r="2364" spans="1:1" ht="19.8" x14ac:dyDescent="0.3">
      <c r="A2364" s="54" t="s">
        <v>2799</v>
      </c>
    </row>
    <row r="2365" spans="1:1" ht="19.8" x14ac:dyDescent="0.3">
      <c r="A2365" s="54" t="s">
        <v>2800</v>
      </c>
    </row>
    <row r="2366" spans="1:1" ht="19.8" x14ac:dyDescent="0.3">
      <c r="A2366" s="54" t="s">
        <v>2801</v>
      </c>
    </row>
    <row r="2367" spans="1:1" ht="19.8" x14ac:dyDescent="0.3">
      <c r="A2367" s="54" t="s">
        <v>2802</v>
      </c>
    </row>
    <row r="2368" spans="1:1" ht="19.8" x14ac:dyDescent="0.3">
      <c r="A2368" s="54" t="s">
        <v>2803</v>
      </c>
    </row>
    <row r="2369" spans="1:1" ht="19.8" x14ac:dyDescent="0.3">
      <c r="A2369" s="54" t="s">
        <v>2804</v>
      </c>
    </row>
    <row r="2370" spans="1:1" ht="19.8" x14ac:dyDescent="0.3">
      <c r="A2370" s="54" t="s">
        <v>2805</v>
      </c>
    </row>
    <row r="2371" spans="1:1" ht="19.8" x14ac:dyDescent="0.3">
      <c r="A2371" s="54" t="s">
        <v>2806</v>
      </c>
    </row>
    <row r="2372" spans="1:1" ht="19.8" x14ac:dyDescent="0.3">
      <c r="A2372" s="54" t="s">
        <v>2807</v>
      </c>
    </row>
    <row r="2373" spans="1:1" ht="19.8" x14ac:dyDescent="0.3">
      <c r="A2373" s="54" t="s">
        <v>2808</v>
      </c>
    </row>
    <row r="2374" spans="1:1" ht="19.8" x14ac:dyDescent="0.3">
      <c r="A2374" s="54" t="s">
        <v>2809</v>
      </c>
    </row>
    <row r="2375" spans="1:1" ht="19.8" x14ac:dyDescent="0.3">
      <c r="A2375" s="54" t="s">
        <v>2810</v>
      </c>
    </row>
    <row r="2376" spans="1:1" ht="19.8" x14ac:dyDescent="0.3">
      <c r="A2376" s="54" t="s">
        <v>2811</v>
      </c>
    </row>
    <row r="2377" spans="1:1" ht="19.8" x14ac:dyDescent="0.3">
      <c r="A2377" s="54" t="s">
        <v>2812</v>
      </c>
    </row>
    <row r="2378" spans="1:1" ht="19.8" x14ac:dyDescent="0.3">
      <c r="A2378" s="54" t="s">
        <v>2813</v>
      </c>
    </row>
    <row r="2379" spans="1:1" ht="19.8" x14ac:dyDescent="0.3">
      <c r="A2379" s="54" t="s">
        <v>2814</v>
      </c>
    </row>
    <row r="2380" spans="1:1" ht="19.8" x14ac:dyDescent="0.3">
      <c r="A2380" s="54" t="s">
        <v>2815</v>
      </c>
    </row>
    <row r="2381" spans="1:1" ht="19.8" x14ac:dyDescent="0.3">
      <c r="A2381" s="54" t="s">
        <v>2816</v>
      </c>
    </row>
    <row r="2382" spans="1:1" ht="19.8" x14ac:dyDescent="0.3">
      <c r="A2382" s="54" t="s">
        <v>2817</v>
      </c>
    </row>
    <row r="2383" spans="1:1" ht="19.8" x14ac:dyDescent="0.3">
      <c r="A2383" s="54" t="s">
        <v>2818</v>
      </c>
    </row>
    <row r="2384" spans="1:1" ht="19.8" x14ac:dyDescent="0.3">
      <c r="A2384" s="54" t="s">
        <v>2819</v>
      </c>
    </row>
    <row r="2385" spans="1:1" ht="19.8" x14ac:dyDescent="0.3">
      <c r="A2385" s="54" t="s">
        <v>2820</v>
      </c>
    </row>
    <row r="2386" spans="1:1" ht="19.8" x14ac:dyDescent="0.3">
      <c r="A2386" s="54" t="s">
        <v>2821</v>
      </c>
    </row>
    <row r="2387" spans="1:1" ht="19.8" x14ac:dyDescent="0.3">
      <c r="A2387" s="54" t="s">
        <v>2822</v>
      </c>
    </row>
    <row r="2388" spans="1:1" ht="19.8" x14ac:dyDescent="0.3">
      <c r="A2388" s="54" t="s">
        <v>2821</v>
      </c>
    </row>
    <row r="2389" spans="1:1" ht="19.8" x14ac:dyDescent="0.3">
      <c r="A2389" s="54" t="s">
        <v>2823</v>
      </c>
    </row>
    <row r="2390" spans="1:1" ht="19.8" x14ac:dyDescent="0.3">
      <c r="A2390" s="54" t="s">
        <v>2824</v>
      </c>
    </row>
    <row r="2391" spans="1:1" ht="19.8" x14ac:dyDescent="0.3">
      <c r="A2391" s="54" t="s">
        <v>2825</v>
      </c>
    </row>
    <row r="2392" spans="1:1" ht="19.8" x14ac:dyDescent="0.3">
      <c r="A2392" s="54" t="s">
        <v>2826</v>
      </c>
    </row>
    <row r="2393" spans="1:1" ht="19.8" x14ac:dyDescent="0.3">
      <c r="A2393" s="54" t="s">
        <v>2827</v>
      </c>
    </row>
    <row r="2394" spans="1:1" ht="19.8" x14ac:dyDescent="0.3">
      <c r="A2394" s="54" t="s">
        <v>2828</v>
      </c>
    </row>
    <row r="2395" spans="1:1" ht="19.8" x14ac:dyDescent="0.3">
      <c r="A2395" s="54" t="s">
        <v>2829</v>
      </c>
    </row>
    <row r="2396" spans="1:1" ht="19.8" x14ac:dyDescent="0.3">
      <c r="A2396" s="54" t="s">
        <v>2830</v>
      </c>
    </row>
    <row r="2397" spans="1:1" ht="19.8" x14ac:dyDescent="0.3">
      <c r="A2397" s="54" t="s">
        <v>2831</v>
      </c>
    </row>
    <row r="2398" spans="1:1" ht="19.8" x14ac:dyDescent="0.3">
      <c r="A2398" s="54" t="s">
        <v>2832</v>
      </c>
    </row>
    <row r="2399" spans="1:1" ht="19.8" x14ac:dyDescent="0.3">
      <c r="A2399" s="54" t="s">
        <v>2833</v>
      </c>
    </row>
    <row r="2400" spans="1:1" ht="19.8" x14ac:dyDescent="0.3">
      <c r="A2400" s="54" t="s">
        <v>2828</v>
      </c>
    </row>
    <row r="2401" spans="1:1" ht="19.8" x14ac:dyDescent="0.3">
      <c r="A2401" s="54" t="s">
        <v>2834</v>
      </c>
    </row>
    <row r="2402" spans="1:1" ht="19.8" x14ac:dyDescent="0.3">
      <c r="A2402" s="54" t="s">
        <v>2835</v>
      </c>
    </row>
    <row r="2403" spans="1:1" ht="19.8" x14ac:dyDescent="0.3">
      <c r="A2403" s="54" t="s">
        <v>2836</v>
      </c>
    </row>
    <row r="2404" spans="1:1" ht="19.8" x14ac:dyDescent="0.3">
      <c r="A2404" s="54" t="s">
        <v>2837</v>
      </c>
    </row>
    <row r="2405" spans="1:1" ht="19.8" x14ac:dyDescent="0.3">
      <c r="A2405" s="54" t="s">
        <v>2838</v>
      </c>
    </row>
    <row r="2406" spans="1:1" ht="19.8" x14ac:dyDescent="0.3">
      <c r="A2406" s="54" t="s">
        <v>2839</v>
      </c>
    </row>
    <row r="2407" spans="1:1" ht="19.8" x14ac:dyDescent="0.3">
      <c r="A2407" s="54" t="s">
        <v>2840</v>
      </c>
    </row>
    <row r="2408" spans="1:1" ht="19.8" x14ac:dyDescent="0.3">
      <c r="A2408" s="54" t="s">
        <v>2841</v>
      </c>
    </row>
    <row r="2409" spans="1:1" ht="19.8" x14ac:dyDescent="0.3">
      <c r="A2409" s="54" t="s">
        <v>2842</v>
      </c>
    </row>
    <row r="2410" spans="1:1" ht="19.8" x14ac:dyDescent="0.3">
      <c r="A2410" s="54" t="s">
        <v>2843</v>
      </c>
    </row>
    <row r="2411" spans="1:1" ht="19.8" x14ac:dyDescent="0.3">
      <c r="A2411" s="54" t="s">
        <v>2844</v>
      </c>
    </row>
    <row r="2412" spans="1:1" ht="19.8" x14ac:dyDescent="0.3">
      <c r="A2412" s="54" t="s">
        <v>2845</v>
      </c>
    </row>
    <row r="2413" spans="1:1" ht="19.8" x14ac:dyDescent="0.3">
      <c r="A2413" s="54" t="s">
        <v>2846</v>
      </c>
    </row>
    <row r="2414" spans="1:1" ht="19.8" x14ac:dyDescent="0.3">
      <c r="A2414" s="54" t="s">
        <v>2847</v>
      </c>
    </row>
    <row r="2415" spans="1:1" ht="19.8" x14ac:dyDescent="0.3">
      <c r="A2415" s="54" t="s">
        <v>2848</v>
      </c>
    </row>
    <row r="2416" spans="1:1" ht="19.8" x14ac:dyDescent="0.3">
      <c r="A2416" s="54" t="s">
        <v>2849</v>
      </c>
    </row>
    <row r="2417" spans="1:1" ht="19.8" x14ac:dyDescent="0.3">
      <c r="A2417" s="54" t="s">
        <v>2850</v>
      </c>
    </row>
    <row r="2418" spans="1:1" ht="19.8" x14ac:dyDescent="0.3">
      <c r="A2418" s="54" t="s">
        <v>2851</v>
      </c>
    </row>
    <row r="2419" spans="1:1" ht="19.8" x14ac:dyDescent="0.3">
      <c r="A2419" s="54" t="s">
        <v>2852</v>
      </c>
    </row>
    <row r="2420" spans="1:1" ht="19.8" x14ac:dyDescent="0.3">
      <c r="A2420" s="54" t="s">
        <v>2853</v>
      </c>
    </row>
    <row r="2421" spans="1:1" ht="19.8" x14ac:dyDescent="0.3">
      <c r="A2421" s="54" t="s">
        <v>2854</v>
      </c>
    </row>
    <row r="2422" spans="1:1" ht="19.8" x14ac:dyDescent="0.3">
      <c r="A2422" s="54" t="s">
        <v>2855</v>
      </c>
    </row>
    <row r="2423" spans="1:1" ht="19.8" x14ac:dyDescent="0.3">
      <c r="A2423" s="54" t="s">
        <v>2856</v>
      </c>
    </row>
    <row r="2424" spans="1:1" ht="19.8" x14ac:dyDescent="0.3">
      <c r="A2424" s="54" t="s">
        <v>2857</v>
      </c>
    </row>
    <row r="2425" spans="1:1" ht="19.8" x14ac:dyDescent="0.3">
      <c r="A2425" s="54" t="s">
        <v>2858</v>
      </c>
    </row>
    <row r="2426" spans="1:1" ht="19.8" x14ac:dyDescent="0.3">
      <c r="A2426" s="54" t="s">
        <v>2859</v>
      </c>
    </row>
    <row r="2427" spans="1:1" ht="19.8" x14ac:dyDescent="0.3">
      <c r="A2427" s="54" t="s">
        <v>2860</v>
      </c>
    </row>
    <row r="2428" spans="1:1" ht="19.8" x14ac:dyDescent="0.3">
      <c r="A2428" s="54" t="s">
        <v>2861</v>
      </c>
    </row>
    <row r="2429" spans="1:1" ht="19.8" x14ac:dyDescent="0.3">
      <c r="A2429" s="54" t="s">
        <v>2862</v>
      </c>
    </row>
    <row r="2430" spans="1:1" ht="19.8" x14ac:dyDescent="0.3">
      <c r="A2430" s="54" t="s">
        <v>2863</v>
      </c>
    </row>
    <row r="2431" spans="1:1" ht="19.8" x14ac:dyDescent="0.3">
      <c r="A2431" s="54" t="s">
        <v>2864</v>
      </c>
    </row>
    <row r="2432" spans="1:1" ht="19.8" x14ac:dyDescent="0.3">
      <c r="A2432" s="54" t="s">
        <v>2865</v>
      </c>
    </row>
    <row r="2433" spans="1:1" ht="19.8" x14ac:dyDescent="0.3">
      <c r="A2433" s="54" t="s">
        <v>2866</v>
      </c>
    </row>
    <row r="2434" spans="1:1" ht="19.8" x14ac:dyDescent="0.3">
      <c r="A2434" s="54" t="s">
        <v>2867</v>
      </c>
    </row>
    <row r="2435" spans="1:1" ht="19.8" x14ac:dyDescent="0.3">
      <c r="A2435" s="54" t="s">
        <v>2868</v>
      </c>
    </row>
    <row r="2436" spans="1:1" ht="19.8" x14ac:dyDescent="0.3">
      <c r="A2436" s="54" t="s">
        <v>2869</v>
      </c>
    </row>
    <row r="2437" spans="1:1" ht="19.8" x14ac:dyDescent="0.3">
      <c r="A2437" s="54" t="s">
        <v>2870</v>
      </c>
    </row>
    <row r="2438" spans="1:1" ht="19.8" x14ac:dyDescent="0.3">
      <c r="A2438" s="54" t="s">
        <v>2871</v>
      </c>
    </row>
    <row r="2439" spans="1:1" ht="19.8" x14ac:dyDescent="0.3">
      <c r="A2439" s="54" t="s">
        <v>2872</v>
      </c>
    </row>
    <row r="2440" spans="1:1" ht="19.8" x14ac:dyDescent="0.3">
      <c r="A2440" s="54" t="s">
        <v>2873</v>
      </c>
    </row>
    <row r="2441" spans="1:1" ht="19.8" x14ac:dyDescent="0.3">
      <c r="A2441" s="54" t="s">
        <v>2874</v>
      </c>
    </row>
    <row r="2442" spans="1:1" ht="19.8" x14ac:dyDescent="0.3">
      <c r="A2442" s="54" t="s">
        <v>2875</v>
      </c>
    </row>
    <row r="2443" spans="1:1" ht="19.8" x14ac:dyDescent="0.3">
      <c r="A2443" s="54" t="s">
        <v>2876</v>
      </c>
    </row>
    <row r="2444" spans="1:1" ht="19.8" x14ac:dyDescent="0.3">
      <c r="A2444" s="54" t="s">
        <v>2877</v>
      </c>
    </row>
    <row r="2445" spans="1:1" ht="19.8" x14ac:dyDescent="0.3">
      <c r="A2445" s="54" t="s">
        <v>2878</v>
      </c>
    </row>
    <row r="2446" spans="1:1" ht="19.8" x14ac:dyDescent="0.3">
      <c r="A2446" s="54" t="s">
        <v>2879</v>
      </c>
    </row>
    <row r="2447" spans="1:1" ht="19.8" x14ac:dyDescent="0.3">
      <c r="A2447" s="54" t="s">
        <v>2880</v>
      </c>
    </row>
    <row r="2448" spans="1:1" ht="19.8" x14ac:dyDescent="0.3">
      <c r="A2448" s="54" t="s">
        <v>2881</v>
      </c>
    </row>
    <row r="2449" spans="1:1" ht="19.8" x14ac:dyDescent="0.3">
      <c r="A2449" s="54"/>
    </row>
    <row r="2450" spans="1:1" ht="19.8" x14ac:dyDescent="0.3">
      <c r="A2450" s="54"/>
    </row>
    <row r="2451" spans="1:1" ht="19.8" x14ac:dyDescent="0.3">
      <c r="A2451" s="54"/>
    </row>
    <row r="2452" spans="1:1" ht="19.8" x14ac:dyDescent="0.3">
      <c r="A2452" s="54"/>
    </row>
    <row r="2453" spans="1:1" ht="19.8" x14ac:dyDescent="0.3">
      <c r="A2453" s="54"/>
    </row>
    <row r="2454" spans="1:1" ht="19.8" x14ac:dyDescent="0.3">
      <c r="A2454" s="54"/>
    </row>
    <row r="2455" spans="1:1" ht="19.8" x14ac:dyDescent="0.3">
      <c r="A2455" s="54"/>
    </row>
    <row r="2456" spans="1:1" ht="19.8" x14ac:dyDescent="0.3">
      <c r="A2456" s="54"/>
    </row>
    <row r="2457" spans="1:1" ht="19.8" x14ac:dyDescent="0.3">
      <c r="A2457" s="54"/>
    </row>
    <row r="2458" spans="1:1" ht="19.8" x14ac:dyDescent="0.3">
      <c r="A2458" s="54"/>
    </row>
    <row r="2459" spans="1:1" ht="19.8" x14ac:dyDescent="0.3">
      <c r="A2459" s="54"/>
    </row>
    <row r="2460" spans="1:1" ht="19.8" x14ac:dyDescent="0.3">
      <c r="A2460" s="54"/>
    </row>
    <row r="2461" spans="1:1" ht="19.8" x14ac:dyDescent="0.3">
      <c r="A2461" s="54"/>
    </row>
    <row r="2462" spans="1:1" ht="19.8" x14ac:dyDescent="0.3">
      <c r="A2462" s="54"/>
    </row>
    <row r="2463" spans="1:1" ht="19.8" x14ac:dyDescent="0.3">
      <c r="A2463" s="54"/>
    </row>
    <row r="2464" spans="1:1" ht="19.8" x14ac:dyDescent="0.3">
      <c r="A2464" s="54"/>
    </row>
    <row r="2465" spans="1:1" ht="19.8" x14ac:dyDescent="0.3">
      <c r="A2465" s="54"/>
    </row>
    <row r="2466" spans="1:1" ht="19.8" x14ac:dyDescent="0.3">
      <c r="A2466" s="54"/>
    </row>
    <row r="2467" spans="1:1" ht="19.8" x14ac:dyDescent="0.3">
      <c r="A2467" s="54"/>
    </row>
    <row r="2468" spans="1:1" ht="19.8" x14ac:dyDescent="0.3">
      <c r="A2468" s="54"/>
    </row>
    <row r="2469" spans="1:1" ht="19.8" x14ac:dyDescent="0.3">
      <c r="A2469" s="54"/>
    </row>
    <row r="2470" spans="1:1" ht="19.8" x14ac:dyDescent="0.3">
      <c r="A2470" s="54"/>
    </row>
    <row r="2471" spans="1:1" ht="19.8" x14ac:dyDescent="0.3">
      <c r="A2471" s="54"/>
    </row>
    <row r="2472" spans="1:1" ht="19.8" x14ac:dyDescent="0.3">
      <c r="A2472" s="54"/>
    </row>
    <row r="2473" spans="1:1" ht="19.8" x14ac:dyDescent="0.3">
      <c r="A2473" s="54"/>
    </row>
    <row r="2474" spans="1:1" ht="19.8" x14ac:dyDescent="0.3">
      <c r="A2474" s="54"/>
    </row>
    <row r="2475" spans="1:1" ht="19.8" x14ac:dyDescent="0.3">
      <c r="A2475" s="54"/>
    </row>
    <row r="2476" spans="1:1" ht="19.8" x14ac:dyDescent="0.3">
      <c r="A2476" s="54"/>
    </row>
    <row r="2477" spans="1:1" ht="19.8" x14ac:dyDescent="0.3">
      <c r="A2477" s="54"/>
    </row>
    <row r="2478" spans="1:1" ht="19.8" x14ac:dyDescent="0.3">
      <c r="A2478" s="54"/>
    </row>
    <row r="2479" spans="1:1" ht="19.8" x14ac:dyDescent="0.3">
      <c r="A2479" s="54"/>
    </row>
    <row r="2480" spans="1:1" ht="19.8" x14ac:dyDescent="0.3">
      <c r="A2480" s="54"/>
    </row>
    <row r="2481" spans="1:1" ht="19.8" x14ac:dyDescent="0.3">
      <c r="A2481" s="54"/>
    </row>
    <row r="2482" spans="1:1" ht="19.8" x14ac:dyDescent="0.3">
      <c r="A2482" s="54"/>
    </row>
    <row r="2483" spans="1:1" ht="19.8" x14ac:dyDescent="0.3">
      <c r="A2483" s="54"/>
    </row>
    <row r="2484" spans="1:1" ht="19.8" x14ac:dyDescent="0.3">
      <c r="A2484" s="54"/>
    </row>
    <row r="2485" spans="1:1" ht="19.8" x14ac:dyDescent="0.3">
      <c r="A2485" s="54"/>
    </row>
    <row r="2486" spans="1:1" ht="19.8" x14ac:dyDescent="0.3">
      <c r="A2486" s="54"/>
    </row>
    <row r="2487" spans="1:1" ht="19.8" x14ac:dyDescent="0.3">
      <c r="A2487" s="54"/>
    </row>
    <row r="2488" spans="1:1" ht="19.8" x14ac:dyDescent="0.3">
      <c r="A2488" s="54"/>
    </row>
    <row r="2489" spans="1:1" ht="19.8" x14ac:dyDescent="0.3">
      <c r="A2489" s="54"/>
    </row>
    <row r="2490" spans="1:1" ht="19.8" x14ac:dyDescent="0.3">
      <c r="A2490" s="54"/>
    </row>
    <row r="2491" spans="1:1" ht="19.8" x14ac:dyDescent="0.3">
      <c r="A2491" s="54"/>
    </row>
    <row r="2492" spans="1:1" ht="19.8" x14ac:dyDescent="0.3">
      <c r="A2492" s="54"/>
    </row>
    <row r="2493" spans="1:1" ht="19.8" x14ac:dyDescent="0.3">
      <c r="A2493" s="54"/>
    </row>
    <row r="2494" spans="1:1" ht="19.8" x14ac:dyDescent="0.3">
      <c r="A2494" s="54"/>
    </row>
    <row r="2495" spans="1:1" ht="19.8" x14ac:dyDescent="0.3">
      <c r="A2495" s="54"/>
    </row>
    <row r="2496" spans="1:1" ht="19.8" x14ac:dyDescent="0.3">
      <c r="A2496" s="54"/>
    </row>
    <row r="2497" spans="1:1" ht="19.8" x14ac:dyDescent="0.3">
      <c r="A2497" s="54"/>
    </row>
    <row r="2498" spans="1:1" ht="19.8" x14ac:dyDescent="0.3">
      <c r="A2498" s="54"/>
    </row>
    <row r="2499" spans="1:1" ht="19.8" x14ac:dyDescent="0.3">
      <c r="A2499" s="54"/>
    </row>
    <row r="2500" spans="1:1" ht="19.8" x14ac:dyDescent="0.3">
      <c r="A2500" s="54"/>
    </row>
    <row r="2501" spans="1:1" ht="19.8" x14ac:dyDescent="0.3">
      <c r="A2501" s="54"/>
    </row>
    <row r="2502" spans="1:1" ht="19.8" x14ac:dyDescent="0.3">
      <c r="A2502" s="54"/>
    </row>
    <row r="2503" spans="1:1" ht="19.8" x14ac:dyDescent="0.3">
      <c r="A2503" s="54"/>
    </row>
    <row r="2504" spans="1:1" ht="19.8" x14ac:dyDescent="0.3">
      <c r="A2504" s="54"/>
    </row>
    <row r="2505" spans="1:1" ht="19.8" x14ac:dyDescent="0.3">
      <c r="A2505" s="54"/>
    </row>
    <row r="2506" spans="1:1" ht="19.8" x14ac:dyDescent="0.3">
      <c r="A2506" s="54"/>
    </row>
    <row r="2507" spans="1:1" ht="19.8" x14ac:dyDescent="0.3">
      <c r="A2507" s="54"/>
    </row>
    <row r="2508" spans="1:1" ht="19.8" x14ac:dyDescent="0.3">
      <c r="A2508" s="54"/>
    </row>
    <row r="2509" spans="1:1" ht="19.8" x14ac:dyDescent="0.3">
      <c r="A2509" s="54"/>
    </row>
    <row r="2510" spans="1:1" ht="19.8" x14ac:dyDescent="0.3">
      <c r="A2510" s="54"/>
    </row>
    <row r="2511" spans="1:1" ht="19.8" x14ac:dyDescent="0.3">
      <c r="A2511" s="54"/>
    </row>
    <row r="2512" spans="1:1" ht="19.8" x14ac:dyDescent="0.3">
      <c r="A2512" s="54"/>
    </row>
    <row r="2513" spans="1:1" ht="19.8" x14ac:dyDescent="0.3">
      <c r="A2513" s="54"/>
    </row>
    <row r="2514" spans="1:1" ht="19.8" x14ac:dyDescent="0.3">
      <c r="A2514" s="54"/>
    </row>
    <row r="2515" spans="1:1" ht="19.8" x14ac:dyDescent="0.3">
      <c r="A2515" s="54"/>
    </row>
    <row r="2516" spans="1:1" ht="19.8" x14ac:dyDescent="0.3">
      <c r="A2516" s="54"/>
    </row>
    <row r="2517" spans="1:1" ht="19.8" x14ac:dyDescent="0.3">
      <c r="A2517" s="54"/>
    </row>
    <row r="2518" spans="1:1" ht="19.8" x14ac:dyDescent="0.3">
      <c r="A2518" s="54"/>
    </row>
    <row r="2519" spans="1:1" ht="19.8" x14ac:dyDescent="0.3">
      <c r="A2519" s="54"/>
    </row>
    <row r="2520" spans="1:1" ht="19.8" x14ac:dyDescent="0.3">
      <c r="A2520" s="54"/>
    </row>
    <row r="2521" spans="1:1" ht="19.8" x14ac:dyDescent="0.3">
      <c r="A2521" s="54"/>
    </row>
    <row r="2522" spans="1:1" ht="19.8" x14ac:dyDescent="0.3">
      <c r="A2522" s="54"/>
    </row>
    <row r="2523" spans="1:1" ht="19.8" x14ac:dyDescent="0.3">
      <c r="A2523" s="54"/>
    </row>
    <row r="2524" spans="1:1" ht="19.8" x14ac:dyDescent="0.3">
      <c r="A2524" s="54"/>
    </row>
    <row r="2525" spans="1:1" ht="19.8" x14ac:dyDescent="0.3">
      <c r="A2525" s="54"/>
    </row>
    <row r="2526" spans="1:1" ht="19.8" x14ac:dyDescent="0.3">
      <c r="A2526" s="54"/>
    </row>
    <row r="2527" spans="1:1" ht="19.8" x14ac:dyDescent="0.3">
      <c r="A2527" s="54"/>
    </row>
    <row r="2528" spans="1:1" ht="19.8" x14ac:dyDescent="0.3">
      <c r="A2528" s="54"/>
    </row>
    <row r="2529" spans="1:1" ht="19.8" x14ac:dyDescent="0.3">
      <c r="A2529" s="54"/>
    </row>
    <row r="2530" spans="1:1" ht="19.8" x14ac:dyDescent="0.3">
      <c r="A2530" s="54"/>
    </row>
    <row r="2531" spans="1:1" ht="19.8" x14ac:dyDescent="0.3">
      <c r="A2531" s="54"/>
    </row>
    <row r="2532" spans="1:1" ht="19.8" x14ac:dyDescent="0.3">
      <c r="A2532" s="54"/>
    </row>
    <row r="2533" spans="1:1" ht="19.8" x14ac:dyDescent="0.3">
      <c r="A2533" s="54"/>
    </row>
    <row r="2534" spans="1:1" ht="19.8" x14ac:dyDescent="0.3">
      <c r="A2534" s="54"/>
    </row>
    <row r="2535" spans="1:1" ht="19.8" x14ac:dyDescent="0.3">
      <c r="A2535" s="54"/>
    </row>
    <row r="2536" spans="1:1" ht="19.8" x14ac:dyDescent="0.3">
      <c r="A2536" s="54"/>
    </row>
    <row r="2537" spans="1:1" ht="19.8" x14ac:dyDescent="0.3">
      <c r="A2537" s="54"/>
    </row>
    <row r="2538" spans="1:1" ht="19.8" x14ac:dyDescent="0.3">
      <c r="A2538" s="54"/>
    </row>
    <row r="2539" spans="1:1" ht="19.8" x14ac:dyDescent="0.3">
      <c r="A2539" s="54"/>
    </row>
    <row r="2540" spans="1:1" ht="19.8" x14ac:dyDescent="0.3">
      <c r="A2540" s="54"/>
    </row>
    <row r="2541" spans="1:1" ht="19.8" x14ac:dyDescent="0.3">
      <c r="A2541" s="54"/>
    </row>
    <row r="2542" spans="1:1" ht="19.8" x14ac:dyDescent="0.3">
      <c r="A2542" s="54"/>
    </row>
    <row r="2543" spans="1:1" ht="19.8" x14ac:dyDescent="0.3">
      <c r="A2543" s="54"/>
    </row>
    <row r="2544" spans="1:1" ht="19.8" x14ac:dyDescent="0.3">
      <c r="A2544" s="54"/>
    </row>
    <row r="2545" spans="1:1" ht="19.8" x14ac:dyDescent="0.3">
      <c r="A2545" s="54"/>
    </row>
    <row r="2546" spans="1:1" ht="19.8" x14ac:dyDescent="0.3">
      <c r="A2546" s="54"/>
    </row>
    <row r="2547" spans="1:1" ht="19.8" x14ac:dyDescent="0.3">
      <c r="A2547" s="54"/>
    </row>
    <row r="2548" spans="1:1" ht="19.8" x14ac:dyDescent="0.3">
      <c r="A2548" s="54"/>
    </row>
    <row r="2549" spans="1:1" ht="19.8" x14ac:dyDescent="0.3">
      <c r="A2549" s="5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341"/>
  <sheetViews>
    <sheetView topLeftCell="A239" workbookViewId="0">
      <selection activeCell="A249" sqref="A249"/>
    </sheetView>
  </sheetViews>
  <sheetFormatPr defaultRowHeight="14.4" x14ac:dyDescent="0.3"/>
  <cols>
    <col min="1" max="1" width="136.6640625" style="55" bestFit="1" customWidth="1"/>
    <col min="2" max="2" width="26.109375" bestFit="1" customWidth="1"/>
  </cols>
  <sheetData>
    <row r="1" spans="1:1" ht="36.6" x14ac:dyDescent="0.3">
      <c r="A1" s="34" t="s">
        <v>2165</v>
      </c>
    </row>
    <row r="2" spans="1:1" ht="36.6" x14ac:dyDescent="0.7">
      <c r="A2" s="6" t="s">
        <v>2015</v>
      </c>
    </row>
    <row r="3" spans="1:1" ht="19.8" x14ac:dyDescent="0.3">
      <c r="A3" s="87" t="s">
        <v>2166</v>
      </c>
    </row>
    <row r="4" spans="1:1" ht="19.8" x14ac:dyDescent="0.3">
      <c r="A4" s="87" t="s">
        <v>2167</v>
      </c>
    </row>
    <row r="5" spans="1:1" ht="19.8" x14ac:dyDescent="0.3">
      <c r="A5" s="87" t="s">
        <v>2168</v>
      </c>
    </row>
    <row r="6" spans="1:1" ht="19.8" x14ac:dyDescent="0.3">
      <c r="A6" s="87" t="s">
        <v>2169</v>
      </c>
    </row>
    <row r="7" spans="1:1" ht="19.8" x14ac:dyDescent="0.3">
      <c r="A7" s="87" t="s">
        <v>2170</v>
      </c>
    </row>
    <row r="8" spans="1:1" ht="19.8" x14ac:dyDescent="0.3">
      <c r="A8" s="87" t="s">
        <v>2747</v>
      </c>
    </row>
    <row r="9" spans="1:1" ht="19.8" x14ac:dyDescent="0.3">
      <c r="A9" s="87" t="s">
        <v>2171</v>
      </c>
    </row>
    <row r="10" spans="1:1" ht="19.8" x14ac:dyDescent="0.3">
      <c r="A10" s="87" t="s">
        <v>1577</v>
      </c>
    </row>
    <row r="11" spans="1:1" ht="19.8" x14ac:dyDescent="0.3">
      <c r="A11" s="87" t="s">
        <v>2172</v>
      </c>
    </row>
    <row r="12" spans="1:1" ht="19.8" x14ac:dyDescent="0.3">
      <c r="A12" s="87" t="s">
        <v>2173</v>
      </c>
    </row>
    <row r="13" spans="1:1" ht="19.8" x14ac:dyDescent="0.3">
      <c r="A13" s="87" t="s">
        <v>2174</v>
      </c>
    </row>
    <row r="14" spans="1:1" ht="19.8" x14ac:dyDescent="0.3">
      <c r="A14" s="87" t="s">
        <v>2175</v>
      </c>
    </row>
    <row r="15" spans="1:1" ht="19.8" x14ac:dyDescent="0.3">
      <c r="A15" s="87" t="s">
        <v>2176</v>
      </c>
    </row>
    <row r="16" spans="1:1" ht="19.8" x14ac:dyDescent="0.3">
      <c r="A16" s="87" t="s">
        <v>2177</v>
      </c>
    </row>
    <row r="17" spans="1:1" ht="19.8" x14ac:dyDescent="0.3">
      <c r="A17" s="87" t="s">
        <v>2178</v>
      </c>
    </row>
    <row r="18" spans="1:1" ht="19.8" x14ac:dyDescent="0.3">
      <c r="A18" s="87" t="s">
        <v>2179</v>
      </c>
    </row>
    <row r="19" spans="1:1" ht="19.8" x14ac:dyDescent="0.3">
      <c r="A19" s="87" t="s">
        <v>2180</v>
      </c>
    </row>
    <row r="20" spans="1:1" ht="19.8" x14ac:dyDescent="0.3">
      <c r="A20" s="87" t="s">
        <v>2181</v>
      </c>
    </row>
    <row r="21" spans="1:1" ht="19.8" x14ac:dyDescent="0.3">
      <c r="A21" s="87" t="s">
        <v>2182</v>
      </c>
    </row>
    <row r="22" spans="1:1" ht="19.8" x14ac:dyDescent="0.3">
      <c r="A22" s="87" t="s">
        <v>2183</v>
      </c>
    </row>
    <row r="23" spans="1:1" ht="19.8" x14ac:dyDescent="0.3">
      <c r="A23" s="87" t="s">
        <v>2184</v>
      </c>
    </row>
    <row r="24" spans="1:1" ht="19.8" x14ac:dyDescent="0.3">
      <c r="A24" s="87" t="s">
        <v>2185</v>
      </c>
    </row>
    <row r="25" spans="1:1" ht="19.8" x14ac:dyDescent="0.3">
      <c r="A25" s="87" t="s">
        <v>2186</v>
      </c>
    </row>
    <row r="26" spans="1:1" ht="19.8" x14ac:dyDescent="0.3">
      <c r="A26" s="87" t="s">
        <v>2187</v>
      </c>
    </row>
    <row r="27" spans="1:1" ht="19.8" x14ac:dyDescent="0.3">
      <c r="A27" s="87" t="s">
        <v>2188</v>
      </c>
    </row>
    <row r="28" spans="1:1" ht="19.8" x14ac:dyDescent="0.3">
      <c r="A28" s="87" t="s">
        <v>2189</v>
      </c>
    </row>
    <row r="29" spans="1:1" ht="19.8" x14ac:dyDescent="0.3">
      <c r="A29" s="87" t="s">
        <v>2190</v>
      </c>
    </row>
    <row r="30" spans="1:1" ht="19.8" x14ac:dyDescent="0.3">
      <c r="A30" s="87" t="s">
        <v>2191</v>
      </c>
    </row>
    <row r="31" spans="1:1" ht="19.8" x14ac:dyDescent="0.3">
      <c r="A31" s="87" t="s">
        <v>2192</v>
      </c>
    </row>
    <row r="32" spans="1:1" ht="19.8" x14ac:dyDescent="0.3">
      <c r="A32" s="87" t="s">
        <v>2193</v>
      </c>
    </row>
    <row r="33" spans="1:1" ht="19.8" x14ac:dyDescent="0.3">
      <c r="A33" s="87" t="s">
        <v>2194</v>
      </c>
    </row>
    <row r="34" spans="1:1" ht="19.8" x14ac:dyDescent="0.3">
      <c r="A34" s="87" t="s">
        <v>2195</v>
      </c>
    </row>
    <row r="35" spans="1:1" ht="19.8" x14ac:dyDescent="0.3">
      <c r="A35" s="87" t="s">
        <v>2196</v>
      </c>
    </row>
    <row r="36" spans="1:1" ht="19.8" x14ac:dyDescent="0.3">
      <c r="A36" s="87" t="s">
        <v>2197</v>
      </c>
    </row>
    <row r="37" spans="1:1" ht="19.8" x14ac:dyDescent="0.3">
      <c r="A37" s="87" t="s">
        <v>2198</v>
      </c>
    </row>
    <row r="38" spans="1:1" ht="19.8" x14ac:dyDescent="0.3">
      <c r="A38" s="87" t="s">
        <v>2199</v>
      </c>
    </row>
    <row r="39" spans="1:1" ht="19.8" x14ac:dyDescent="0.3">
      <c r="A39" s="87" t="s">
        <v>2200</v>
      </c>
    </row>
    <row r="40" spans="1:1" ht="19.8" x14ac:dyDescent="0.3">
      <c r="A40" s="87" t="s">
        <v>2201</v>
      </c>
    </row>
    <row r="41" spans="1:1" ht="19.8" x14ac:dyDescent="0.3">
      <c r="A41" s="87" t="s">
        <v>2748</v>
      </c>
    </row>
    <row r="42" spans="1:1" ht="19.8" x14ac:dyDescent="0.3">
      <c r="A42" s="87" t="s">
        <v>2202</v>
      </c>
    </row>
    <row r="43" spans="1:1" ht="19.8" x14ac:dyDescent="0.3">
      <c r="A43" s="87" t="s">
        <v>2203</v>
      </c>
    </row>
    <row r="44" spans="1:1" ht="19.8" x14ac:dyDescent="0.3">
      <c r="A44" s="87" t="s">
        <v>2204</v>
      </c>
    </row>
    <row r="45" spans="1:1" ht="19.8" x14ac:dyDescent="0.3">
      <c r="A45" s="87" t="s">
        <v>2205</v>
      </c>
    </row>
    <row r="46" spans="1:1" ht="19.8" x14ac:dyDescent="0.3">
      <c r="A46" s="87" t="s">
        <v>2206</v>
      </c>
    </row>
    <row r="47" spans="1:1" ht="19.8" x14ac:dyDescent="0.3">
      <c r="A47" s="87" t="s">
        <v>2207</v>
      </c>
    </row>
    <row r="48" spans="1:1" ht="19.8" x14ac:dyDescent="0.3">
      <c r="A48" s="87" t="s">
        <v>2208</v>
      </c>
    </row>
    <row r="49" spans="1:1" ht="19.8" x14ac:dyDescent="0.3">
      <c r="A49" s="87" t="s">
        <v>2209</v>
      </c>
    </row>
    <row r="50" spans="1:1" ht="19.8" x14ac:dyDescent="0.3">
      <c r="A50" s="87" t="s">
        <v>2210</v>
      </c>
    </row>
    <row r="51" spans="1:1" ht="19.8" x14ac:dyDescent="0.3">
      <c r="A51" s="87" t="s">
        <v>2211</v>
      </c>
    </row>
    <row r="52" spans="1:1" ht="19.8" x14ac:dyDescent="0.3">
      <c r="A52" s="87" t="s">
        <v>2212</v>
      </c>
    </row>
    <row r="53" spans="1:1" ht="19.8" x14ac:dyDescent="0.3">
      <c r="A53" s="87" t="s">
        <v>2213</v>
      </c>
    </row>
    <row r="54" spans="1:1" ht="19.8" x14ac:dyDescent="0.3">
      <c r="A54" s="87" t="s">
        <v>2214</v>
      </c>
    </row>
    <row r="55" spans="1:1" ht="19.8" x14ac:dyDescent="0.3">
      <c r="A55" s="87" t="s">
        <v>2215</v>
      </c>
    </row>
    <row r="56" spans="1:1" ht="19.8" x14ac:dyDescent="0.3">
      <c r="A56" s="87" t="s">
        <v>2216</v>
      </c>
    </row>
    <row r="57" spans="1:1" ht="19.8" x14ac:dyDescent="0.3">
      <c r="A57" s="87" t="s">
        <v>2217</v>
      </c>
    </row>
    <row r="58" spans="1:1" ht="19.8" x14ac:dyDescent="0.3">
      <c r="A58" s="87" t="s">
        <v>2218</v>
      </c>
    </row>
    <row r="59" spans="1:1" ht="19.8" x14ac:dyDescent="0.3">
      <c r="A59" s="87" t="s">
        <v>2219</v>
      </c>
    </row>
    <row r="60" spans="1:1" ht="19.8" x14ac:dyDescent="0.3">
      <c r="A60" s="87" t="s">
        <v>2220</v>
      </c>
    </row>
    <row r="61" spans="1:1" ht="19.8" x14ac:dyDescent="0.3">
      <c r="A61" s="88" t="s">
        <v>2221</v>
      </c>
    </row>
    <row r="62" spans="1:1" ht="19.8" x14ac:dyDescent="0.3">
      <c r="A62" s="87" t="s">
        <v>2222</v>
      </c>
    </row>
    <row r="63" spans="1:1" ht="19.8" x14ac:dyDescent="0.3">
      <c r="A63" s="87" t="s">
        <v>2223</v>
      </c>
    </row>
    <row r="64" spans="1:1" ht="19.8" x14ac:dyDescent="0.3">
      <c r="A64" s="87" t="s">
        <v>2224</v>
      </c>
    </row>
    <row r="65" spans="1:1" ht="19.8" x14ac:dyDescent="0.3">
      <c r="A65" s="87" t="s">
        <v>2225</v>
      </c>
    </row>
    <row r="66" spans="1:1" ht="19.8" x14ac:dyDescent="0.3">
      <c r="A66" s="87" t="s">
        <v>2226</v>
      </c>
    </row>
    <row r="67" spans="1:1" ht="19.8" x14ac:dyDescent="0.3">
      <c r="A67" s="87" t="s">
        <v>2227</v>
      </c>
    </row>
    <row r="68" spans="1:1" ht="19.8" x14ac:dyDescent="0.3">
      <c r="A68" s="87" t="s">
        <v>2228</v>
      </c>
    </row>
    <row r="69" spans="1:1" ht="19.8" x14ac:dyDescent="0.3">
      <c r="A69" s="87" t="s">
        <v>2229</v>
      </c>
    </row>
    <row r="70" spans="1:1" ht="19.8" x14ac:dyDescent="0.3">
      <c r="A70" s="87" t="s">
        <v>2230</v>
      </c>
    </row>
    <row r="71" spans="1:1" ht="19.8" x14ac:dyDescent="0.3">
      <c r="A71" s="87" t="s">
        <v>2231</v>
      </c>
    </row>
    <row r="72" spans="1:1" ht="19.8" x14ac:dyDescent="0.3">
      <c r="A72" s="87" t="s">
        <v>2232</v>
      </c>
    </row>
    <row r="73" spans="1:1" ht="19.8" x14ac:dyDescent="0.3">
      <c r="A73" s="87" t="s">
        <v>2233</v>
      </c>
    </row>
    <row r="74" spans="1:1" ht="19.8" x14ac:dyDescent="0.3">
      <c r="A74" s="87" t="s">
        <v>2234</v>
      </c>
    </row>
    <row r="75" spans="1:1" ht="19.8" x14ac:dyDescent="0.3">
      <c r="A75" s="87" t="s">
        <v>2235</v>
      </c>
    </row>
    <row r="76" spans="1:1" ht="19.8" x14ac:dyDescent="0.3">
      <c r="A76" s="87" t="s">
        <v>2236</v>
      </c>
    </row>
    <row r="77" spans="1:1" ht="19.8" x14ac:dyDescent="0.3">
      <c r="A77" s="87" t="s">
        <v>2237</v>
      </c>
    </row>
    <row r="78" spans="1:1" ht="19.8" x14ac:dyDescent="0.3">
      <c r="A78" s="87" t="s">
        <v>2238</v>
      </c>
    </row>
    <row r="79" spans="1:1" ht="19.8" x14ac:dyDescent="0.3">
      <c r="A79" s="87" t="s">
        <v>2239</v>
      </c>
    </row>
    <row r="80" spans="1:1" ht="19.8" x14ac:dyDescent="0.3">
      <c r="A80" s="87" t="s">
        <v>2240</v>
      </c>
    </row>
    <row r="81" spans="1:1" ht="19.8" x14ac:dyDescent="0.3">
      <c r="A81" s="87" t="s">
        <v>2241</v>
      </c>
    </row>
    <row r="82" spans="1:1" ht="19.8" x14ac:dyDescent="0.3">
      <c r="A82" s="87" t="s">
        <v>2242</v>
      </c>
    </row>
    <row r="83" spans="1:1" ht="19.8" x14ac:dyDescent="0.3">
      <c r="A83" s="87" t="s">
        <v>2243</v>
      </c>
    </row>
    <row r="84" spans="1:1" ht="19.8" x14ac:dyDescent="0.3">
      <c r="A84" s="87" t="s">
        <v>2244</v>
      </c>
    </row>
    <row r="85" spans="1:1" ht="19.8" x14ac:dyDescent="0.3">
      <c r="A85" s="87" t="s">
        <v>2245</v>
      </c>
    </row>
    <row r="86" spans="1:1" ht="19.8" x14ac:dyDescent="0.3">
      <c r="A86" s="87" t="s">
        <v>2246</v>
      </c>
    </row>
    <row r="87" spans="1:1" ht="19.8" x14ac:dyDescent="0.3">
      <c r="A87" s="87" t="s">
        <v>2247</v>
      </c>
    </row>
    <row r="88" spans="1:1" ht="19.8" x14ac:dyDescent="0.3">
      <c r="A88" s="87" t="s">
        <v>2248</v>
      </c>
    </row>
    <row r="89" spans="1:1" ht="19.8" x14ac:dyDescent="0.3">
      <c r="A89" s="87" t="s">
        <v>2249</v>
      </c>
    </row>
    <row r="90" spans="1:1" ht="19.8" x14ac:dyDescent="0.3">
      <c r="A90" s="87" t="s">
        <v>2250</v>
      </c>
    </row>
    <row r="91" spans="1:1" ht="19.8" x14ac:dyDescent="0.3">
      <c r="A91" s="87" t="s">
        <v>2251</v>
      </c>
    </row>
    <row r="92" spans="1:1" ht="19.8" x14ac:dyDescent="0.3">
      <c r="A92" s="87" t="s">
        <v>2252</v>
      </c>
    </row>
    <row r="93" spans="1:1" ht="19.8" x14ac:dyDescent="0.3">
      <c r="A93" s="87" t="s">
        <v>2253</v>
      </c>
    </row>
    <row r="94" spans="1:1" ht="19.8" x14ac:dyDescent="0.3">
      <c r="A94" s="87" t="s">
        <v>2254</v>
      </c>
    </row>
    <row r="95" spans="1:1" ht="19.8" x14ac:dyDescent="0.3">
      <c r="A95" s="87" t="s">
        <v>2255</v>
      </c>
    </row>
    <row r="96" spans="1:1" ht="19.8" x14ac:dyDescent="0.3">
      <c r="A96" s="87" t="s">
        <v>2256</v>
      </c>
    </row>
    <row r="97" spans="1:1" ht="19.8" x14ac:dyDescent="0.3">
      <c r="A97" s="87" t="s">
        <v>2257</v>
      </c>
    </row>
    <row r="98" spans="1:1" ht="19.8" x14ac:dyDescent="0.3">
      <c r="A98" s="87" t="s">
        <v>2258</v>
      </c>
    </row>
    <row r="99" spans="1:1" ht="19.8" x14ac:dyDescent="0.3">
      <c r="A99" s="87" t="s">
        <v>2259</v>
      </c>
    </row>
    <row r="100" spans="1:1" ht="19.8" x14ac:dyDescent="0.3">
      <c r="A100" s="87" t="s">
        <v>2260</v>
      </c>
    </row>
    <row r="101" spans="1:1" ht="19.8" x14ac:dyDescent="0.3">
      <c r="A101" s="87" t="s">
        <v>2261</v>
      </c>
    </row>
    <row r="102" spans="1:1" ht="19.8" x14ac:dyDescent="0.3">
      <c r="A102" s="87" t="s">
        <v>2262</v>
      </c>
    </row>
    <row r="103" spans="1:1" ht="19.8" x14ac:dyDescent="0.3">
      <c r="A103" s="87" t="s">
        <v>2263</v>
      </c>
    </row>
    <row r="104" spans="1:1" ht="19.8" x14ac:dyDescent="0.3">
      <c r="A104" s="87" t="s">
        <v>2264</v>
      </c>
    </row>
    <row r="105" spans="1:1" ht="19.8" x14ac:dyDescent="0.3">
      <c r="A105" s="87" t="s">
        <v>2265</v>
      </c>
    </row>
    <row r="106" spans="1:1" ht="19.8" x14ac:dyDescent="0.3">
      <c r="A106" s="87" t="s">
        <v>2266</v>
      </c>
    </row>
    <row r="107" spans="1:1" ht="19.8" x14ac:dyDescent="0.3">
      <c r="A107" s="87" t="s">
        <v>2267</v>
      </c>
    </row>
    <row r="108" spans="1:1" ht="19.8" x14ac:dyDescent="0.3">
      <c r="A108" s="87" t="s">
        <v>2268</v>
      </c>
    </row>
    <row r="109" spans="1:1" ht="19.8" x14ac:dyDescent="0.3">
      <c r="A109" s="87" t="s">
        <v>2269</v>
      </c>
    </row>
    <row r="110" spans="1:1" ht="19.8" x14ac:dyDescent="0.3">
      <c r="A110" s="87" t="s">
        <v>2270</v>
      </c>
    </row>
    <row r="111" spans="1:1" ht="19.8" x14ac:dyDescent="0.3">
      <c r="A111" s="87" t="s">
        <v>2271</v>
      </c>
    </row>
    <row r="112" spans="1:1" ht="19.8" x14ac:dyDescent="0.3">
      <c r="A112" s="87" t="s">
        <v>2272</v>
      </c>
    </row>
    <row r="113" spans="1:1" ht="19.8" x14ac:dyDescent="0.3">
      <c r="A113" s="87" t="s">
        <v>2273</v>
      </c>
    </row>
    <row r="114" spans="1:1" ht="16.2" x14ac:dyDescent="0.45">
      <c r="A114" s="89" t="s">
        <v>2274</v>
      </c>
    </row>
    <row r="115" spans="1:1" ht="19.8" x14ac:dyDescent="0.3">
      <c r="A115" s="87" t="s">
        <v>2275</v>
      </c>
    </row>
    <row r="116" spans="1:1" ht="19.8" x14ac:dyDescent="0.3">
      <c r="A116" s="87" t="s">
        <v>2276</v>
      </c>
    </row>
    <row r="117" spans="1:1" ht="19.8" x14ac:dyDescent="0.3">
      <c r="A117" s="87" t="s">
        <v>2277</v>
      </c>
    </row>
    <row r="118" spans="1:1" ht="19.8" x14ac:dyDescent="0.3">
      <c r="A118" s="87" t="s">
        <v>2278</v>
      </c>
    </row>
    <row r="119" spans="1:1" ht="19.8" x14ac:dyDescent="0.3">
      <c r="A119" s="87" t="s">
        <v>2279</v>
      </c>
    </row>
    <row r="120" spans="1:1" ht="19.8" x14ac:dyDescent="0.3">
      <c r="A120" s="87" t="s">
        <v>2280</v>
      </c>
    </row>
    <row r="121" spans="1:1" ht="19.8" x14ac:dyDescent="0.3">
      <c r="A121" s="87" t="s">
        <v>2281</v>
      </c>
    </row>
    <row r="122" spans="1:1" ht="19.8" x14ac:dyDescent="0.3">
      <c r="A122" s="87" t="s">
        <v>2282</v>
      </c>
    </row>
    <row r="123" spans="1:1" ht="19.8" x14ac:dyDescent="0.3">
      <c r="A123" s="87" t="s">
        <v>2283</v>
      </c>
    </row>
    <row r="124" spans="1:1" ht="19.8" x14ac:dyDescent="0.3">
      <c r="A124" s="87" t="s">
        <v>2284</v>
      </c>
    </row>
    <row r="125" spans="1:1" ht="19.8" x14ac:dyDescent="0.3">
      <c r="A125" s="87" t="s">
        <v>2285</v>
      </c>
    </row>
    <row r="126" spans="1:1" ht="19.8" x14ac:dyDescent="0.3">
      <c r="A126" s="87" t="s">
        <v>2286</v>
      </c>
    </row>
    <row r="127" spans="1:1" ht="19.8" x14ac:dyDescent="0.3">
      <c r="A127" s="87" t="s">
        <v>2287</v>
      </c>
    </row>
    <row r="128" spans="1:1" ht="19.8" x14ac:dyDescent="0.3">
      <c r="A128" s="87" t="s">
        <v>2288</v>
      </c>
    </row>
    <row r="129" spans="1:1" ht="19.8" x14ac:dyDescent="0.3">
      <c r="A129" s="87" t="s">
        <v>2289</v>
      </c>
    </row>
    <row r="130" spans="1:1" ht="19.8" x14ac:dyDescent="0.3">
      <c r="A130" s="87" t="s">
        <v>2290</v>
      </c>
    </row>
    <row r="131" spans="1:1" ht="19.8" x14ac:dyDescent="0.3">
      <c r="A131" s="87" t="s">
        <v>2291</v>
      </c>
    </row>
    <row r="132" spans="1:1" ht="19.8" x14ac:dyDescent="0.3">
      <c r="A132" s="87" t="s">
        <v>2292</v>
      </c>
    </row>
    <row r="133" spans="1:1" ht="19.8" x14ac:dyDescent="0.3">
      <c r="A133" s="87" t="s">
        <v>2293</v>
      </c>
    </row>
    <row r="134" spans="1:1" ht="19.8" x14ac:dyDescent="0.3">
      <c r="A134" s="87" t="s">
        <v>2294</v>
      </c>
    </row>
    <row r="135" spans="1:1" ht="19.8" x14ac:dyDescent="0.3">
      <c r="A135" s="87" t="s">
        <v>2295</v>
      </c>
    </row>
    <row r="136" spans="1:1" ht="19.8" x14ac:dyDescent="0.3">
      <c r="A136" s="87" t="s">
        <v>2296</v>
      </c>
    </row>
    <row r="137" spans="1:1" ht="19.8" x14ac:dyDescent="0.3">
      <c r="A137" s="87" t="s">
        <v>2297</v>
      </c>
    </row>
    <row r="138" spans="1:1" ht="19.8" x14ac:dyDescent="0.3">
      <c r="A138" s="87" t="s">
        <v>2298</v>
      </c>
    </row>
    <row r="139" spans="1:1" ht="19.8" x14ac:dyDescent="0.3">
      <c r="A139" s="87" t="s">
        <v>2299</v>
      </c>
    </row>
    <row r="140" spans="1:1" ht="19.8" x14ac:dyDescent="0.3">
      <c r="A140" s="87" t="s">
        <v>2300</v>
      </c>
    </row>
    <row r="141" spans="1:1" ht="19.8" x14ac:dyDescent="0.3">
      <c r="A141" s="87" t="s">
        <v>2301</v>
      </c>
    </row>
    <row r="142" spans="1:1" ht="19.8" x14ac:dyDescent="0.3">
      <c r="A142" s="87" t="s">
        <v>2304</v>
      </c>
    </row>
    <row r="143" spans="1:1" ht="19.8" x14ac:dyDescent="0.3">
      <c r="A143" s="87" t="s">
        <v>2302</v>
      </c>
    </row>
    <row r="144" spans="1:1" ht="19.8" x14ac:dyDescent="0.3">
      <c r="A144" s="87" t="s">
        <v>2303</v>
      </c>
    </row>
    <row r="145" spans="1:1" ht="19.8" x14ac:dyDescent="0.3">
      <c r="A145" s="87" t="s">
        <v>2749</v>
      </c>
    </row>
    <row r="146" spans="1:1" ht="19.8" x14ac:dyDescent="0.3">
      <c r="A146" s="87" t="s">
        <v>2750</v>
      </c>
    </row>
    <row r="147" spans="1:1" ht="19.8" x14ac:dyDescent="0.3">
      <c r="A147" s="90" t="s">
        <v>2554</v>
      </c>
    </row>
    <row r="148" spans="1:1" ht="19.8" x14ac:dyDescent="0.3">
      <c r="A148" s="90" t="s">
        <v>2751</v>
      </c>
    </row>
    <row r="149" spans="1:1" ht="19.8" x14ac:dyDescent="0.3">
      <c r="A149" s="87" t="s">
        <v>2305</v>
      </c>
    </row>
    <row r="150" spans="1:1" ht="19.8" x14ac:dyDescent="0.3">
      <c r="A150" s="87" t="s">
        <v>2306</v>
      </c>
    </row>
    <row r="151" spans="1:1" ht="19.8" x14ac:dyDescent="0.3">
      <c r="A151" s="87" t="s">
        <v>2307</v>
      </c>
    </row>
    <row r="152" spans="1:1" ht="19.8" x14ac:dyDescent="0.3">
      <c r="A152" s="87" t="s">
        <v>2308</v>
      </c>
    </row>
    <row r="153" spans="1:1" ht="19.8" x14ac:dyDescent="0.3">
      <c r="A153" s="87" t="s">
        <v>2309</v>
      </c>
    </row>
    <row r="154" spans="1:1" ht="19.8" x14ac:dyDescent="0.3">
      <c r="A154" s="87" t="s">
        <v>2310</v>
      </c>
    </row>
    <row r="155" spans="1:1" ht="19.8" x14ac:dyDescent="0.3">
      <c r="A155" s="87" t="s">
        <v>2311</v>
      </c>
    </row>
    <row r="156" spans="1:1" ht="19.8" x14ac:dyDescent="0.3">
      <c r="A156" s="87" t="s">
        <v>2312</v>
      </c>
    </row>
    <row r="157" spans="1:1" ht="19.8" x14ac:dyDescent="0.3">
      <c r="A157" s="87" t="s">
        <v>1301</v>
      </c>
    </row>
    <row r="158" spans="1:1" ht="19.8" x14ac:dyDescent="0.3">
      <c r="A158" s="87" t="s">
        <v>1263</v>
      </c>
    </row>
    <row r="159" spans="1:1" ht="19.8" x14ac:dyDescent="0.3">
      <c r="A159" s="87" t="s">
        <v>165</v>
      </c>
    </row>
    <row r="160" spans="1:1" ht="19.8" x14ac:dyDescent="0.3">
      <c r="A160" s="87" t="s">
        <v>457</v>
      </c>
    </row>
    <row r="161" spans="1:1" ht="19.8" x14ac:dyDescent="0.3">
      <c r="A161" s="87" t="s">
        <v>2313</v>
      </c>
    </row>
    <row r="162" spans="1:1" ht="19.8" x14ac:dyDescent="0.3">
      <c r="A162" s="87" t="s">
        <v>2314</v>
      </c>
    </row>
    <row r="163" spans="1:1" ht="19.8" x14ac:dyDescent="0.3">
      <c r="A163" s="87" t="s">
        <v>176</v>
      </c>
    </row>
    <row r="164" spans="1:1" ht="19.8" x14ac:dyDescent="0.3">
      <c r="A164" s="87" t="s">
        <v>994</v>
      </c>
    </row>
    <row r="165" spans="1:1" ht="19.8" x14ac:dyDescent="0.3">
      <c r="A165" s="87" t="s">
        <v>193</v>
      </c>
    </row>
    <row r="166" spans="1:1" ht="19.8" x14ac:dyDescent="0.3">
      <c r="A166" s="87" t="s">
        <v>610</v>
      </c>
    </row>
    <row r="167" spans="1:1" ht="19.8" x14ac:dyDescent="0.3">
      <c r="A167" s="87" t="s">
        <v>2555</v>
      </c>
    </row>
    <row r="168" spans="1:1" ht="19.8" x14ac:dyDescent="0.3">
      <c r="A168" s="87" t="s">
        <v>2556</v>
      </c>
    </row>
    <row r="169" spans="1:1" ht="19.8" x14ac:dyDescent="0.3">
      <c r="A169" s="87" t="s">
        <v>2557</v>
      </c>
    </row>
    <row r="170" spans="1:1" ht="19.8" x14ac:dyDescent="0.3">
      <c r="A170" s="87" t="s">
        <v>356</v>
      </c>
    </row>
    <row r="171" spans="1:1" ht="19.8" x14ac:dyDescent="0.3">
      <c r="A171" s="87" t="s">
        <v>595</v>
      </c>
    </row>
    <row r="172" spans="1:1" ht="19.8" x14ac:dyDescent="0.3">
      <c r="A172" s="87" t="s">
        <v>415</v>
      </c>
    </row>
    <row r="173" spans="1:1" ht="19.8" x14ac:dyDescent="0.3">
      <c r="A173" s="87" t="s">
        <v>2558</v>
      </c>
    </row>
    <row r="174" spans="1:1" ht="19.8" x14ac:dyDescent="0.3">
      <c r="A174" s="87" t="s">
        <v>2559</v>
      </c>
    </row>
    <row r="175" spans="1:1" ht="19.8" x14ac:dyDescent="0.3">
      <c r="A175" s="87" t="s">
        <v>2560</v>
      </c>
    </row>
    <row r="176" spans="1:1" ht="19.8" x14ac:dyDescent="0.3">
      <c r="A176" s="87" t="s">
        <v>2561</v>
      </c>
    </row>
    <row r="177" spans="1:1" ht="19.8" x14ac:dyDescent="0.3">
      <c r="A177" s="87" t="s">
        <v>2562</v>
      </c>
    </row>
    <row r="178" spans="1:1" ht="19.8" x14ac:dyDescent="0.3">
      <c r="A178" s="87" t="s">
        <v>653</v>
      </c>
    </row>
    <row r="179" spans="1:1" ht="19.8" x14ac:dyDescent="0.3">
      <c r="A179" s="87" t="s">
        <v>2563</v>
      </c>
    </row>
    <row r="180" spans="1:1" ht="19.8" x14ac:dyDescent="0.3">
      <c r="A180" s="87" t="s">
        <v>2564</v>
      </c>
    </row>
    <row r="181" spans="1:1" ht="19.8" x14ac:dyDescent="0.3">
      <c r="A181" s="87" t="s">
        <v>379</v>
      </c>
    </row>
    <row r="182" spans="1:1" ht="19.8" x14ac:dyDescent="0.3">
      <c r="A182" s="87" t="s">
        <v>494</v>
      </c>
    </row>
    <row r="183" spans="1:1" ht="19.8" x14ac:dyDescent="0.3">
      <c r="A183" s="87" t="s">
        <v>678</v>
      </c>
    </row>
    <row r="184" spans="1:1" ht="19.8" x14ac:dyDescent="0.3">
      <c r="A184" s="87" t="s">
        <v>993</v>
      </c>
    </row>
    <row r="185" spans="1:1" ht="19.8" x14ac:dyDescent="0.3">
      <c r="A185" s="87" t="s">
        <v>2565</v>
      </c>
    </row>
    <row r="186" spans="1:1" ht="19.8" x14ac:dyDescent="0.3">
      <c r="A186" s="87" t="s">
        <v>2566</v>
      </c>
    </row>
    <row r="187" spans="1:1" ht="19.8" x14ac:dyDescent="0.3">
      <c r="A187" s="87" t="s">
        <v>1344</v>
      </c>
    </row>
    <row r="188" spans="1:1" ht="19.8" x14ac:dyDescent="0.3">
      <c r="A188" s="87" t="s">
        <v>1019</v>
      </c>
    </row>
    <row r="189" spans="1:1" ht="19.8" x14ac:dyDescent="0.3">
      <c r="A189" s="87" t="s">
        <v>587</v>
      </c>
    </row>
    <row r="190" spans="1:1" ht="19.8" x14ac:dyDescent="0.3">
      <c r="A190" s="87" t="s">
        <v>190</v>
      </c>
    </row>
    <row r="191" spans="1:1" ht="19.8" x14ac:dyDescent="0.3">
      <c r="A191" s="87" t="s">
        <v>853</v>
      </c>
    </row>
    <row r="192" spans="1:1" ht="19.8" x14ac:dyDescent="0.3">
      <c r="A192" s="87" t="s">
        <v>2567</v>
      </c>
    </row>
    <row r="193" spans="1:1" ht="19.8" x14ac:dyDescent="0.3">
      <c r="A193" s="87" t="s">
        <v>2568</v>
      </c>
    </row>
    <row r="194" spans="1:1" ht="19.8" x14ac:dyDescent="0.3">
      <c r="A194" s="87" t="s">
        <v>2569</v>
      </c>
    </row>
    <row r="195" spans="1:1" ht="19.8" x14ac:dyDescent="0.3">
      <c r="A195" s="87" t="s">
        <v>2570</v>
      </c>
    </row>
    <row r="196" spans="1:1" ht="19.8" x14ac:dyDescent="0.3">
      <c r="A196" s="87" t="s">
        <v>2571</v>
      </c>
    </row>
    <row r="197" spans="1:1" ht="19.8" x14ac:dyDescent="0.3">
      <c r="A197" s="87" t="s">
        <v>2572</v>
      </c>
    </row>
    <row r="198" spans="1:1" ht="19.8" x14ac:dyDescent="0.3">
      <c r="A198" s="87" t="s">
        <v>117</v>
      </c>
    </row>
    <row r="199" spans="1:1" ht="19.8" x14ac:dyDescent="0.3">
      <c r="A199" s="87" t="s">
        <v>31</v>
      </c>
    </row>
    <row r="200" spans="1:1" ht="19.8" x14ac:dyDescent="0.3">
      <c r="A200" s="87" t="s">
        <v>404</v>
      </c>
    </row>
    <row r="201" spans="1:1" ht="19.8" x14ac:dyDescent="0.3">
      <c r="A201" s="87" t="s">
        <v>1625</v>
      </c>
    </row>
    <row r="202" spans="1:1" ht="19.8" x14ac:dyDescent="0.3">
      <c r="A202" s="87" t="s">
        <v>2068</v>
      </c>
    </row>
    <row r="203" spans="1:1" ht="19.8" x14ac:dyDescent="0.3">
      <c r="A203" s="87" t="s">
        <v>296</v>
      </c>
    </row>
    <row r="204" spans="1:1" ht="19.8" x14ac:dyDescent="0.3">
      <c r="A204" s="87" t="s">
        <v>1473</v>
      </c>
    </row>
    <row r="205" spans="1:1" ht="19.8" x14ac:dyDescent="0.3">
      <c r="A205" s="87" t="s">
        <v>2573</v>
      </c>
    </row>
    <row r="206" spans="1:1" ht="19.8" x14ac:dyDescent="0.3">
      <c r="A206" s="87" t="s">
        <v>547</v>
      </c>
    </row>
    <row r="207" spans="1:1" ht="19.8" x14ac:dyDescent="0.3">
      <c r="A207" s="87" t="s">
        <v>307</v>
      </c>
    </row>
    <row r="208" spans="1:1" ht="19.8" x14ac:dyDescent="0.3">
      <c r="A208" s="87" t="s">
        <v>2411</v>
      </c>
    </row>
    <row r="209" spans="1:1" ht="19.8" x14ac:dyDescent="0.3">
      <c r="A209" s="87" t="s">
        <v>308</v>
      </c>
    </row>
    <row r="210" spans="1:1" ht="19.8" x14ac:dyDescent="0.3">
      <c r="A210" s="87" t="s">
        <v>309</v>
      </c>
    </row>
    <row r="211" spans="1:1" ht="19.8" x14ac:dyDescent="0.3">
      <c r="A211" s="87" t="s">
        <v>310</v>
      </c>
    </row>
    <row r="212" spans="1:1" ht="19.8" x14ac:dyDescent="0.3">
      <c r="A212" s="87" t="s">
        <v>311</v>
      </c>
    </row>
    <row r="213" spans="1:1" ht="19.8" x14ac:dyDescent="0.3">
      <c r="A213" s="87" t="s">
        <v>312</v>
      </c>
    </row>
    <row r="214" spans="1:1" ht="19.8" x14ac:dyDescent="0.3">
      <c r="A214" s="87" t="s">
        <v>1472</v>
      </c>
    </row>
    <row r="215" spans="1:1" ht="19.8" x14ac:dyDescent="0.3">
      <c r="A215" s="87" t="s">
        <v>313</v>
      </c>
    </row>
    <row r="216" spans="1:1" ht="19.8" x14ac:dyDescent="0.3">
      <c r="A216" s="87" t="s">
        <v>314</v>
      </c>
    </row>
    <row r="217" spans="1:1" ht="19.8" x14ac:dyDescent="0.3">
      <c r="A217" s="87" t="s">
        <v>315</v>
      </c>
    </row>
    <row r="218" spans="1:1" ht="19.8" x14ac:dyDescent="0.3">
      <c r="A218" s="87" t="s">
        <v>316</v>
      </c>
    </row>
    <row r="219" spans="1:1" ht="19.8" x14ac:dyDescent="0.3">
      <c r="A219" s="87" t="s">
        <v>331</v>
      </c>
    </row>
    <row r="220" spans="1:1" ht="19.8" x14ac:dyDescent="0.3">
      <c r="A220" s="87" t="s">
        <v>327</v>
      </c>
    </row>
    <row r="221" spans="1:1" ht="19.8" x14ac:dyDescent="0.3">
      <c r="A221" s="87" t="s">
        <v>563</v>
      </c>
    </row>
    <row r="222" spans="1:1" ht="19.8" x14ac:dyDescent="0.3">
      <c r="A222" s="87" t="s">
        <v>504</v>
      </c>
    </row>
    <row r="223" spans="1:1" ht="19.8" x14ac:dyDescent="0.3">
      <c r="A223" s="87" t="s">
        <v>275</v>
      </c>
    </row>
    <row r="224" spans="1:1" ht="19.8" x14ac:dyDescent="0.3">
      <c r="A224" s="87" t="s">
        <v>2574</v>
      </c>
    </row>
    <row r="225" spans="1:1" ht="19.8" x14ac:dyDescent="0.3">
      <c r="A225" s="87" t="s">
        <v>2575</v>
      </c>
    </row>
    <row r="226" spans="1:1" ht="19.8" x14ac:dyDescent="0.3">
      <c r="A226" s="87" t="s">
        <v>2576</v>
      </c>
    </row>
    <row r="227" spans="1:1" ht="19.8" x14ac:dyDescent="0.3">
      <c r="A227" s="87" t="s">
        <v>2577</v>
      </c>
    </row>
    <row r="228" spans="1:1" ht="19.8" x14ac:dyDescent="0.3">
      <c r="A228" s="87" t="s">
        <v>562</v>
      </c>
    </row>
    <row r="229" spans="1:1" ht="19.8" x14ac:dyDescent="0.3">
      <c r="A229" s="87" t="s">
        <v>796</v>
      </c>
    </row>
    <row r="230" spans="1:1" ht="19.8" x14ac:dyDescent="0.3">
      <c r="A230" s="87" t="s">
        <v>395</v>
      </c>
    </row>
    <row r="231" spans="1:1" ht="19.8" x14ac:dyDescent="0.3">
      <c r="A231" s="87" t="s">
        <v>724</v>
      </c>
    </row>
    <row r="232" spans="1:1" ht="19.8" x14ac:dyDescent="0.3">
      <c r="A232" s="87" t="s">
        <v>617</v>
      </c>
    </row>
    <row r="233" spans="1:1" ht="19.8" x14ac:dyDescent="0.3">
      <c r="A233" s="87" t="s">
        <v>598</v>
      </c>
    </row>
    <row r="234" spans="1:1" ht="19.8" x14ac:dyDescent="0.3">
      <c r="A234" s="87" t="s">
        <v>1062</v>
      </c>
    </row>
    <row r="235" spans="1:1" ht="19.8" x14ac:dyDescent="0.3">
      <c r="A235" s="87" t="s">
        <v>1063</v>
      </c>
    </row>
    <row r="236" spans="1:1" ht="19.8" x14ac:dyDescent="0.3">
      <c r="A236" s="87" t="s">
        <v>2578</v>
      </c>
    </row>
    <row r="237" spans="1:1" ht="19.8" x14ac:dyDescent="0.3">
      <c r="A237" s="87" t="s">
        <v>2579</v>
      </c>
    </row>
    <row r="238" spans="1:1" ht="19.8" x14ac:dyDescent="0.3">
      <c r="A238" s="87" t="s">
        <v>1064</v>
      </c>
    </row>
    <row r="239" spans="1:1" ht="19.8" x14ac:dyDescent="0.3">
      <c r="A239" s="87" t="s">
        <v>1065</v>
      </c>
    </row>
    <row r="240" spans="1:1" ht="19.8" x14ac:dyDescent="0.3">
      <c r="A240" s="87" t="s">
        <v>2096</v>
      </c>
    </row>
    <row r="241" spans="1:1" ht="19.8" x14ac:dyDescent="0.3">
      <c r="A241" s="87" t="s">
        <v>1066</v>
      </c>
    </row>
    <row r="242" spans="1:1" ht="19.8" x14ac:dyDescent="0.3">
      <c r="A242" s="87" t="s">
        <v>1067</v>
      </c>
    </row>
    <row r="243" spans="1:1" ht="19.8" x14ac:dyDescent="0.3">
      <c r="A243" s="87" t="s">
        <v>1068</v>
      </c>
    </row>
    <row r="244" spans="1:1" ht="19.8" x14ac:dyDescent="0.3">
      <c r="A244" s="87" t="s">
        <v>1069</v>
      </c>
    </row>
    <row r="245" spans="1:1" ht="19.8" x14ac:dyDescent="0.3">
      <c r="A245" s="87" t="s">
        <v>1070</v>
      </c>
    </row>
    <row r="246" spans="1:1" ht="19.8" x14ac:dyDescent="0.3">
      <c r="A246" s="87" t="s">
        <v>2580</v>
      </c>
    </row>
    <row r="247" spans="1:1" ht="19.8" x14ac:dyDescent="0.3">
      <c r="A247" s="87" t="s">
        <v>1071</v>
      </c>
    </row>
    <row r="248" spans="1:1" ht="19.8" x14ac:dyDescent="0.3">
      <c r="A248" s="87" t="s">
        <v>2103</v>
      </c>
    </row>
    <row r="249" spans="1:1" ht="19.8" x14ac:dyDescent="0.3">
      <c r="A249" s="87" t="s">
        <v>537</v>
      </c>
    </row>
    <row r="250" spans="1:1" ht="19.8" x14ac:dyDescent="0.3">
      <c r="A250" s="87" t="s">
        <v>121</v>
      </c>
    </row>
    <row r="251" spans="1:1" ht="19.8" x14ac:dyDescent="0.3">
      <c r="A251" s="87" t="s">
        <v>168</v>
      </c>
    </row>
    <row r="252" spans="1:1" ht="19.8" x14ac:dyDescent="0.3">
      <c r="A252" s="87" t="s">
        <v>169</v>
      </c>
    </row>
    <row r="253" spans="1:1" ht="19.8" x14ac:dyDescent="0.3">
      <c r="A253" s="87" t="s">
        <v>170</v>
      </c>
    </row>
    <row r="254" spans="1:1" ht="19.8" x14ac:dyDescent="0.3">
      <c r="A254" s="87" t="s">
        <v>171</v>
      </c>
    </row>
    <row r="255" spans="1:1" ht="19.8" x14ac:dyDescent="0.3">
      <c r="A255" s="87" t="s">
        <v>172</v>
      </c>
    </row>
    <row r="256" spans="1:1" ht="19.8" x14ac:dyDescent="0.3">
      <c r="A256" s="87" t="s">
        <v>194</v>
      </c>
    </row>
    <row r="257" spans="1:1" ht="19.8" x14ac:dyDescent="0.3">
      <c r="A257" s="87" t="s">
        <v>224</v>
      </c>
    </row>
    <row r="258" spans="1:1" ht="19.8" x14ac:dyDescent="0.3">
      <c r="A258" s="87" t="s">
        <v>355</v>
      </c>
    </row>
    <row r="259" spans="1:1" ht="19.8" x14ac:dyDescent="0.3">
      <c r="A259" s="87" t="s">
        <v>1476</v>
      </c>
    </row>
    <row r="260" spans="1:1" ht="19.8" x14ac:dyDescent="0.3">
      <c r="A260" s="87" t="s">
        <v>684</v>
      </c>
    </row>
    <row r="261" spans="1:1" ht="19.8" x14ac:dyDescent="0.3">
      <c r="A261" s="87" t="s">
        <v>838</v>
      </c>
    </row>
    <row r="262" spans="1:1" ht="19.8" x14ac:dyDescent="0.3">
      <c r="A262" s="87" t="s">
        <v>839</v>
      </c>
    </row>
    <row r="263" spans="1:1" ht="19.8" x14ac:dyDescent="0.3">
      <c r="A263" s="87" t="s">
        <v>841</v>
      </c>
    </row>
    <row r="264" spans="1:1" ht="19.8" x14ac:dyDescent="0.3">
      <c r="A264" s="87" t="s">
        <v>842</v>
      </c>
    </row>
    <row r="265" spans="1:1" ht="19.8" x14ac:dyDescent="0.3">
      <c r="A265" s="87" t="s">
        <v>844</v>
      </c>
    </row>
    <row r="266" spans="1:1" ht="19.8" x14ac:dyDescent="0.3">
      <c r="A266" s="87" t="s">
        <v>845</v>
      </c>
    </row>
    <row r="267" spans="1:1" ht="19.8" x14ac:dyDescent="0.3">
      <c r="A267" s="87" t="s">
        <v>2550</v>
      </c>
    </row>
    <row r="268" spans="1:1" ht="19.8" x14ac:dyDescent="0.3">
      <c r="A268" s="87" t="s">
        <v>2552</v>
      </c>
    </row>
    <row r="269" spans="1:1" ht="19.8" x14ac:dyDescent="0.3">
      <c r="A269" s="87" t="s">
        <v>1439</v>
      </c>
    </row>
    <row r="270" spans="1:1" ht="19.8" x14ac:dyDescent="0.3">
      <c r="A270" s="87" t="s">
        <v>1440</v>
      </c>
    </row>
    <row r="271" spans="1:1" ht="19.8" x14ac:dyDescent="0.3">
      <c r="A271" s="87" t="s">
        <v>2510</v>
      </c>
    </row>
    <row r="272" spans="1:1" ht="19.8" x14ac:dyDescent="0.3">
      <c r="A272" s="87" t="s">
        <v>2711</v>
      </c>
    </row>
    <row r="273" spans="1:1" ht="19.8" x14ac:dyDescent="0.3">
      <c r="A273" s="87" t="s">
        <v>115</v>
      </c>
    </row>
    <row r="274" spans="1:1" ht="19.8" x14ac:dyDescent="0.3">
      <c r="A274" s="87" t="s">
        <v>120</v>
      </c>
    </row>
    <row r="275" spans="1:1" ht="19.8" x14ac:dyDescent="0.3">
      <c r="A275" s="87" t="s">
        <v>223</v>
      </c>
    </row>
    <row r="276" spans="1:1" ht="19.8" x14ac:dyDescent="0.3">
      <c r="A276" s="87" t="s">
        <v>302</v>
      </c>
    </row>
    <row r="277" spans="1:1" ht="19.8" x14ac:dyDescent="0.3">
      <c r="A277" s="87" t="s">
        <v>409</v>
      </c>
    </row>
    <row r="278" spans="1:1" ht="19.8" x14ac:dyDescent="0.3">
      <c r="A278" s="87" t="s">
        <v>1398</v>
      </c>
    </row>
    <row r="279" spans="1:1" ht="19.8" x14ac:dyDescent="0.3">
      <c r="A279" s="87" t="s">
        <v>797</v>
      </c>
    </row>
    <row r="280" spans="1:1" ht="19.8" x14ac:dyDescent="0.3">
      <c r="A280" s="87" t="s">
        <v>798</v>
      </c>
    </row>
    <row r="281" spans="1:1" ht="19.8" x14ac:dyDescent="0.3">
      <c r="A281" s="87" t="s">
        <v>2553</v>
      </c>
    </row>
    <row r="282" spans="1:1" ht="19.8" x14ac:dyDescent="0.3">
      <c r="A282" s="87" t="s">
        <v>904</v>
      </c>
    </row>
    <row r="283" spans="1:1" ht="19.8" x14ac:dyDescent="0.3">
      <c r="A283" s="87" t="s">
        <v>1104</v>
      </c>
    </row>
    <row r="284" spans="1:1" ht="19.8" x14ac:dyDescent="0.3">
      <c r="A284" s="87" t="s">
        <v>1434</v>
      </c>
    </row>
    <row r="285" spans="1:1" ht="19.8" x14ac:dyDescent="0.3">
      <c r="A285" s="87" t="s">
        <v>1212</v>
      </c>
    </row>
    <row r="286" spans="1:1" ht="19.8" x14ac:dyDescent="0.3">
      <c r="A286" s="87" t="s">
        <v>1484</v>
      </c>
    </row>
    <row r="287" spans="1:1" ht="19.8" x14ac:dyDescent="0.3">
      <c r="A287" s="87" t="s">
        <v>2468</v>
      </c>
    </row>
    <row r="288" spans="1:1" ht="19.8" x14ac:dyDescent="0.3">
      <c r="A288" s="87" t="s">
        <v>2469</v>
      </c>
    </row>
    <row r="289" spans="1:1" ht="19.8" x14ac:dyDescent="0.3">
      <c r="A289" s="87" t="s">
        <v>2471</v>
      </c>
    </row>
    <row r="290" spans="1:1" ht="19.8" x14ac:dyDescent="0.3">
      <c r="A290" s="87" t="s">
        <v>2472</v>
      </c>
    </row>
    <row r="291" spans="1:1" ht="19.8" x14ac:dyDescent="0.3">
      <c r="A291" s="87" t="s">
        <v>2473</v>
      </c>
    </row>
    <row r="292" spans="1:1" ht="19.8" x14ac:dyDescent="0.3">
      <c r="A292" s="87" t="s">
        <v>2474</v>
      </c>
    </row>
    <row r="293" spans="1:1" ht="19.8" x14ac:dyDescent="0.3">
      <c r="A293" s="87" t="s">
        <v>2529</v>
      </c>
    </row>
    <row r="294" spans="1:1" ht="19.8" x14ac:dyDescent="0.3">
      <c r="A294" s="87" t="s">
        <v>1477</v>
      </c>
    </row>
    <row r="295" spans="1:1" ht="19.8" x14ac:dyDescent="0.3">
      <c r="A295" s="87" t="s">
        <v>292</v>
      </c>
    </row>
    <row r="296" spans="1:1" ht="19.8" x14ac:dyDescent="0.3">
      <c r="A296" s="87" t="s">
        <v>992</v>
      </c>
    </row>
    <row r="297" spans="1:1" ht="19.8" x14ac:dyDescent="0.3">
      <c r="A297" s="87" t="s">
        <v>2048</v>
      </c>
    </row>
    <row r="298" spans="1:1" ht="19.8" x14ac:dyDescent="0.3">
      <c r="A298" s="87" t="s">
        <v>2049</v>
      </c>
    </row>
    <row r="299" spans="1:1" ht="19.8" x14ac:dyDescent="0.3">
      <c r="A299" s="87" t="s">
        <v>2357</v>
      </c>
    </row>
    <row r="300" spans="1:1" ht="19.8" x14ac:dyDescent="0.3">
      <c r="A300" s="87" t="s">
        <v>2364</v>
      </c>
    </row>
    <row r="301" spans="1:1" ht="19.8" x14ac:dyDescent="0.3">
      <c r="A301" s="87" t="s">
        <v>2365</v>
      </c>
    </row>
    <row r="302" spans="1:1" ht="19.8" x14ac:dyDescent="0.3">
      <c r="A302" s="87" t="s">
        <v>2367</v>
      </c>
    </row>
    <row r="303" spans="1:1" ht="19.8" x14ac:dyDescent="0.3">
      <c r="A303" s="87" t="s">
        <v>2369</v>
      </c>
    </row>
    <row r="304" spans="1:1" ht="19.8" x14ac:dyDescent="0.3">
      <c r="A304" s="87" t="s">
        <v>162</v>
      </c>
    </row>
    <row r="305" spans="1:1" ht="19.8" x14ac:dyDescent="0.3">
      <c r="A305" s="87" t="s">
        <v>174</v>
      </c>
    </row>
    <row r="306" spans="1:1" ht="19.8" x14ac:dyDescent="0.3">
      <c r="A306" s="87" t="s">
        <v>186</v>
      </c>
    </row>
    <row r="307" spans="1:1" ht="19.8" x14ac:dyDescent="0.3">
      <c r="A307" s="87" t="s">
        <v>187</v>
      </c>
    </row>
    <row r="308" spans="1:1" ht="19.8" x14ac:dyDescent="0.3">
      <c r="A308" s="87" t="s">
        <v>2058</v>
      </c>
    </row>
    <row r="309" spans="1:1" ht="19.8" x14ac:dyDescent="0.3">
      <c r="A309" s="87" t="s">
        <v>274</v>
      </c>
    </row>
    <row r="310" spans="1:1" ht="19.8" x14ac:dyDescent="0.3">
      <c r="A310" s="87" t="s">
        <v>405</v>
      </c>
    </row>
    <row r="311" spans="1:1" ht="19.8" x14ac:dyDescent="0.3">
      <c r="A311" s="87" t="s">
        <v>421</v>
      </c>
    </row>
    <row r="312" spans="1:1" ht="19.8" x14ac:dyDescent="0.3">
      <c r="A312" s="87" t="s">
        <v>2712</v>
      </c>
    </row>
    <row r="313" spans="1:1" ht="19.8" x14ac:dyDescent="0.3">
      <c r="A313" s="87" t="s">
        <v>1390</v>
      </c>
    </row>
    <row r="314" spans="1:1" ht="19.8" x14ac:dyDescent="0.3">
      <c r="A314" s="87" t="s">
        <v>1474</v>
      </c>
    </row>
    <row r="315" spans="1:1" ht="19.8" x14ac:dyDescent="0.3">
      <c r="A315" s="87" t="s">
        <v>549</v>
      </c>
    </row>
    <row r="316" spans="1:1" ht="19.8" x14ac:dyDescent="0.3">
      <c r="A316" s="87" t="s">
        <v>590</v>
      </c>
    </row>
    <row r="317" spans="1:1" ht="19.8" x14ac:dyDescent="0.3">
      <c r="A317" s="87" t="s">
        <v>663</v>
      </c>
    </row>
    <row r="318" spans="1:1" ht="19.8" x14ac:dyDescent="0.3">
      <c r="A318" s="87" t="s">
        <v>693</v>
      </c>
    </row>
    <row r="319" spans="1:1" ht="19.8" x14ac:dyDescent="0.3">
      <c r="A319" s="87" t="s">
        <v>694</v>
      </c>
    </row>
    <row r="320" spans="1:1" ht="19.8" x14ac:dyDescent="0.3">
      <c r="A320" s="87" t="s">
        <v>695</v>
      </c>
    </row>
    <row r="321" spans="1:1" ht="19.8" x14ac:dyDescent="0.3">
      <c r="A321" s="87" t="s">
        <v>736</v>
      </c>
    </row>
    <row r="322" spans="1:1" ht="19.8" x14ac:dyDescent="0.3">
      <c r="A322" s="87" t="s">
        <v>737</v>
      </c>
    </row>
    <row r="323" spans="1:1" ht="19.8" x14ac:dyDescent="0.3">
      <c r="A323" s="87" t="s">
        <v>738</v>
      </c>
    </row>
    <row r="324" spans="1:1" ht="19.8" x14ac:dyDescent="0.3">
      <c r="A324" s="87" t="s">
        <v>741</v>
      </c>
    </row>
    <row r="325" spans="1:1" ht="19.8" x14ac:dyDescent="0.3">
      <c r="A325" s="87" t="s">
        <v>742</v>
      </c>
    </row>
    <row r="326" spans="1:1" ht="19.8" x14ac:dyDescent="0.3">
      <c r="A326" s="87" t="s">
        <v>767</v>
      </c>
    </row>
    <row r="327" spans="1:1" ht="19.8" x14ac:dyDescent="0.3">
      <c r="A327" s="87" t="s">
        <v>892</v>
      </c>
    </row>
    <row r="328" spans="1:1" ht="19.8" x14ac:dyDescent="0.3">
      <c r="A328" s="87" t="s">
        <v>1124</v>
      </c>
    </row>
    <row r="329" spans="1:1" ht="19.8" x14ac:dyDescent="0.3">
      <c r="A329" s="87" t="s">
        <v>1220</v>
      </c>
    </row>
    <row r="330" spans="1:1" ht="19.8" x14ac:dyDescent="0.3">
      <c r="A330" s="87" t="s">
        <v>1231</v>
      </c>
    </row>
    <row r="331" spans="1:1" ht="19.8" x14ac:dyDescent="0.3">
      <c r="A331" s="87" t="s">
        <v>1303</v>
      </c>
    </row>
    <row r="332" spans="1:1" ht="19.8" x14ac:dyDescent="0.3">
      <c r="A332" s="87" t="s">
        <v>1347</v>
      </c>
    </row>
    <row r="333" spans="1:1" ht="19.8" x14ac:dyDescent="0.3">
      <c r="A333" s="87" t="s">
        <v>2518</v>
      </c>
    </row>
    <row r="334" spans="1:1" ht="19.8" x14ac:dyDescent="0.3">
      <c r="A334" s="87" t="s">
        <v>2518</v>
      </c>
    </row>
    <row r="335" spans="1:1" ht="19.8" x14ac:dyDescent="0.3">
      <c r="A335" s="87" t="s">
        <v>265</v>
      </c>
    </row>
    <row r="336" spans="1:1" ht="19.8" x14ac:dyDescent="0.3">
      <c r="A336" s="87" t="s">
        <v>1012</v>
      </c>
    </row>
    <row r="337" spans="1:1" ht="19.8" x14ac:dyDescent="0.3">
      <c r="A337" s="87" t="s">
        <v>33</v>
      </c>
    </row>
    <row r="338" spans="1:1" ht="19.8" x14ac:dyDescent="0.3">
      <c r="A338" s="87" t="s">
        <v>195</v>
      </c>
    </row>
    <row r="339" spans="1:1" ht="19.8" x14ac:dyDescent="0.3">
      <c r="A339" s="87" t="s">
        <v>2064</v>
      </c>
    </row>
    <row r="340" spans="1:1" ht="19.8" x14ac:dyDescent="0.3">
      <c r="A340" s="87" t="s">
        <v>422</v>
      </c>
    </row>
    <row r="341" spans="1:1" ht="19.8" x14ac:dyDescent="0.3">
      <c r="A341" s="87" t="s">
        <v>713</v>
      </c>
    </row>
    <row r="342" spans="1:1" ht="19.8" x14ac:dyDescent="0.3">
      <c r="A342" s="87" t="s">
        <v>861</v>
      </c>
    </row>
    <row r="343" spans="1:1" ht="19.8" x14ac:dyDescent="0.3">
      <c r="A343" s="87" t="s">
        <v>945</v>
      </c>
    </row>
    <row r="344" spans="1:1" ht="19.8" x14ac:dyDescent="0.3">
      <c r="A344" s="87" t="s">
        <v>1178</v>
      </c>
    </row>
    <row r="345" spans="1:1" ht="19.8" x14ac:dyDescent="0.3">
      <c r="A345" s="87" t="s">
        <v>2458</v>
      </c>
    </row>
    <row r="346" spans="1:1" ht="19.8" x14ac:dyDescent="0.3">
      <c r="A346" s="87" t="s">
        <v>1308</v>
      </c>
    </row>
    <row r="347" spans="1:1" ht="19.8" x14ac:dyDescent="0.3">
      <c r="A347" s="87" t="s">
        <v>1314</v>
      </c>
    </row>
    <row r="348" spans="1:1" ht="19.8" x14ac:dyDescent="0.3">
      <c r="A348" s="87" t="s">
        <v>2128</v>
      </c>
    </row>
    <row r="349" spans="1:1" ht="19.8" x14ac:dyDescent="0.3">
      <c r="A349" s="87" t="s">
        <v>556</v>
      </c>
    </row>
    <row r="350" spans="1:1" ht="19.8" x14ac:dyDescent="0.3">
      <c r="A350" s="87" t="s">
        <v>710</v>
      </c>
    </row>
    <row r="351" spans="1:1" ht="19.8" x14ac:dyDescent="0.3">
      <c r="A351" s="87" t="s">
        <v>377</v>
      </c>
    </row>
    <row r="352" spans="1:1" ht="19.8" x14ac:dyDescent="0.3">
      <c r="A352" s="87" t="s">
        <v>378</v>
      </c>
    </row>
    <row r="353" spans="1:1" ht="19.8" x14ac:dyDescent="0.3">
      <c r="A353" s="87" t="s">
        <v>387</v>
      </c>
    </row>
    <row r="354" spans="1:1" ht="19.8" x14ac:dyDescent="0.3">
      <c r="A354" s="87" t="s">
        <v>388</v>
      </c>
    </row>
    <row r="355" spans="1:1" ht="19.8" x14ac:dyDescent="0.3">
      <c r="A355" s="87" t="s">
        <v>390</v>
      </c>
    </row>
    <row r="356" spans="1:1" ht="19.8" x14ac:dyDescent="0.3">
      <c r="A356" s="87" t="s">
        <v>1468</v>
      </c>
    </row>
    <row r="357" spans="1:1" ht="19.8" x14ac:dyDescent="0.3">
      <c r="A357" s="87" t="s">
        <v>1576</v>
      </c>
    </row>
    <row r="358" spans="1:1" ht="19.8" x14ac:dyDescent="0.3">
      <c r="A358" s="87" t="s">
        <v>356</v>
      </c>
    </row>
    <row r="359" spans="1:1" ht="19.8" x14ac:dyDescent="0.3">
      <c r="A359" s="87" t="s">
        <v>1541</v>
      </c>
    </row>
    <row r="360" spans="1:1" ht="19.8" x14ac:dyDescent="0.3">
      <c r="A360" s="87" t="s">
        <v>2475</v>
      </c>
    </row>
    <row r="361" spans="1:1" ht="19.8" x14ac:dyDescent="0.3">
      <c r="A361" s="87" t="s">
        <v>2435</v>
      </c>
    </row>
    <row r="362" spans="1:1" ht="19.8" x14ac:dyDescent="0.3">
      <c r="A362" s="87" t="s">
        <v>1293</v>
      </c>
    </row>
    <row r="363" spans="1:1" ht="19.8" x14ac:dyDescent="0.3">
      <c r="A363" s="87" t="s">
        <v>1275</v>
      </c>
    </row>
    <row r="364" spans="1:1" ht="19.8" x14ac:dyDescent="0.3">
      <c r="A364" s="87" t="s">
        <v>1279</v>
      </c>
    </row>
    <row r="365" spans="1:1" ht="19.8" x14ac:dyDescent="0.3">
      <c r="A365" s="87" t="s">
        <v>1280</v>
      </c>
    </row>
    <row r="366" spans="1:1" ht="19.8" x14ac:dyDescent="0.3">
      <c r="A366" s="87" t="s">
        <v>1281</v>
      </c>
    </row>
    <row r="367" spans="1:1" ht="19.8" x14ac:dyDescent="0.3">
      <c r="A367" s="87" t="s">
        <v>2101</v>
      </c>
    </row>
    <row r="368" spans="1:1" ht="19.8" x14ac:dyDescent="0.3">
      <c r="A368" s="87" t="s">
        <v>2459</v>
      </c>
    </row>
    <row r="369" spans="1:1" ht="19.8" x14ac:dyDescent="0.3">
      <c r="A369" s="87" t="s">
        <v>2461</v>
      </c>
    </row>
    <row r="370" spans="1:1" ht="19.8" x14ac:dyDescent="0.3">
      <c r="A370" s="87" t="s">
        <v>418</v>
      </c>
    </row>
    <row r="371" spans="1:1" ht="19.8" x14ac:dyDescent="0.3">
      <c r="A371" s="87" t="s">
        <v>419</v>
      </c>
    </row>
    <row r="372" spans="1:1" ht="19.8" x14ac:dyDescent="0.3">
      <c r="A372" s="87" t="s">
        <v>422</v>
      </c>
    </row>
    <row r="373" spans="1:1" ht="19.8" x14ac:dyDescent="0.3">
      <c r="A373" s="87" t="s">
        <v>424</v>
      </c>
    </row>
    <row r="374" spans="1:1" ht="19.8" x14ac:dyDescent="0.3">
      <c r="A374" s="87" t="s">
        <v>425</v>
      </c>
    </row>
    <row r="375" spans="1:1" ht="19.8" x14ac:dyDescent="0.3">
      <c r="A375" s="87" t="s">
        <v>426</v>
      </c>
    </row>
    <row r="376" spans="1:1" ht="19.8" x14ac:dyDescent="0.3">
      <c r="A376" s="87" t="s">
        <v>427</v>
      </c>
    </row>
    <row r="377" spans="1:1" ht="19.8" x14ac:dyDescent="0.3">
      <c r="A377" s="87" t="s">
        <v>428</v>
      </c>
    </row>
    <row r="378" spans="1:1" ht="19.8" x14ac:dyDescent="0.3">
      <c r="A378" s="87" t="s">
        <v>1549</v>
      </c>
    </row>
    <row r="379" spans="1:1" ht="19.8" x14ac:dyDescent="0.3">
      <c r="A379" s="87" t="s">
        <v>2089</v>
      </c>
    </row>
    <row r="380" spans="1:1" ht="19.8" x14ac:dyDescent="0.3">
      <c r="A380" s="87" t="s">
        <v>1342</v>
      </c>
    </row>
    <row r="381" spans="1:1" ht="19.8" x14ac:dyDescent="0.3">
      <c r="A381" s="87" t="s">
        <v>1226</v>
      </c>
    </row>
    <row r="382" spans="1:1" ht="19.8" x14ac:dyDescent="0.3">
      <c r="A382" s="87" t="s">
        <v>803</v>
      </c>
    </row>
    <row r="383" spans="1:1" ht="19.8" x14ac:dyDescent="0.3">
      <c r="A383" s="87" t="s">
        <v>2434</v>
      </c>
    </row>
    <row r="384" spans="1:1" ht="19.8" x14ac:dyDescent="0.3">
      <c r="A384" s="87" t="s">
        <v>360</v>
      </c>
    </row>
    <row r="385" spans="1:1" ht="19.8" x14ac:dyDescent="0.3">
      <c r="A385" s="87"/>
    </row>
    <row r="386" spans="1:1" ht="19.8" x14ac:dyDescent="0.3">
      <c r="A386" s="87"/>
    </row>
    <row r="387" spans="1:1" ht="19.8" x14ac:dyDescent="0.3">
      <c r="A387" s="87"/>
    </row>
    <row r="388" spans="1:1" ht="19.8" x14ac:dyDescent="0.3">
      <c r="A388" s="87"/>
    </row>
    <row r="389" spans="1:1" ht="19.8" x14ac:dyDescent="0.3">
      <c r="A389" s="85"/>
    </row>
    <row r="390" spans="1:1" ht="19.8" x14ac:dyDescent="0.3">
      <c r="A390" s="85"/>
    </row>
    <row r="391" spans="1:1" ht="19.8" x14ac:dyDescent="0.3">
      <c r="A391" s="85"/>
    </row>
    <row r="392" spans="1:1" ht="19.8" x14ac:dyDescent="0.3">
      <c r="A392" s="85"/>
    </row>
    <row r="393" spans="1:1" ht="19.8" x14ac:dyDescent="0.3">
      <c r="A393" s="85"/>
    </row>
    <row r="394" spans="1:1" ht="19.8" x14ac:dyDescent="0.3">
      <c r="A394" s="85"/>
    </row>
    <row r="395" spans="1:1" ht="19.8" x14ac:dyDescent="0.3">
      <c r="A395" s="85"/>
    </row>
    <row r="396" spans="1:1" ht="19.8" x14ac:dyDescent="0.3">
      <c r="A396" s="85"/>
    </row>
    <row r="397" spans="1:1" ht="19.8" x14ac:dyDescent="0.3">
      <c r="A397" s="85"/>
    </row>
    <row r="398" spans="1:1" ht="19.8" x14ac:dyDescent="0.3">
      <c r="A398" s="85"/>
    </row>
    <row r="399" spans="1:1" ht="19.8" x14ac:dyDescent="0.3">
      <c r="A399" s="85"/>
    </row>
    <row r="400" spans="1:1" ht="19.8" x14ac:dyDescent="0.3">
      <c r="A400" s="85"/>
    </row>
    <row r="401" spans="1:1" ht="19.8" x14ac:dyDescent="0.3">
      <c r="A401" s="85"/>
    </row>
    <row r="402" spans="1:1" ht="19.8" x14ac:dyDescent="0.3">
      <c r="A402" s="85"/>
    </row>
    <row r="403" spans="1:1" ht="19.8" x14ac:dyDescent="0.3">
      <c r="A403" s="85"/>
    </row>
    <row r="404" spans="1:1" ht="19.8" x14ac:dyDescent="0.3">
      <c r="A404" s="85"/>
    </row>
    <row r="405" spans="1:1" ht="19.8" x14ac:dyDescent="0.3">
      <c r="A405" s="85"/>
    </row>
    <row r="406" spans="1:1" ht="19.8" x14ac:dyDescent="0.3">
      <c r="A406" s="85"/>
    </row>
    <row r="407" spans="1:1" ht="19.8" x14ac:dyDescent="0.3">
      <c r="A407" s="85"/>
    </row>
    <row r="408" spans="1:1" ht="19.8" x14ac:dyDescent="0.3">
      <c r="A408" s="85"/>
    </row>
    <row r="409" spans="1:1" ht="19.8" x14ac:dyDescent="0.3">
      <c r="A409" s="85"/>
    </row>
    <row r="410" spans="1:1" ht="19.8" x14ac:dyDescent="0.3">
      <c r="A410" s="85"/>
    </row>
    <row r="411" spans="1:1" ht="19.8" x14ac:dyDescent="0.3">
      <c r="A411" s="85"/>
    </row>
    <row r="412" spans="1:1" ht="19.8" x14ac:dyDescent="0.3">
      <c r="A412" s="85"/>
    </row>
    <row r="413" spans="1:1" ht="19.8" x14ac:dyDescent="0.3">
      <c r="A413" s="85"/>
    </row>
    <row r="414" spans="1:1" ht="19.8" x14ac:dyDescent="0.3">
      <c r="A414" s="85"/>
    </row>
    <row r="415" spans="1:1" ht="19.8" x14ac:dyDescent="0.3">
      <c r="A415" s="85"/>
    </row>
    <row r="416" spans="1:1" ht="19.8" x14ac:dyDescent="0.3">
      <c r="A416" s="85"/>
    </row>
    <row r="417" spans="1:1" ht="19.8" x14ac:dyDescent="0.3">
      <c r="A417" s="85"/>
    </row>
    <row r="418" spans="1:1" ht="19.8" x14ac:dyDescent="0.3">
      <c r="A418" s="85"/>
    </row>
    <row r="419" spans="1:1" ht="19.8" x14ac:dyDescent="0.3">
      <c r="A419" s="85"/>
    </row>
    <row r="420" spans="1:1" ht="19.8" x14ac:dyDescent="0.3">
      <c r="A420" s="85"/>
    </row>
    <row r="421" spans="1:1" ht="19.8" x14ac:dyDescent="0.3">
      <c r="A421" s="85"/>
    </row>
    <row r="422" spans="1:1" ht="19.8" x14ac:dyDescent="0.3">
      <c r="A422" s="85"/>
    </row>
    <row r="423" spans="1:1" ht="19.8" x14ac:dyDescent="0.3">
      <c r="A423" s="85"/>
    </row>
    <row r="424" spans="1:1" ht="19.8" x14ac:dyDescent="0.3">
      <c r="A424" s="85"/>
    </row>
    <row r="425" spans="1:1" ht="19.8" x14ac:dyDescent="0.3">
      <c r="A425" s="85"/>
    </row>
    <row r="426" spans="1:1" ht="19.8" x14ac:dyDescent="0.3">
      <c r="A426" s="85"/>
    </row>
    <row r="427" spans="1:1" ht="19.8" x14ac:dyDescent="0.3">
      <c r="A427" s="85"/>
    </row>
    <row r="428" spans="1:1" ht="19.8" x14ac:dyDescent="0.3">
      <c r="A428" s="85"/>
    </row>
    <row r="429" spans="1:1" ht="19.8" x14ac:dyDescent="0.3">
      <c r="A429" s="85"/>
    </row>
    <row r="430" spans="1:1" ht="19.8" x14ac:dyDescent="0.3">
      <c r="A430" s="85"/>
    </row>
    <row r="431" spans="1:1" ht="19.8" x14ac:dyDescent="0.3">
      <c r="A431" s="85"/>
    </row>
    <row r="432" spans="1:1" ht="19.8" x14ac:dyDescent="0.3">
      <c r="A432" s="85"/>
    </row>
    <row r="433" spans="1:1" ht="19.8" x14ac:dyDescent="0.3">
      <c r="A433" s="85"/>
    </row>
    <row r="434" spans="1:1" ht="19.8" x14ac:dyDescent="0.3">
      <c r="A434" s="85"/>
    </row>
    <row r="435" spans="1:1" ht="19.8" x14ac:dyDescent="0.3">
      <c r="A435" s="85"/>
    </row>
    <row r="436" spans="1:1" ht="19.8" x14ac:dyDescent="0.3">
      <c r="A436" s="85"/>
    </row>
    <row r="437" spans="1:1" ht="19.8" x14ac:dyDescent="0.3">
      <c r="A437" s="85"/>
    </row>
    <row r="438" spans="1:1" ht="19.8" x14ac:dyDescent="0.3">
      <c r="A438" s="85"/>
    </row>
    <row r="439" spans="1:1" ht="19.8" x14ac:dyDescent="0.3">
      <c r="A439" s="85"/>
    </row>
    <row r="440" spans="1:1" ht="19.8" x14ac:dyDescent="0.3">
      <c r="A440" s="85"/>
    </row>
    <row r="441" spans="1:1" ht="19.8" x14ac:dyDescent="0.3">
      <c r="A441" s="85"/>
    </row>
    <row r="442" spans="1:1" ht="19.8" x14ac:dyDescent="0.3">
      <c r="A442" s="85"/>
    </row>
    <row r="443" spans="1:1" ht="19.8" x14ac:dyDescent="0.3">
      <c r="A443" s="85"/>
    </row>
    <row r="444" spans="1:1" ht="15.6" x14ac:dyDescent="0.3">
      <c r="A444" s="7"/>
    </row>
    <row r="445" spans="1:1" ht="15.6" x14ac:dyDescent="0.3">
      <c r="A445" s="7"/>
    </row>
    <row r="446" spans="1:1" ht="15.6" x14ac:dyDescent="0.3">
      <c r="A446" s="7"/>
    </row>
    <row r="447" spans="1:1" ht="15.6" x14ac:dyDescent="0.3">
      <c r="A447" s="7"/>
    </row>
    <row r="448" spans="1:1" ht="15.6" x14ac:dyDescent="0.3">
      <c r="A448" s="7"/>
    </row>
    <row r="449" spans="1:1" ht="15.6" x14ac:dyDescent="0.3">
      <c r="A449" s="7"/>
    </row>
    <row r="450" spans="1:1" ht="15.6" x14ac:dyDescent="0.3">
      <c r="A450" s="7"/>
    </row>
    <row r="451" spans="1:1" ht="15.6" x14ac:dyDescent="0.3">
      <c r="A451" s="7"/>
    </row>
    <row r="452" spans="1:1" ht="15.6" x14ac:dyDescent="0.3">
      <c r="A452" s="7"/>
    </row>
    <row r="453" spans="1:1" ht="15.6" x14ac:dyDescent="0.3">
      <c r="A453" s="7"/>
    </row>
    <row r="454" spans="1:1" ht="15.6" x14ac:dyDescent="0.3">
      <c r="A454" s="7"/>
    </row>
    <row r="455" spans="1:1" ht="15.6" x14ac:dyDescent="0.3">
      <c r="A455" s="7"/>
    </row>
    <row r="456" spans="1:1" ht="15.6" x14ac:dyDescent="0.3">
      <c r="A456" s="7"/>
    </row>
    <row r="457" spans="1:1" ht="15.6" x14ac:dyDescent="0.3">
      <c r="A457" s="7"/>
    </row>
    <row r="458" spans="1:1" ht="15.6" x14ac:dyDescent="0.3">
      <c r="A458" s="7"/>
    </row>
    <row r="459" spans="1:1" ht="15.6" x14ac:dyDescent="0.3">
      <c r="A459" s="7"/>
    </row>
    <row r="460" spans="1:1" ht="15.6" x14ac:dyDescent="0.3">
      <c r="A460" s="7"/>
    </row>
    <row r="461" spans="1:1" ht="15.6" x14ac:dyDescent="0.3">
      <c r="A461" s="7"/>
    </row>
    <row r="462" spans="1:1" ht="15.6" x14ac:dyDescent="0.3">
      <c r="A462" s="7"/>
    </row>
    <row r="463" spans="1:1" ht="15.6" x14ac:dyDescent="0.3">
      <c r="A463" s="7"/>
    </row>
    <row r="464" spans="1:1" ht="15.6" x14ac:dyDescent="0.3">
      <c r="A464" s="7"/>
    </row>
    <row r="465" spans="1:1" ht="15.6" x14ac:dyDescent="0.3">
      <c r="A465" s="7"/>
    </row>
    <row r="466" spans="1:1" ht="15.6" x14ac:dyDescent="0.3">
      <c r="A466" s="7"/>
    </row>
    <row r="467" spans="1:1" ht="15.6" x14ac:dyDescent="0.3">
      <c r="A467" s="7"/>
    </row>
    <row r="468" spans="1:1" ht="15.6" x14ac:dyDescent="0.3">
      <c r="A468" s="7"/>
    </row>
    <row r="469" spans="1:1" ht="15.6" x14ac:dyDescent="0.3">
      <c r="A469" s="7"/>
    </row>
    <row r="470" spans="1:1" ht="15.6" x14ac:dyDescent="0.3">
      <c r="A470" s="7"/>
    </row>
    <row r="471" spans="1:1" ht="15.6" x14ac:dyDescent="0.3">
      <c r="A471" s="7"/>
    </row>
    <row r="472" spans="1:1" ht="15.6" x14ac:dyDescent="0.3">
      <c r="A472" s="7"/>
    </row>
    <row r="473" spans="1:1" ht="15.6" x14ac:dyDescent="0.3">
      <c r="A473" s="7"/>
    </row>
    <row r="474" spans="1:1" ht="15.6" x14ac:dyDescent="0.3">
      <c r="A474" s="7"/>
    </row>
    <row r="475" spans="1:1" ht="15.6" x14ac:dyDescent="0.3">
      <c r="A475" s="7"/>
    </row>
    <row r="476" spans="1:1" ht="15.6" x14ac:dyDescent="0.3">
      <c r="A476" s="7"/>
    </row>
    <row r="477" spans="1:1" ht="15.6" x14ac:dyDescent="0.3">
      <c r="A477" s="7"/>
    </row>
    <row r="478" spans="1:1" ht="15.6" x14ac:dyDescent="0.3">
      <c r="A478" s="7"/>
    </row>
    <row r="479" spans="1:1" ht="15.6" x14ac:dyDescent="0.3">
      <c r="A479" s="7"/>
    </row>
    <row r="480" spans="1:1" ht="15.6" x14ac:dyDescent="0.3">
      <c r="A480" s="7"/>
    </row>
    <row r="481" spans="1:1" ht="15.6" x14ac:dyDescent="0.3">
      <c r="A481" s="7"/>
    </row>
    <row r="482" spans="1:1" ht="15.6" x14ac:dyDescent="0.3">
      <c r="A482" s="7"/>
    </row>
    <row r="483" spans="1:1" ht="15.6" x14ac:dyDescent="0.3">
      <c r="A483" s="7"/>
    </row>
    <row r="484" spans="1:1" ht="15.6" x14ac:dyDescent="0.3">
      <c r="A484" s="7"/>
    </row>
    <row r="485" spans="1:1" ht="15.6" x14ac:dyDescent="0.3">
      <c r="A485" s="7"/>
    </row>
    <row r="486" spans="1:1" ht="15.6" x14ac:dyDescent="0.3">
      <c r="A486" s="7"/>
    </row>
    <row r="487" spans="1:1" ht="15.6" x14ac:dyDescent="0.3">
      <c r="A487" s="7"/>
    </row>
    <row r="488" spans="1:1" ht="15.6" x14ac:dyDescent="0.3">
      <c r="A488" s="7"/>
    </row>
    <row r="489" spans="1:1" ht="15.6" x14ac:dyDescent="0.3">
      <c r="A489" s="7"/>
    </row>
    <row r="490" spans="1:1" ht="15.6" x14ac:dyDescent="0.3">
      <c r="A490" s="7"/>
    </row>
    <row r="491" spans="1:1" ht="15.6" x14ac:dyDescent="0.3">
      <c r="A491" s="7"/>
    </row>
    <row r="492" spans="1:1" ht="15.6" x14ac:dyDescent="0.3">
      <c r="A492" s="7"/>
    </row>
    <row r="493" spans="1:1" ht="15.6" x14ac:dyDescent="0.3">
      <c r="A493" s="7"/>
    </row>
    <row r="494" spans="1:1" ht="15.6" x14ac:dyDescent="0.3">
      <c r="A494" s="7"/>
    </row>
    <row r="495" spans="1:1" ht="15.6" x14ac:dyDescent="0.3">
      <c r="A495" s="7"/>
    </row>
    <row r="496" spans="1:1" ht="15.6" x14ac:dyDescent="0.3">
      <c r="A496" s="7"/>
    </row>
    <row r="497" spans="1:1" ht="15.6" x14ac:dyDescent="0.3">
      <c r="A497" s="7"/>
    </row>
    <row r="498" spans="1:1" ht="15.6" x14ac:dyDescent="0.3">
      <c r="A498" s="7"/>
    </row>
    <row r="499" spans="1:1" ht="15.6" x14ac:dyDescent="0.3">
      <c r="A499" s="7"/>
    </row>
    <row r="500" spans="1:1" ht="15.6" x14ac:dyDescent="0.3">
      <c r="A500" s="7"/>
    </row>
    <row r="501" spans="1:1" ht="15.6" x14ac:dyDescent="0.3">
      <c r="A501" s="7"/>
    </row>
    <row r="502" spans="1:1" ht="15.6" x14ac:dyDescent="0.3">
      <c r="A502" s="7"/>
    </row>
    <row r="503" spans="1:1" ht="15.6" x14ac:dyDescent="0.3">
      <c r="A503" s="7"/>
    </row>
    <row r="504" spans="1:1" ht="15.6" x14ac:dyDescent="0.3">
      <c r="A504" s="7"/>
    </row>
    <row r="505" spans="1:1" ht="15.6" x14ac:dyDescent="0.3">
      <c r="A505" s="7"/>
    </row>
    <row r="506" spans="1:1" ht="15.6" x14ac:dyDescent="0.3">
      <c r="A506" s="7"/>
    </row>
    <row r="507" spans="1:1" ht="15.6" x14ac:dyDescent="0.3">
      <c r="A507" s="7"/>
    </row>
    <row r="508" spans="1:1" ht="15.6" x14ac:dyDescent="0.3">
      <c r="A508" s="7"/>
    </row>
    <row r="509" spans="1:1" ht="15.6" x14ac:dyDescent="0.3">
      <c r="A509" s="7"/>
    </row>
    <row r="510" spans="1:1" ht="15.6" x14ac:dyDescent="0.3">
      <c r="A510" s="7"/>
    </row>
    <row r="511" spans="1:1" ht="15.6" x14ac:dyDescent="0.3">
      <c r="A511" s="7"/>
    </row>
    <row r="512" spans="1:1" ht="15.6" x14ac:dyDescent="0.3">
      <c r="A512" s="7"/>
    </row>
    <row r="513" spans="1:1" ht="15.6" x14ac:dyDescent="0.3">
      <c r="A513" s="7"/>
    </row>
    <row r="514" spans="1:1" ht="15.6" x14ac:dyDescent="0.3">
      <c r="A514" s="7"/>
    </row>
    <row r="515" spans="1:1" ht="15.6" x14ac:dyDescent="0.3">
      <c r="A515" s="7"/>
    </row>
    <row r="516" spans="1:1" ht="15.6" x14ac:dyDescent="0.3">
      <c r="A516" s="7"/>
    </row>
    <row r="517" spans="1:1" ht="15.6" x14ac:dyDescent="0.3">
      <c r="A517" s="7"/>
    </row>
    <row r="518" spans="1:1" ht="15.6" x14ac:dyDescent="0.3">
      <c r="A518" s="7"/>
    </row>
    <row r="519" spans="1:1" ht="15.6" x14ac:dyDescent="0.3">
      <c r="A519" s="7"/>
    </row>
    <row r="520" spans="1:1" ht="15.6" x14ac:dyDescent="0.3">
      <c r="A520" s="7"/>
    </row>
    <row r="521" spans="1:1" ht="15.6" x14ac:dyDescent="0.3">
      <c r="A521" s="7"/>
    </row>
    <row r="522" spans="1:1" ht="15.6" x14ac:dyDescent="0.3">
      <c r="A522" s="7"/>
    </row>
    <row r="523" spans="1:1" ht="15.6" x14ac:dyDescent="0.3">
      <c r="A523" s="7"/>
    </row>
    <row r="524" spans="1:1" ht="15.6" x14ac:dyDescent="0.3">
      <c r="A524" s="7"/>
    </row>
    <row r="525" spans="1:1" ht="15.6" x14ac:dyDescent="0.3">
      <c r="A525" s="7"/>
    </row>
    <row r="526" spans="1:1" ht="15.6" x14ac:dyDescent="0.3">
      <c r="A526" s="7"/>
    </row>
    <row r="527" spans="1:1" ht="15.6" x14ac:dyDescent="0.3">
      <c r="A527" s="7"/>
    </row>
    <row r="528" spans="1:1" ht="15.6" x14ac:dyDescent="0.3">
      <c r="A528" s="7"/>
    </row>
    <row r="529" spans="1:1" ht="15.6" x14ac:dyDescent="0.3">
      <c r="A529" s="7"/>
    </row>
    <row r="530" spans="1:1" ht="15.6" x14ac:dyDescent="0.3">
      <c r="A530" s="7"/>
    </row>
    <row r="531" spans="1:1" ht="15.6" x14ac:dyDescent="0.3">
      <c r="A531" s="7"/>
    </row>
    <row r="532" spans="1:1" ht="15.6" x14ac:dyDescent="0.3">
      <c r="A532" s="7"/>
    </row>
    <row r="533" spans="1:1" ht="15.6" x14ac:dyDescent="0.3">
      <c r="A533" s="7"/>
    </row>
    <row r="534" spans="1:1" ht="15.6" x14ac:dyDescent="0.3">
      <c r="A534" s="7"/>
    </row>
    <row r="535" spans="1:1" ht="15.6" x14ac:dyDescent="0.3">
      <c r="A535" s="7"/>
    </row>
    <row r="536" spans="1:1" ht="15.6" x14ac:dyDescent="0.3">
      <c r="A536" s="7"/>
    </row>
    <row r="537" spans="1:1" ht="15.6" x14ac:dyDescent="0.3">
      <c r="A537" s="7"/>
    </row>
    <row r="538" spans="1:1" ht="15.6" x14ac:dyDescent="0.3">
      <c r="A538" s="7"/>
    </row>
    <row r="539" spans="1:1" ht="15.6" x14ac:dyDescent="0.3">
      <c r="A539" s="7"/>
    </row>
    <row r="540" spans="1:1" ht="15.6" x14ac:dyDescent="0.3">
      <c r="A540" s="7"/>
    </row>
    <row r="541" spans="1:1" ht="15.6" x14ac:dyDescent="0.3">
      <c r="A541" s="7"/>
    </row>
    <row r="542" spans="1:1" ht="15.6" x14ac:dyDescent="0.3">
      <c r="A542" s="7"/>
    </row>
    <row r="543" spans="1:1" ht="15.6" x14ac:dyDescent="0.3">
      <c r="A543" s="7"/>
    </row>
    <row r="544" spans="1:1" ht="15.6" x14ac:dyDescent="0.3">
      <c r="A544" s="7"/>
    </row>
    <row r="545" spans="1:1" ht="15.6" x14ac:dyDescent="0.3">
      <c r="A545" s="7"/>
    </row>
    <row r="546" spans="1:1" ht="15.6" x14ac:dyDescent="0.3">
      <c r="A546" s="7"/>
    </row>
    <row r="547" spans="1:1" ht="15.6" x14ac:dyDescent="0.3">
      <c r="A547" s="7"/>
    </row>
    <row r="548" spans="1:1" ht="15.6" x14ac:dyDescent="0.3">
      <c r="A548" s="7"/>
    </row>
    <row r="549" spans="1:1" ht="15.6" x14ac:dyDescent="0.3">
      <c r="A549" s="7"/>
    </row>
    <row r="550" spans="1:1" ht="15.6" x14ac:dyDescent="0.3">
      <c r="A550" s="7"/>
    </row>
    <row r="551" spans="1:1" ht="15.6" x14ac:dyDescent="0.3">
      <c r="A551" s="7"/>
    </row>
    <row r="552" spans="1:1" ht="15.6" x14ac:dyDescent="0.3">
      <c r="A552" s="7"/>
    </row>
    <row r="553" spans="1:1" ht="15.6" x14ac:dyDescent="0.3">
      <c r="A553" s="7"/>
    </row>
    <row r="554" spans="1:1" ht="15.6" x14ac:dyDescent="0.3">
      <c r="A554" s="7"/>
    </row>
    <row r="555" spans="1:1" ht="15.6" x14ac:dyDescent="0.3">
      <c r="A555" s="7"/>
    </row>
    <row r="556" spans="1:1" ht="15.6" x14ac:dyDescent="0.3">
      <c r="A556" s="7"/>
    </row>
    <row r="557" spans="1:1" ht="15.6" x14ac:dyDescent="0.3">
      <c r="A557" s="7"/>
    </row>
    <row r="558" spans="1:1" ht="15.6" x14ac:dyDescent="0.3">
      <c r="A558" s="7"/>
    </row>
    <row r="559" spans="1:1" ht="15.6" x14ac:dyDescent="0.3">
      <c r="A559" s="7"/>
    </row>
    <row r="560" spans="1:1" ht="15.6" x14ac:dyDescent="0.3">
      <c r="A560" s="7"/>
    </row>
    <row r="561" spans="1:1" ht="15.6" x14ac:dyDescent="0.3">
      <c r="A561" s="7"/>
    </row>
    <row r="562" spans="1:1" ht="15.6" x14ac:dyDescent="0.3">
      <c r="A562" s="7"/>
    </row>
    <row r="563" spans="1:1" ht="15.6" x14ac:dyDescent="0.3">
      <c r="A563" s="7"/>
    </row>
    <row r="564" spans="1:1" ht="15.6" x14ac:dyDescent="0.3">
      <c r="A564" s="7"/>
    </row>
    <row r="565" spans="1:1" ht="15.6" x14ac:dyDescent="0.3">
      <c r="A565" s="7"/>
    </row>
    <row r="566" spans="1:1" ht="15.6" x14ac:dyDescent="0.3">
      <c r="A566" s="7"/>
    </row>
    <row r="567" spans="1:1" ht="15.6" x14ac:dyDescent="0.3">
      <c r="A567" s="7"/>
    </row>
    <row r="568" spans="1:1" ht="15.6" x14ac:dyDescent="0.3">
      <c r="A568" s="7"/>
    </row>
    <row r="569" spans="1:1" ht="15.6" x14ac:dyDescent="0.3">
      <c r="A569" s="7"/>
    </row>
    <row r="570" spans="1:1" ht="15.6" x14ac:dyDescent="0.3">
      <c r="A570" s="7"/>
    </row>
    <row r="571" spans="1:1" ht="15.6" x14ac:dyDescent="0.3">
      <c r="A571" s="7"/>
    </row>
    <row r="572" spans="1:1" ht="15.6" x14ac:dyDescent="0.3">
      <c r="A572" s="7"/>
    </row>
    <row r="573" spans="1:1" ht="15.6" x14ac:dyDescent="0.3">
      <c r="A573" s="7"/>
    </row>
    <row r="574" spans="1:1" ht="15.6" x14ac:dyDescent="0.3">
      <c r="A574" s="7"/>
    </row>
    <row r="575" spans="1:1" ht="15.6" x14ac:dyDescent="0.3">
      <c r="A575" s="7"/>
    </row>
    <row r="576" spans="1:1" ht="15.6" x14ac:dyDescent="0.3">
      <c r="A576" s="7"/>
    </row>
    <row r="577" spans="1:1" ht="15.6" x14ac:dyDescent="0.3">
      <c r="A577" s="7"/>
    </row>
    <row r="578" spans="1:1" ht="15.6" x14ac:dyDescent="0.3">
      <c r="A578" s="7"/>
    </row>
    <row r="579" spans="1:1" ht="15.6" x14ac:dyDescent="0.3">
      <c r="A579" s="7"/>
    </row>
    <row r="580" spans="1:1" ht="15.6" x14ac:dyDescent="0.3">
      <c r="A580" s="7"/>
    </row>
    <row r="581" spans="1:1" ht="15.6" x14ac:dyDescent="0.3">
      <c r="A581" s="7"/>
    </row>
    <row r="582" spans="1:1" ht="15.6" x14ac:dyDescent="0.3">
      <c r="A582" s="7"/>
    </row>
    <row r="583" spans="1:1" ht="15.6" x14ac:dyDescent="0.3">
      <c r="A583" s="7"/>
    </row>
    <row r="584" spans="1:1" ht="15.6" x14ac:dyDescent="0.3">
      <c r="A584" s="7"/>
    </row>
    <row r="585" spans="1:1" ht="15.6" x14ac:dyDescent="0.3">
      <c r="A585" s="7"/>
    </row>
    <row r="586" spans="1:1" ht="15.6" x14ac:dyDescent="0.3">
      <c r="A586" s="7"/>
    </row>
    <row r="587" spans="1:1" ht="15.6" x14ac:dyDescent="0.3">
      <c r="A587" s="7"/>
    </row>
    <row r="588" spans="1:1" ht="15.6" x14ac:dyDescent="0.3">
      <c r="A588" s="7"/>
    </row>
    <row r="589" spans="1:1" ht="15.6" x14ac:dyDescent="0.3">
      <c r="A589" s="7"/>
    </row>
    <row r="590" spans="1:1" ht="15.6" x14ac:dyDescent="0.3">
      <c r="A590" s="7"/>
    </row>
    <row r="591" spans="1:1" ht="15.6" x14ac:dyDescent="0.3">
      <c r="A591" s="7"/>
    </row>
    <row r="592" spans="1:1" ht="15.6" x14ac:dyDescent="0.3">
      <c r="A592" s="7"/>
    </row>
    <row r="593" spans="1:1" ht="15.6" x14ac:dyDescent="0.3">
      <c r="A593" s="7"/>
    </row>
    <row r="594" spans="1:1" ht="15.6" x14ac:dyDescent="0.3">
      <c r="A594" s="7"/>
    </row>
    <row r="595" spans="1:1" ht="15.6" x14ac:dyDescent="0.3">
      <c r="A595" s="7"/>
    </row>
    <row r="596" spans="1:1" ht="15.6" x14ac:dyDescent="0.3">
      <c r="A596" s="7"/>
    </row>
    <row r="597" spans="1:1" ht="15.6" x14ac:dyDescent="0.3">
      <c r="A597" s="7"/>
    </row>
    <row r="598" spans="1:1" ht="15.6" x14ac:dyDescent="0.3">
      <c r="A598" s="7"/>
    </row>
    <row r="599" spans="1:1" ht="15.6" x14ac:dyDescent="0.3">
      <c r="A599" s="7"/>
    </row>
    <row r="600" spans="1:1" ht="15.6" x14ac:dyDescent="0.3">
      <c r="A600" s="7"/>
    </row>
    <row r="601" spans="1:1" ht="15.6" x14ac:dyDescent="0.3">
      <c r="A601" s="7"/>
    </row>
    <row r="602" spans="1:1" ht="15.6" x14ac:dyDescent="0.3">
      <c r="A602" s="7"/>
    </row>
    <row r="603" spans="1:1" ht="15.6" x14ac:dyDescent="0.3">
      <c r="A603" s="7"/>
    </row>
    <row r="604" spans="1:1" ht="15.6" x14ac:dyDescent="0.3">
      <c r="A604" s="7"/>
    </row>
    <row r="605" spans="1:1" ht="15.6" x14ac:dyDescent="0.3">
      <c r="A605" s="7"/>
    </row>
    <row r="606" spans="1:1" ht="15.6" x14ac:dyDescent="0.3">
      <c r="A606" s="7"/>
    </row>
    <row r="607" spans="1:1" ht="15.6" x14ac:dyDescent="0.3">
      <c r="A607" s="7"/>
    </row>
    <row r="608" spans="1:1" ht="15.6" x14ac:dyDescent="0.3">
      <c r="A608" s="7"/>
    </row>
    <row r="609" spans="1:1" ht="15.6" x14ac:dyDescent="0.3">
      <c r="A609" s="7"/>
    </row>
    <row r="610" spans="1:1" ht="15.6" x14ac:dyDescent="0.3">
      <c r="A610" s="7"/>
    </row>
    <row r="611" spans="1:1" ht="15.6" x14ac:dyDescent="0.3">
      <c r="A611" s="7"/>
    </row>
    <row r="612" spans="1:1" ht="15.6" x14ac:dyDescent="0.3">
      <c r="A612" s="7"/>
    </row>
    <row r="613" spans="1:1" ht="15.6" x14ac:dyDescent="0.3">
      <c r="A613" s="7"/>
    </row>
    <row r="614" spans="1:1" ht="15.6" x14ac:dyDescent="0.3">
      <c r="A614" s="7"/>
    </row>
    <row r="615" spans="1:1" ht="15.6" x14ac:dyDescent="0.3">
      <c r="A615" s="7"/>
    </row>
    <row r="616" spans="1:1" ht="15.6" x14ac:dyDescent="0.3">
      <c r="A616" s="7"/>
    </row>
    <row r="617" spans="1:1" ht="15.6" x14ac:dyDescent="0.3">
      <c r="A617" s="7"/>
    </row>
    <row r="618" spans="1:1" ht="15.6" x14ac:dyDescent="0.3">
      <c r="A618" s="7"/>
    </row>
    <row r="619" spans="1:1" ht="15.6" x14ac:dyDescent="0.3">
      <c r="A619" s="7"/>
    </row>
    <row r="620" spans="1:1" ht="15.6" x14ac:dyDescent="0.3">
      <c r="A620" s="7"/>
    </row>
    <row r="621" spans="1:1" ht="15.6" x14ac:dyDescent="0.3">
      <c r="A621" s="7"/>
    </row>
    <row r="622" spans="1:1" ht="15.6" x14ac:dyDescent="0.3">
      <c r="A622" s="7"/>
    </row>
    <row r="623" spans="1:1" ht="15.6" x14ac:dyDescent="0.3">
      <c r="A623" s="7"/>
    </row>
    <row r="624" spans="1:1" ht="15.6" x14ac:dyDescent="0.3">
      <c r="A624" s="7"/>
    </row>
    <row r="625" spans="1:1" ht="15.6" x14ac:dyDescent="0.3">
      <c r="A625" s="7"/>
    </row>
    <row r="626" spans="1:1" ht="15.6" x14ac:dyDescent="0.3">
      <c r="A626" s="7"/>
    </row>
    <row r="627" spans="1:1" ht="15.6" x14ac:dyDescent="0.3">
      <c r="A627" s="7"/>
    </row>
    <row r="628" spans="1:1" ht="15.6" x14ac:dyDescent="0.3">
      <c r="A628" s="7"/>
    </row>
    <row r="629" spans="1:1" ht="15.6" x14ac:dyDescent="0.3">
      <c r="A629" s="7"/>
    </row>
    <row r="630" spans="1:1" ht="15.6" x14ac:dyDescent="0.3">
      <c r="A630" s="7"/>
    </row>
    <row r="631" spans="1:1" ht="15.6" x14ac:dyDescent="0.3">
      <c r="A631" s="7"/>
    </row>
    <row r="632" spans="1:1" ht="15.6" x14ac:dyDescent="0.3">
      <c r="A632" s="7"/>
    </row>
    <row r="633" spans="1:1" ht="15.6" x14ac:dyDescent="0.3">
      <c r="A633" s="7"/>
    </row>
    <row r="634" spans="1:1" ht="15.6" x14ac:dyDescent="0.3">
      <c r="A634" s="7"/>
    </row>
    <row r="635" spans="1:1" ht="15.6" x14ac:dyDescent="0.3">
      <c r="A635" s="7"/>
    </row>
    <row r="636" spans="1:1" ht="15.6" x14ac:dyDescent="0.3">
      <c r="A636" s="7"/>
    </row>
    <row r="637" spans="1:1" ht="15.6" x14ac:dyDescent="0.3">
      <c r="A637" s="7"/>
    </row>
    <row r="638" spans="1:1" ht="15.6" x14ac:dyDescent="0.3">
      <c r="A638" s="7"/>
    </row>
    <row r="639" spans="1:1" ht="15.6" x14ac:dyDescent="0.3">
      <c r="A639" s="7"/>
    </row>
    <row r="640" spans="1:1" ht="15.6" x14ac:dyDescent="0.3">
      <c r="A640" s="7"/>
    </row>
    <row r="641" spans="1:1" ht="15.6" x14ac:dyDescent="0.3">
      <c r="A641" s="7"/>
    </row>
    <row r="642" spans="1:1" ht="15.6" x14ac:dyDescent="0.3">
      <c r="A642" s="7"/>
    </row>
    <row r="643" spans="1:1" ht="15.6" x14ac:dyDescent="0.3">
      <c r="A643" s="7"/>
    </row>
    <row r="644" spans="1:1" ht="15.6" x14ac:dyDescent="0.3">
      <c r="A644" s="7"/>
    </row>
    <row r="645" spans="1:1" ht="15.6" x14ac:dyDescent="0.3">
      <c r="A645" s="7"/>
    </row>
    <row r="646" spans="1:1" ht="15.6" x14ac:dyDescent="0.3">
      <c r="A646" s="7"/>
    </row>
    <row r="647" spans="1:1" ht="15.6" x14ac:dyDescent="0.3">
      <c r="A647" s="7"/>
    </row>
    <row r="648" spans="1:1" ht="15.6" x14ac:dyDescent="0.3">
      <c r="A648" s="7"/>
    </row>
    <row r="649" spans="1:1" ht="15.6" x14ac:dyDescent="0.3">
      <c r="A649" s="7"/>
    </row>
    <row r="650" spans="1:1" ht="15.6" x14ac:dyDescent="0.3">
      <c r="A650" s="7"/>
    </row>
    <row r="651" spans="1:1" ht="15.6" x14ac:dyDescent="0.3">
      <c r="A651" s="7"/>
    </row>
    <row r="652" spans="1:1" ht="15.6" x14ac:dyDescent="0.3">
      <c r="A652" s="7"/>
    </row>
    <row r="653" spans="1:1" ht="15.6" x14ac:dyDescent="0.3">
      <c r="A653" s="7"/>
    </row>
    <row r="654" spans="1:1" ht="15.6" x14ac:dyDescent="0.3">
      <c r="A654" s="7"/>
    </row>
    <row r="655" spans="1:1" ht="15.6" x14ac:dyDescent="0.3">
      <c r="A655" s="7"/>
    </row>
    <row r="656" spans="1:1" ht="15.6" x14ac:dyDescent="0.3">
      <c r="A656" s="7"/>
    </row>
    <row r="657" spans="1:1" ht="15.6" x14ac:dyDescent="0.3">
      <c r="A657" s="7"/>
    </row>
    <row r="658" spans="1:1" ht="15.6" x14ac:dyDescent="0.3">
      <c r="A658" s="7"/>
    </row>
    <row r="659" spans="1:1" ht="15.6" x14ac:dyDescent="0.3">
      <c r="A659" s="7"/>
    </row>
    <row r="660" spans="1:1" ht="15.6" x14ac:dyDescent="0.3">
      <c r="A660" s="7"/>
    </row>
    <row r="661" spans="1:1" ht="15.6" x14ac:dyDescent="0.3">
      <c r="A661" s="7"/>
    </row>
    <row r="662" spans="1:1" ht="15.6" x14ac:dyDescent="0.3">
      <c r="A662" s="7"/>
    </row>
    <row r="663" spans="1:1" ht="15.6" x14ac:dyDescent="0.3">
      <c r="A663" s="7"/>
    </row>
    <row r="664" spans="1:1" ht="15.6" x14ac:dyDescent="0.3">
      <c r="A664" s="7"/>
    </row>
    <row r="665" spans="1:1" ht="15.6" x14ac:dyDescent="0.3">
      <c r="A665" s="7"/>
    </row>
    <row r="666" spans="1:1" ht="15.6" x14ac:dyDescent="0.3">
      <c r="A666" s="7"/>
    </row>
    <row r="667" spans="1:1" ht="15.6" x14ac:dyDescent="0.3">
      <c r="A667" s="7"/>
    </row>
    <row r="668" spans="1:1" ht="15.6" x14ac:dyDescent="0.3">
      <c r="A668" s="7"/>
    </row>
    <row r="669" spans="1:1" ht="15.6" x14ac:dyDescent="0.3">
      <c r="A669" s="7"/>
    </row>
    <row r="670" spans="1:1" ht="15.6" x14ac:dyDescent="0.3">
      <c r="A670" s="7"/>
    </row>
    <row r="671" spans="1:1" ht="15.6" x14ac:dyDescent="0.3">
      <c r="A671" s="7"/>
    </row>
    <row r="672" spans="1:1" ht="15.6" x14ac:dyDescent="0.3">
      <c r="A672" s="7"/>
    </row>
    <row r="673" spans="1:1" ht="15.6" x14ac:dyDescent="0.3">
      <c r="A673" s="7"/>
    </row>
    <row r="674" spans="1:1" ht="15.6" x14ac:dyDescent="0.3">
      <c r="A674" s="7"/>
    </row>
    <row r="675" spans="1:1" ht="15.6" x14ac:dyDescent="0.3">
      <c r="A675" s="7"/>
    </row>
    <row r="676" spans="1:1" ht="15.6" x14ac:dyDescent="0.3">
      <c r="A676" s="7"/>
    </row>
    <row r="677" spans="1:1" ht="15.6" x14ac:dyDescent="0.3">
      <c r="A677" s="7"/>
    </row>
    <row r="678" spans="1:1" ht="15.6" x14ac:dyDescent="0.3">
      <c r="A678" s="7"/>
    </row>
    <row r="679" spans="1:1" ht="15.6" x14ac:dyDescent="0.3">
      <c r="A679" s="7"/>
    </row>
    <row r="680" spans="1:1" ht="15.6" x14ac:dyDescent="0.3">
      <c r="A680" s="7"/>
    </row>
    <row r="681" spans="1:1" ht="15.6" x14ac:dyDescent="0.3">
      <c r="A681" s="7"/>
    </row>
    <row r="682" spans="1:1" ht="15.6" x14ac:dyDescent="0.3">
      <c r="A682" s="7"/>
    </row>
    <row r="683" spans="1:1" ht="15.6" x14ac:dyDescent="0.3">
      <c r="A683" s="7"/>
    </row>
    <row r="684" spans="1:1" ht="15.6" x14ac:dyDescent="0.3">
      <c r="A684" s="7"/>
    </row>
    <row r="685" spans="1:1" ht="15.6" x14ac:dyDescent="0.3">
      <c r="A685" s="7"/>
    </row>
    <row r="686" spans="1:1" ht="15.6" x14ac:dyDescent="0.3">
      <c r="A686" s="7"/>
    </row>
    <row r="687" spans="1:1" ht="15.6" x14ac:dyDescent="0.3">
      <c r="A687" s="7"/>
    </row>
    <row r="688" spans="1:1" ht="15.6" x14ac:dyDescent="0.3">
      <c r="A688" s="7"/>
    </row>
    <row r="689" spans="1:1" ht="15.6" x14ac:dyDescent="0.3">
      <c r="A689" s="7"/>
    </row>
    <row r="690" spans="1:1" ht="15.6" x14ac:dyDescent="0.3">
      <c r="A690" s="7"/>
    </row>
    <row r="691" spans="1:1" ht="15.6" x14ac:dyDescent="0.3">
      <c r="A691" s="7"/>
    </row>
    <row r="692" spans="1:1" ht="15.6" x14ac:dyDescent="0.3">
      <c r="A692" s="7"/>
    </row>
    <row r="693" spans="1:1" ht="15.6" x14ac:dyDescent="0.3">
      <c r="A693" s="7"/>
    </row>
    <row r="694" spans="1:1" ht="15.6" x14ac:dyDescent="0.3">
      <c r="A694" s="7"/>
    </row>
    <row r="695" spans="1:1" ht="15.6" x14ac:dyDescent="0.3">
      <c r="A695" s="7"/>
    </row>
    <row r="696" spans="1:1" ht="15.6" x14ac:dyDescent="0.3">
      <c r="A696" s="7"/>
    </row>
    <row r="697" spans="1:1" ht="15.6" x14ac:dyDescent="0.3">
      <c r="A697" s="7"/>
    </row>
    <row r="698" spans="1:1" ht="15.6" x14ac:dyDescent="0.3">
      <c r="A698" s="7"/>
    </row>
    <row r="699" spans="1:1" ht="15.6" x14ac:dyDescent="0.3">
      <c r="A699" s="7"/>
    </row>
    <row r="700" spans="1:1" ht="15.6" x14ac:dyDescent="0.3">
      <c r="A700" s="7"/>
    </row>
    <row r="701" spans="1:1" ht="15.6" x14ac:dyDescent="0.3">
      <c r="A701" s="7"/>
    </row>
    <row r="702" spans="1:1" ht="15.6" x14ac:dyDescent="0.3">
      <c r="A702" s="7"/>
    </row>
    <row r="703" spans="1:1" ht="15.6" x14ac:dyDescent="0.3">
      <c r="A703" s="7"/>
    </row>
    <row r="704" spans="1:1" ht="15.6" x14ac:dyDescent="0.3">
      <c r="A704" s="7"/>
    </row>
    <row r="705" spans="1:1" ht="15.6" x14ac:dyDescent="0.3">
      <c r="A705" s="7"/>
    </row>
    <row r="706" spans="1:1" ht="15.6" x14ac:dyDescent="0.3">
      <c r="A706" s="7"/>
    </row>
    <row r="707" spans="1:1" ht="15.6" x14ac:dyDescent="0.3">
      <c r="A707" s="7"/>
    </row>
    <row r="708" spans="1:1" ht="15.6" x14ac:dyDescent="0.3">
      <c r="A708" s="7"/>
    </row>
    <row r="709" spans="1:1" ht="15.6" x14ac:dyDescent="0.3">
      <c r="A709" s="7"/>
    </row>
    <row r="710" spans="1:1" ht="15.6" x14ac:dyDescent="0.3">
      <c r="A710" s="7"/>
    </row>
    <row r="711" spans="1:1" ht="15.6" x14ac:dyDescent="0.3">
      <c r="A711" s="7"/>
    </row>
    <row r="712" spans="1:1" ht="15.6" x14ac:dyDescent="0.3">
      <c r="A712" s="7"/>
    </row>
    <row r="713" spans="1:1" ht="15.6" x14ac:dyDescent="0.3">
      <c r="A713" s="7"/>
    </row>
    <row r="714" spans="1:1" ht="15.6" x14ac:dyDescent="0.3">
      <c r="A714" s="7"/>
    </row>
    <row r="715" spans="1:1" ht="15.6" x14ac:dyDescent="0.3">
      <c r="A715" s="7"/>
    </row>
    <row r="716" spans="1:1" ht="15.6" x14ac:dyDescent="0.3">
      <c r="A716" s="7"/>
    </row>
    <row r="717" spans="1:1" ht="15.6" x14ac:dyDescent="0.3">
      <c r="A717" s="7"/>
    </row>
    <row r="718" spans="1:1" ht="15.6" x14ac:dyDescent="0.3">
      <c r="A718" s="7"/>
    </row>
    <row r="719" spans="1:1" ht="15.6" x14ac:dyDescent="0.3">
      <c r="A719" s="7"/>
    </row>
    <row r="720" spans="1:1" ht="15.6" x14ac:dyDescent="0.3">
      <c r="A720" s="7"/>
    </row>
    <row r="721" spans="1:1" ht="15.6" x14ac:dyDescent="0.3">
      <c r="A721" s="7"/>
    </row>
    <row r="722" spans="1:1" ht="15.6" x14ac:dyDescent="0.3">
      <c r="A722" s="7"/>
    </row>
    <row r="723" spans="1:1" ht="15.6" x14ac:dyDescent="0.3">
      <c r="A723" s="7"/>
    </row>
    <row r="724" spans="1:1" ht="15.6" x14ac:dyDescent="0.3">
      <c r="A724" s="7"/>
    </row>
    <row r="725" spans="1:1" ht="15.6" x14ac:dyDescent="0.3">
      <c r="A725" s="7"/>
    </row>
    <row r="726" spans="1:1" ht="15.6" x14ac:dyDescent="0.3">
      <c r="A726" s="7"/>
    </row>
    <row r="727" spans="1:1" ht="15.6" x14ac:dyDescent="0.3">
      <c r="A727" s="7"/>
    </row>
    <row r="728" spans="1:1" ht="15.6" x14ac:dyDescent="0.3">
      <c r="A728" s="7"/>
    </row>
    <row r="729" spans="1:1" ht="15.6" x14ac:dyDescent="0.3">
      <c r="A729" s="7"/>
    </row>
    <row r="730" spans="1:1" ht="15.6" x14ac:dyDescent="0.3">
      <c r="A730" s="7"/>
    </row>
    <row r="731" spans="1:1" ht="15.6" x14ac:dyDescent="0.3">
      <c r="A731" s="7"/>
    </row>
    <row r="732" spans="1:1" ht="15.6" x14ac:dyDescent="0.3">
      <c r="A732" s="7"/>
    </row>
    <row r="733" spans="1:1" ht="15.6" x14ac:dyDescent="0.3">
      <c r="A733" s="7"/>
    </row>
    <row r="734" spans="1:1" ht="15.6" x14ac:dyDescent="0.3">
      <c r="A734" s="7"/>
    </row>
    <row r="735" spans="1:1" ht="15.6" x14ac:dyDescent="0.3">
      <c r="A735" s="7"/>
    </row>
    <row r="736" spans="1:1" ht="15.6" x14ac:dyDescent="0.3">
      <c r="A736" s="7"/>
    </row>
    <row r="737" spans="1:1" ht="15.6" x14ac:dyDescent="0.3">
      <c r="A737" s="7"/>
    </row>
    <row r="738" spans="1:1" ht="15.6" x14ac:dyDescent="0.3">
      <c r="A738" s="7"/>
    </row>
    <row r="739" spans="1:1" ht="15.6" x14ac:dyDescent="0.3">
      <c r="A739" s="7"/>
    </row>
    <row r="740" spans="1:1" ht="15.6" x14ac:dyDescent="0.3">
      <c r="A740" s="7"/>
    </row>
    <row r="741" spans="1:1" ht="15.6" x14ac:dyDescent="0.3">
      <c r="A741" s="7"/>
    </row>
    <row r="742" spans="1:1" ht="15.6" x14ac:dyDescent="0.3">
      <c r="A742" s="7"/>
    </row>
    <row r="743" spans="1:1" ht="15.6" x14ac:dyDescent="0.3">
      <c r="A743" s="7"/>
    </row>
    <row r="744" spans="1:1" ht="15.6" x14ac:dyDescent="0.3">
      <c r="A744" s="7"/>
    </row>
    <row r="745" spans="1:1" ht="15.6" x14ac:dyDescent="0.3">
      <c r="A745" s="7"/>
    </row>
    <row r="746" spans="1:1" ht="15.6" x14ac:dyDescent="0.3">
      <c r="A746" s="7"/>
    </row>
    <row r="747" spans="1:1" ht="15.6" x14ac:dyDescent="0.3">
      <c r="A747" s="7"/>
    </row>
    <row r="748" spans="1:1" ht="15.6" x14ac:dyDescent="0.3">
      <c r="A748" s="7"/>
    </row>
    <row r="749" spans="1:1" ht="15.6" x14ac:dyDescent="0.3">
      <c r="A749" s="7"/>
    </row>
    <row r="750" spans="1:1" ht="15.6" x14ac:dyDescent="0.3">
      <c r="A750" s="7"/>
    </row>
    <row r="751" spans="1:1" ht="15.6" x14ac:dyDescent="0.3">
      <c r="A751" s="7"/>
    </row>
    <row r="752" spans="1:1" ht="15.6" x14ac:dyDescent="0.3">
      <c r="A752" s="7"/>
    </row>
    <row r="753" spans="1:1" ht="15.6" x14ac:dyDescent="0.3">
      <c r="A753" s="7"/>
    </row>
    <row r="754" spans="1:1" ht="15.6" x14ac:dyDescent="0.3">
      <c r="A754" s="7"/>
    </row>
    <row r="755" spans="1:1" ht="15.6" x14ac:dyDescent="0.3">
      <c r="A755" s="7"/>
    </row>
    <row r="756" spans="1:1" ht="15.6" x14ac:dyDescent="0.3">
      <c r="A756" s="7"/>
    </row>
    <row r="757" spans="1:1" ht="15.6" x14ac:dyDescent="0.3">
      <c r="A757" s="7"/>
    </row>
    <row r="758" spans="1:1" ht="15.6" x14ac:dyDescent="0.3">
      <c r="A758" s="7"/>
    </row>
    <row r="759" spans="1:1" ht="15.6" x14ac:dyDescent="0.3">
      <c r="A759" s="7"/>
    </row>
    <row r="760" spans="1:1" ht="15.6" x14ac:dyDescent="0.3">
      <c r="A760" s="7"/>
    </row>
    <row r="761" spans="1:1" ht="15.6" x14ac:dyDescent="0.3">
      <c r="A761" s="7"/>
    </row>
    <row r="762" spans="1:1" ht="15.6" x14ac:dyDescent="0.3">
      <c r="A762" s="7"/>
    </row>
    <row r="763" spans="1:1" ht="15.6" x14ac:dyDescent="0.3">
      <c r="A763" s="7"/>
    </row>
    <row r="764" spans="1:1" ht="15.6" x14ac:dyDescent="0.3">
      <c r="A764" s="7"/>
    </row>
    <row r="765" spans="1:1" ht="15.6" x14ac:dyDescent="0.3">
      <c r="A765" s="7"/>
    </row>
    <row r="766" spans="1:1" ht="15.6" x14ac:dyDescent="0.3">
      <c r="A766" s="7"/>
    </row>
    <row r="767" spans="1:1" ht="15.6" x14ac:dyDescent="0.3">
      <c r="A767" s="7"/>
    </row>
    <row r="768" spans="1:1" ht="15.6" x14ac:dyDescent="0.3">
      <c r="A768" s="7"/>
    </row>
    <row r="769" spans="1:1" ht="15.6" x14ac:dyDescent="0.3">
      <c r="A769" s="7"/>
    </row>
    <row r="770" spans="1:1" ht="15.6" x14ac:dyDescent="0.3">
      <c r="A770" s="7"/>
    </row>
    <row r="771" spans="1:1" ht="15.6" x14ac:dyDescent="0.3">
      <c r="A771" s="7"/>
    </row>
    <row r="772" spans="1:1" ht="15.6" x14ac:dyDescent="0.3">
      <c r="A772" s="7"/>
    </row>
    <row r="773" spans="1:1" ht="15.6" x14ac:dyDescent="0.3">
      <c r="A773" s="7"/>
    </row>
    <row r="774" spans="1:1" ht="15.6" x14ac:dyDescent="0.3">
      <c r="A774" s="7"/>
    </row>
    <row r="775" spans="1:1" ht="15.6" x14ac:dyDescent="0.3">
      <c r="A775" s="7"/>
    </row>
    <row r="776" spans="1:1" ht="15.6" x14ac:dyDescent="0.3">
      <c r="A776" s="7"/>
    </row>
    <row r="777" spans="1:1" ht="15.6" x14ac:dyDescent="0.3">
      <c r="A777" s="7"/>
    </row>
    <row r="778" spans="1:1" ht="15.6" x14ac:dyDescent="0.3">
      <c r="A778" s="7"/>
    </row>
    <row r="779" spans="1:1" ht="15.6" x14ac:dyDescent="0.3">
      <c r="A779" s="7"/>
    </row>
    <row r="780" spans="1:1" ht="15.6" x14ac:dyDescent="0.3">
      <c r="A780" s="7"/>
    </row>
    <row r="781" spans="1:1" ht="15.6" x14ac:dyDescent="0.3">
      <c r="A781" s="7"/>
    </row>
    <row r="782" spans="1:1" ht="15.6" x14ac:dyDescent="0.3">
      <c r="A782" s="7"/>
    </row>
    <row r="783" spans="1:1" ht="15.6" x14ac:dyDescent="0.3">
      <c r="A783" s="7"/>
    </row>
    <row r="784" spans="1:1" ht="15.6" x14ac:dyDescent="0.3">
      <c r="A784" s="7"/>
    </row>
    <row r="785" spans="1:1" ht="15.6" x14ac:dyDescent="0.3">
      <c r="A785" s="7"/>
    </row>
    <row r="786" spans="1:1" ht="15.6" x14ac:dyDescent="0.3">
      <c r="A786" s="7"/>
    </row>
    <row r="787" spans="1:1" ht="15.6" x14ac:dyDescent="0.3">
      <c r="A787" s="7"/>
    </row>
    <row r="788" spans="1:1" ht="15.6" x14ac:dyDescent="0.3">
      <c r="A788" s="7"/>
    </row>
    <row r="789" spans="1:1" ht="15.6" x14ac:dyDescent="0.3">
      <c r="A789" s="7"/>
    </row>
    <row r="790" spans="1:1" ht="15.6" x14ac:dyDescent="0.3">
      <c r="A790" s="7"/>
    </row>
    <row r="791" spans="1:1" ht="15.6" x14ac:dyDescent="0.3">
      <c r="A791" s="7"/>
    </row>
    <row r="792" spans="1:1" ht="15.6" x14ac:dyDescent="0.3">
      <c r="A792" s="7"/>
    </row>
    <row r="793" spans="1:1" ht="15.6" x14ac:dyDescent="0.3">
      <c r="A793" s="7"/>
    </row>
    <row r="794" spans="1:1" ht="15.6" x14ac:dyDescent="0.3">
      <c r="A794" s="7"/>
    </row>
    <row r="795" spans="1:1" ht="15.6" x14ac:dyDescent="0.3">
      <c r="A795" s="7"/>
    </row>
    <row r="796" spans="1:1" ht="15.6" x14ac:dyDescent="0.3">
      <c r="A796" s="7"/>
    </row>
    <row r="797" spans="1:1" ht="15.6" x14ac:dyDescent="0.3">
      <c r="A797" s="7"/>
    </row>
    <row r="798" spans="1:1" ht="15.6" x14ac:dyDescent="0.3">
      <c r="A798" s="7"/>
    </row>
    <row r="799" spans="1:1" ht="15.6" x14ac:dyDescent="0.3">
      <c r="A799" s="7"/>
    </row>
    <row r="800" spans="1:1" ht="15.6" x14ac:dyDescent="0.3">
      <c r="A800" s="7"/>
    </row>
    <row r="801" spans="1:1" ht="15.6" x14ac:dyDescent="0.3">
      <c r="A801" s="7"/>
    </row>
    <row r="802" spans="1:1" ht="15.6" x14ac:dyDescent="0.3">
      <c r="A802" s="7"/>
    </row>
    <row r="803" spans="1:1" ht="15.6" x14ac:dyDescent="0.3">
      <c r="A803" s="7"/>
    </row>
    <row r="804" spans="1:1" ht="15.6" x14ac:dyDescent="0.3">
      <c r="A804" s="7"/>
    </row>
    <row r="805" spans="1:1" ht="15.6" x14ac:dyDescent="0.3">
      <c r="A805" s="7"/>
    </row>
    <row r="806" spans="1:1" ht="15.6" x14ac:dyDescent="0.3">
      <c r="A806" s="7"/>
    </row>
    <row r="807" spans="1:1" ht="15.6" x14ac:dyDescent="0.3">
      <c r="A807" s="7"/>
    </row>
    <row r="808" spans="1:1" ht="15.6" x14ac:dyDescent="0.3">
      <c r="A808" s="7"/>
    </row>
    <row r="809" spans="1:1" ht="15.6" x14ac:dyDescent="0.3">
      <c r="A809" s="7"/>
    </row>
    <row r="810" spans="1:1" ht="15.6" x14ac:dyDescent="0.3">
      <c r="A810" s="7"/>
    </row>
    <row r="811" spans="1:1" ht="15.6" x14ac:dyDescent="0.3">
      <c r="A811" s="7"/>
    </row>
    <row r="812" spans="1:1" ht="15.6" x14ac:dyDescent="0.3">
      <c r="A812" s="7"/>
    </row>
    <row r="813" spans="1:1" ht="15.6" x14ac:dyDescent="0.3">
      <c r="A813" s="7"/>
    </row>
    <row r="814" spans="1:1" ht="15.6" x14ac:dyDescent="0.3">
      <c r="A814" s="7"/>
    </row>
    <row r="815" spans="1:1" ht="15.6" x14ac:dyDescent="0.3">
      <c r="A815" s="7"/>
    </row>
    <row r="816" spans="1:1" ht="15.6" x14ac:dyDescent="0.3">
      <c r="A816" s="7"/>
    </row>
    <row r="817" spans="1:1" ht="15.6" x14ac:dyDescent="0.3">
      <c r="A817" s="7"/>
    </row>
    <row r="818" spans="1:1" ht="15.6" x14ac:dyDescent="0.3">
      <c r="A818" s="7"/>
    </row>
    <row r="819" spans="1:1" ht="15.6" x14ac:dyDescent="0.3">
      <c r="A819" s="7"/>
    </row>
    <row r="820" spans="1:1" ht="15.6" x14ac:dyDescent="0.3">
      <c r="A820" s="7"/>
    </row>
    <row r="821" spans="1:1" ht="15.6" x14ac:dyDescent="0.3">
      <c r="A821" s="7"/>
    </row>
    <row r="822" spans="1:1" ht="15.6" x14ac:dyDescent="0.3">
      <c r="A822" s="7"/>
    </row>
    <row r="823" spans="1:1" ht="15.6" x14ac:dyDescent="0.3">
      <c r="A823" s="7"/>
    </row>
    <row r="824" spans="1:1" ht="15.6" x14ac:dyDescent="0.3">
      <c r="A824" s="7"/>
    </row>
    <row r="825" spans="1:1" ht="15.6" x14ac:dyDescent="0.3">
      <c r="A825" s="7"/>
    </row>
    <row r="826" spans="1:1" ht="15.6" x14ac:dyDescent="0.3">
      <c r="A826" s="7"/>
    </row>
    <row r="827" spans="1:1" ht="15.6" x14ac:dyDescent="0.3">
      <c r="A827" s="7"/>
    </row>
    <row r="828" spans="1:1" ht="15.6" x14ac:dyDescent="0.3">
      <c r="A828" s="7"/>
    </row>
    <row r="829" spans="1:1" ht="15.6" x14ac:dyDescent="0.3">
      <c r="A829" s="7"/>
    </row>
    <row r="830" spans="1:1" ht="15.6" x14ac:dyDescent="0.3">
      <c r="A830" s="7"/>
    </row>
    <row r="831" spans="1:1" ht="15.6" x14ac:dyDescent="0.3">
      <c r="A831" s="7"/>
    </row>
    <row r="832" spans="1:1" ht="15.6" x14ac:dyDescent="0.3">
      <c r="A832" s="7"/>
    </row>
    <row r="833" spans="1:1" ht="15.6" x14ac:dyDescent="0.3">
      <c r="A833" s="7"/>
    </row>
    <row r="834" spans="1:1" ht="15.6" x14ac:dyDescent="0.3">
      <c r="A834" s="7"/>
    </row>
    <row r="835" spans="1:1" ht="15.6" x14ac:dyDescent="0.3">
      <c r="A835" s="7"/>
    </row>
    <row r="836" spans="1:1" ht="15.6" x14ac:dyDescent="0.3">
      <c r="A836" s="7"/>
    </row>
    <row r="837" spans="1:1" ht="15.6" x14ac:dyDescent="0.3">
      <c r="A837" s="7"/>
    </row>
    <row r="838" spans="1:1" ht="15.6" x14ac:dyDescent="0.3">
      <c r="A838" s="7"/>
    </row>
    <row r="839" spans="1:1" ht="15.6" x14ac:dyDescent="0.3">
      <c r="A839" s="7"/>
    </row>
    <row r="840" spans="1:1" ht="15.6" x14ac:dyDescent="0.3">
      <c r="A840" s="7"/>
    </row>
    <row r="841" spans="1:1" ht="15.6" x14ac:dyDescent="0.3">
      <c r="A841" s="7"/>
    </row>
    <row r="842" spans="1:1" ht="15.6" x14ac:dyDescent="0.3">
      <c r="A842" s="7"/>
    </row>
    <row r="843" spans="1:1" ht="15.6" x14ac:dyDescent="0.3">
      <c r="A843" s="7"/>
    </row>
    <row r="844" spans="1:1" ht="15.6" x14ac:dyDescent="0.3">
      <c r="A844" s="7"/>
    </row>
    <row r="845" spans="1:1" ht="15.6" x14ac:dyDescent="0.3">
      <c r="A845" s="7"/>
    </row>
    <row r="846" spans="1:1" ht="15.6" x14ac:dyDescent="0.3">
      <c r="A846" s="7"/>
    </row>
    <row r="847" spans="1:1" ht="15.6" x14ac:dyDescent="0.3">
      <c r="A847" s="7"/>
    </row>
    <row r="848" spans="1:1" ht="15.6" x14ac:dyDescent="0.3">
      <c r="A848" s="7"/>
    </row>
    <row r="849" spans="1:1" ht="15.6" x14ac:dyDescent="0.3">
      <c r="A849" s="7"/>
    </row>
    <row r="850" spans="1:1" ht="15.6" x14ac:dyDescent="0.3">
      <c r="A850" s="7"/>
    </row>
    <row r="851" spans="1:1" ht="15.6" x14ac:dyDescent="0.3">
      <c r="A851" s="7"/>
    </row>
    <row r="852" spans="1:1" ht="15.6" x14ac:dyDescent="0.3">
      <c r="A852" s="7"/>
    </row>
    <row r="853" spans="1:1" ht="15.6" x14ac:dyDescent="0.3">
      <c r="A853" s="7"/>
    </row>
    <row r="854" spans="1:1" ht="15.6" x14ac:dyDescent="0.3">
      <c r="A854" s="7"/>
    </row>
    <row r="855" spans="1:1" ht="15.6" x14ac:dyDescent="0.3">
      <c r="A855" s="7"/>
    </row>
    <row r="856" spans="1:1" ht="15.6" x14ac:dyDescent="0.3">
      <c r="A856" s="7"/>
    </row>
    <row r="857" spans="1:1" ht="15.6" x14ac:dyDescent="0.3">
      <c r="A857" s="7"/>
    </row>
    <row r="858" spans="1:1" ht="15.6" x14ac:dyDescent="0.3">
      <c r="A858" s="7"/>
    </row>
    <row r="859" spans="1:1" ht="15.6" x14ac:dyDescent="0.3">
      <c r="A859" s="7"/>
    </row>
    <row r="860" spans="1:1" ht="15.6" x14ac:dyDescent="0.3">
      <c r="A860" s="7"/>
    </row>
    <row r="861" spans="1:1" ht="15.6" x14ac:dyDescent="0.3">
      <c r="A861" s="7"/>
    </row>
    <row r="862" spans="1:1" ht="15.6" x14ac:dyDescent="0.3">
      <c r="A862" s="7"/>
    </row>
    <row r="863" spans="1:1" ht="15.6" x14ac:dyDescent="0.3">
      <c r="A863" s="7"/>
    </row>
    <row r="864" spans="1:1" ht="15.6" x14ac:dyDescent="0.3">
      <c r="A864" s="7"/>
    </row>
    <row r="865" spans="1:1" ht="15.6" x14ac:dyDescent="0.3">
      <c r="A865" s="7"/>
    </row>
    <row r="866" spans="1:1" ht="15.6" x14ac:dyDescent="0.3">
      <c r="A866" s="7"/>
    </row>
    <row r="867" spans="1:1" ht="15.6" x14ac:dyDescent="0.3">
      <c r="A867" s="7"/>
    </row>
    <row r="868" spans="1:1" ht="15.6" x14ac:dyDescent="0.3">
      <c r="A868" s="7"/>
    </row>
    <row r="869" spans="1:1" ht="15.6" x14ac:dyDescent="0.3">
      <c r="A869" s="7"/>
    </row>
    <row r="870" spans="1:1" ht="15.6" x14ac:dyDescent="0.3">
      <c r="A870" s="7"/>
    </row>
    <row r="871" spans="1:1" ht="15.6" x14ac:dyDescent="0.3">
      <c r="A871" s="7"/>
    </row>
    <row r="872" spans="1:1" ht="15.6" x14ac:dyDescent="0.3">
      <c r="A872" s="7"/>
    </row>
    <row r="873" spans="1:1" ht="15.6" x14ac:dyDescent="0.3">
      <c r="A873" s="7"/>
    </row>
    <row r="874" spans="1:1" ht="15.6" x14ac:dyDescent="0.3">
      <c r="A874" s="7"/>
    </row>
    <row r="875" spans="1:1" ht="15.6" x14ac:dyDescent="0.3">
      <c r="A875" s="7"/>
    </row>
    <row r="876" spans="1:1" ht="15.6" x14ac:dyDescent="0.3">
      <c r="A876" s="7"/>
    </row>
    <row r="877" spans="1:1" ht="15.6" x14ac:dyDescent="0.3">
      <c r="A877" s="7"/>
    </row>
    <row r="878" spans="1:1" ht="15.6" x14ac:dyDescent="0.3">
      <c r="A878" s="7"/>
    </row>
    <row r="879" spans="1:1" ht="15.6" x14ac:dyDescent="0.3">
      <c r="A879" s="7"/>
    </row>
    <row r="880" spans="1:1" ht="15.6" x14ac:dyDescent="0.3">
      <c r="A880" s="7"/>
    </row>
    <row r="881" spans="1:1" ht="15.6" x14ac:dyDescent="0.3">
      <c r="A881" s="7"/>
    </row>
    <row r="882" spans="1:1" ht="15.6" x14ac:dyDescent="0.3">
      <c r="A882" s="7"/>
    </row>
    <row r="883" spans="1:1" ht="15.6" x14ac:dyDescent="0.3">
      <c r="A883" s="7"/>
    </row>
    <row r="884" spans="1:1" ht="15.6" x14ac:dyDescent="0.3">
      <c r="A884" s="7"/>
    </row>
    <row r="885" spans="1:1" ht="15.6" x14ac:dyDescent="0.3">
      <c r="A885" s="7"/>
    </row>
    <row r="886" spans="1:1" ht="15.6" x14ac:dyDescent="0.3">
      <c r="A886" s="7"/>
    </row>
    <row r="887" spans="1:1" ht="15.6" x14ac:dyDescent="0.3">
      <c r="A887" s="7"/>
    </row>
    <row r="888" spans="1:1" ht="15.6" x14ac:dyDescent="0.3">
      <c r="A888" s="7"/>
    </row>
    <row r="889" spans="1:1" ht="15.6" x14ac:dyDescent="0.3">
      <c r="A889" s="7"/>
    </row>
    <row r="890" spans="1:1" ht="15.6" x14ac:dyDescent="0.3">
      <c r="A890" s="7"/>
    </row>
    <row r="891" spans="1:1" ht="15.6" x14ac:dyDescent="0.3">
      <c r="A891" s="7"/>
    </row>
    <row r="892" spans="1:1" ht="15.6" x14ac:dyDescent="0.3">
      <c r="A892" s="7"/>
    </row>
    <row r="893" spans="1:1" ht="15.6" x14ac:dyDescent="0.3">
      <c r="A893" s="7"/>
    </row>
    <row r="894" spans="1:1" ht="15.6" x14ac:dyDescent="0.3">
      <c r="A894" s="7"/>
    </row>
    <row r="895" spans="1:1" ht="15.6" x14ac:dyDescent="0.3">
      <c r="A895" s="7"/>
    </row>
    <row r="896" spans="1:1" ht="15.6" x14ac:dyDescent="0.3">
      <c r="A896" s="7"/>
    </row>
    <row r="897" spans="1:1" ht="15.6" x14ac:dyDescent="0.3">
      <c r="A897" s="7"/>
    </row>
    <row r="898" spans="1:1" ht="15.6" x14ac:dyDescent="0.3">
      <c r="A898" s="7"/>
    </row>
    <row r="899" spans="1:1" ht="15.6" x14ac:dyDescent="0.3">
      <c r="A899" s="7"/>
    </row>
    <row r="900" spans="1:1" ht="15.6" x14ac:dyDescent="0.3">
      <c r="A900" s="7"/>
    </row>
    <row r="901" spans="1:1" ht="15.6" x14ac:dyDescent="0.3">
      <c r="A901" s="7"/>
    </row>
    <row r="902" spans="1:1" ht="15.6" x14ac:dyDescent="0.3">
      <c r="A902" s="7"/>
    </row>
    <row r="903" spans="1:1" ht="15.6" x14ac:dyDescent="0.3">
      <c r="A903" s="7"/>
    </row>
    <row r="904" spans="1:1" ht="15.6" x14ac:dyDescent="0.3">
      <c r="A904" s="7"/>
    </row>
    <row r="905" spans="1:1" ht="15.6" x14ac:dyDescent="0.3">
      <c r="A905" s="7"/>
    </row>
    <row r="906" spans="1:1" ht="15.6" x14ac:dyDescent="0.3">
      <c r="A906" s="7"/>
    </row>
    <row r="907" spans="1:1" ht="15.6" x14ac:dyDescent="0.3">
      <c r="A907" s="7"/>
    </row>
    <row r="908" spans="1:1" ht="15.6" x14ac:dyDescent="0.3">
      <c r="A908" s="7"/>
    </row>
    <row r="909" spans="1:1" ht="15.6" x14ac:dyDescent="0.3">
      <c r="A909" s="7"/>
    </row>
    <row r="910" spans="1:1" ht="15.6" x14ac:dyDescent="0.3">
      <c r="A910" s="7"/>
    </row>
    <row r="911" spans="1:1" ht="15.6" x14ac:dyDescent="0.3">
      <c r="A911" s="7"/>
    </row>
    <row r="912" spans="1:1" ht="15.6" x14ac:dyDescent="0.3">
      <c r="A912" s="7"/>
    </row>
    <row r="913" spans="1:1" ht="15.6" x14ac:dyDescent="0.3">
      <c r="A913" s="7"/>
    </row>
    <row r="914" spans="1:1" ht="15.6" x14ac:dyDescent="0.3">
      <c r="A914" s="7"/>
    </row>
    <row r="915" spans="1:1" ht="15.6" x14ac:dyDescent="0.3">
      <c r="A915" s="7"/>
    </row>
    <row r="916" spans="1:1" ht="15.6" x14ac:dyDescent="0.3">
      <c r="A916" s="7"/>
    </row>
    <row r="917" spans="1:1" ht="15.6" x14ac:dyDescent="0.3">
      <c r="A917" s="7"/>
    </row>
    <row r="918" spans="1:1" ht="15.6" x14ac:dyDescent="0.3">
      <c r="A918" s="7"/>
    </row>
    <row r="919" spans="1:1" ht="15.6" x14ac:dyDescent="0.3">
      <c r="A919" s="7"/>
    </row>
    <row r="920" spans="1:1" ht="15.6" x14ac:dyDescent="0.3">
      <c r="A920" s="7"/>
    </row>
    <row r="921" spans="1:1" ht="15.6" x14ac:dyDescent="0.3">
      <c r="A921" s="7"/>
    </row>
    <row r="922" spans="1:1" ht="15.6" x14ac:dyDescent="0.3">
      <c r="A922" s="7"/>
    </row>
    <row r="923" spans="1:1" ht="15.6" x14ac:dyDescent="0.3">
      <c r="A923" s="7"/>
    </row>
    <row r="924" spans="1:1" ht="15.6" x14ac:dyDescent="0.3">
      <c r="A924" s="7"/>
    </row>
    <row r="925" spans="1:1" ht="15.6" x14ac:dyDescent="0.3">
      <c r="A925" s="7"/>
    </row>
    <row r="926" spans="1:1" ht="15.6" x14ac:dyDescent="0.3">
      <c r="A926" s="7"/>
    </row>
    <row r="927" spans="1:1" ht="15.6" x14ac:dyDescent="0.3">
      <c r="A927" s="7"/>
    </row>
    <row r="928" spans="1:1" ht="15.6" x14ac:dyDescent="0.3">
      <c r="A928" s="7"/>
    </row>
    <row r="929" spans="1:1" ht="15.6" x14ac:dyDescent="0.3">
      <c r="A929" s="7"/>
    </row>
    <row r="930" spans="1:1" ht="15.6" x14ac:dyDescent="0.3">
      <c r="A930" s="7"/>
    </row>
    <row r="931" spans="1:1" ht="15.6" x14ac:dyDescent="0.3">
      <c r="A931" s="7"/>
    </row>
    <row r="932" spans="1:1" ht="15.6" x14ac:dyDescent="0.3">
      <c r="A932" s="7"/>
    </row>
    <row r="933" spans="1:1" ht="15.6" x14ac:dyDescent="0.3">
      <c r="A933" s="7"/>
    </row>
    <row r="934" spans="1:1" ht="15.6" x14ac:dyDescent="0.3">
      <c r="A934" s="7"/>
    </row>
    <row r="935" spans="1:1" ht="15.6" x14ac:dyDescent="0.3">
      <c r="A935" s="7"/>
    </row>
    <row r="936" spans="1:1" ht="15.6" x14ac:dyDescent="0.3">
      <c r="A936" s="7"/>
    </row>
    <row r="937" spans="1:1" ht="15.6" x14ac:dyDescent="0.3">
      <c r="A937" s="7"/>
    </row>
    <row r="938" spans="1:1" ht="15.6" x14ac:dyDescent="0.3">
      <c r="A938" s="7"/>
    </row>
    <row r="939" spans="1:1" ht="15.6" x14ac:dyDescent="0.3">
      <c r="A939" s="7"/>
    </row>
    <row r="940" spans="1:1" ht="15.6" x14ac:dyDescent="0.3">
      <c r="A940" s="7"/>
    </row>
    <row r="941" spans="1:1" ht="15.6" x14ac:dyDescent="0.3">
      <c r="A941" s="7"/>
    </row>
    <row r="942" spans="1:1" ht="15.6" x14ac:dyDescent="0.3">
      <c r="A942" s="7"/>
    </row>
    <row r="943" spans="1:1" ht="15.6" x14ac:dyDescent="0.3">
      <c r="A943" s="7"/>
    </row>
    <row r="944" spans="1:1" ht="15.6" x14ac:dyDescent="0.3">
      <c r="A944" s="7"/>
    </row>
    <row r="945" spans="1:1" ht="15.6" x14ac:dyDescent="0.3">
      <c r="A945" s="7"/>
    </row>
    <row r="946" spans="1:1" ht="15.6" x14ac:dyDescent="0.3">
      <c r="A946" s="7"/>
    </row>
    <row r="947" spans="1:1" ht="15.6" x14ac:dyDescent="0.3">
      <c r="A947" s="7"/>
    </row>
    <row r="948" spans="1:1" ht="15.6" x14ac:dyDescent="0.3">
      <c r="A948" s="7"/>
    </row>
    <row r="949" spans="1:1" ht="15.6" x14ac:dyDescent="0.3">
      <c r="A949" s="7"/>
    </row>
    <row r="950" spans="1:1" ht="15.6" x14ac:dyDescent="0.3">
      <c r="A950" s="7"/>
    </row>
    <row r="951" spans="1:1" ht="15.6" x14ac:dyDescent="0.3">
      <c r="A951" s="7"/>
    </row>
    <row r="952" spans="1:1" ht="15.6" x14ac:dyDescent="0.3">
      <c r="A952" s="7"/>
    </row>
    <row r="953" spans="1:1" ht="15.6" x14ac:dyDescent="0.3">
      <c r="A953" s="7"/>
    </row>
    <row r="954" spans="1:1" ht="15.6" x14ac:dyDescent="0.3">
      <c r="A954" s="7"/>
    </row>
    <row r="955" spans="1:1" ht="15.6" x14ac:dyDescent="0.3">
      <c r="A955" s="7"/>
    </row>
    <row r="956" spans="1:1" ht="15.6" x14ac:dyDescent="0.3">
      <c r="A956" s="7"/>
    </row>
    <row r="957" spans="1:1" ht="15.6" x14ac:dyDescent="0.3">
      <c r="A957" s="7"/>
    </row>
    <row r="958" spans="1:1" ht="15.6" x14ac:dyDescent="0.3">
      <c r="A958" s="7"/>
    </row>
    <row r="959" spans="1:1" ht="15.6" x14ac:dyDescent="0.3">
      <c r="A959" s="7"/>
    </row>
    <row r="960" spans="1:1" ht="15.6" x14ac:dyDescent="0.3">
      <c r="A960" s="7"/>
    </row>
    <row r="961" spans="1:1" ht="15.6" x14ac:dyDescent="0.3">
      <c r="A961" s="7"/>
    </row>
    <row r="962" spans="1:1" ht="15.6" x14ac:dyDescent="0.3">
      <c r="A962" s="7"/>
    </row>
    <row r="963" spans="1:1" ht="15.6" x14ac:dyDescent="0.3">
      <c r="A963" s="7"/>
    </row>
    <row r="964" spans="1:1" ht="15.6" x14ac:dyDescent="0.3">
      <c r="A964" s="7"/>
    </row>
    <row r="965" spans="1:1" ht="15.6" x14ac:dyDescent="0.3">
      <c r="A965" s="7"/>
    </row>
    <row r="966" spans="1:1" ht="15.6" x14ac:dyDescent="0.3">
      <c r="A966" s="7"/>
    </row>
    <row r="967" spans="1:1" ht="15.6" x14ac:dyDescent="0.3">
      <c r="A967" s="7"/>
    </row>
    <row r="968" spans="1:1" ht="15.6" x14ac:dyDescent="0.3">
      <c r="A968" s="7"/>
    </row>
    <row r="969" spans="1:1" ht="15.6" x14ac:dyDescent="0.3">
      <c r="A969" s="7"/>
    </row>
    <row r="970" spans="1:1" ht="15.6" x14ac:dyDescent="0.3">
      <c r="A970" s="7"/>
    </row>
    <row r="971" spans="1:1" ht="15.6" x14ac:dyDescent="0.3">
      <c r="A971" s="7"/>
    </row>
    <row r="972" spans="1:1" ht="15.6" x14ac:dyDescent="0.3">
      <c r="A972" s="7"/>
    </row>
    <row r="973" spans="1:1" ht="15.6" x14ac:dyDescent="0.3">
      <c r="A973" s="7"/>
    </row>
    <row r="974" spans="1:1" ht="15.6" x14ac:dyDescent="0.3">
      <c r="A974" s="7"/>
    </row>
    <row r="975" spans="1:1" ht="15.6" x14ac:dyDescent="0.3">
      <c r="A975" s="7"/>
    </row>
    <row r="976" spans="1:1" ht="15.6" x14ac:dyDescent="0.3">
      <c r="A976" s="7"/>
    </row>
    <row r="977" spans="1:1" ht="15.6" x14ac:dyDescent="0.3">
      <c r="A977" s="7"/>
    </row>
    <row r="978" spans="1:1" ht="15.6" x14ac:dyDescent="0.3">
      <c r="A978" s="7"/>
    </row>
    <row r="979" spans="1:1" ht="15.6" x14ac:dyDescent="0.3">
      <c r="A979" s="7"/>
    </row>
    <row r="980" spans="1:1" ht="15.6" x14ac:dyDescent="0.3">
      <c r="A980" s="7"/>
    </row>
    <row r="981" spans="1:1" ht="15.6" x14ac:dyDescent="0.3">
      <c r="A981" s="7"/>
    </row>
    <row r="982" spans="1:1" ht="15.6" x14ac:dyDescent="0.3">
      <c r="A982" s="7"/>
    </row>
    <row r="983" spans="1:1" ht="15.6" x14ac:dyDescent="0.3">
      <c r="A983" s="7"/>
    </row>
    <row r="984" spans="1:1" ht="15.6" x14ac:dyDescent="0.3">
      <c r="A984" s="7"/>
    </row>
    <row r="985" spans="1:1" ht="15.6" x14ac:dyDescent="0.3">
      <c r="A985" s="7"/>
    </row>
    <row r="986" spans="1:1" ht="15.6" x14ac:dyDescent="0.3">
      <c r="A986" s="7"/>
    </row>
    <row r="987" spans="1:1" ht="15.6" x14ac:dyDescent="0.3">
      <c r="A987" s="7"/>
    </row>
    <row r="988" spans="1:1" ht="15.6" x14ac:dyDescent="0.3">
      <c r="A988" s="7"/>
    </row>
    <row r="989" spans="1:1" ht="15.6" x14ac:dyDescent="0.3">
      <c r="A989" s="7"/>
    </row>
    <row r="990" spans="1:1" ht="15.6" x14ac:dyDescent="0.3">
      <c r="A990" s="7"/>
    </row>
    <row r="991" spans="1:1" ht="15.6" x14ac:dyDescent="0.3">
      <c r="A991" s="7"/>
    </row>
    <row r="992" spans="1:1" ht="15.6" x14ac:dyDescent="0.3">
      <c r="A992" s="7"/>
    </row>
    <row r="993" spans="1:1" ht="15.6" x14ac:dyDescent="0.3">
      <c r="A993" s="7"/>
    </row>
    <row r="994" spans="1:1" ht="15.6" x14ac:dyDescent="0.3">
      <c r="A994" s="7"/>
    </row>
    <row r="995" spans="1:1" ht="15.6" x14ac:dyDescent="0.3">
      <c r="A995" s="7"/>
    </row>
    <row r="996" spans="1:1" ht="15.6" x14ac:dyDescent="0.3">
      <c r="A996" s="7"/>
    </row>
    <row r="997" spans="1:1" ht="15.6" x14ac:dyDescent="0.3">
      <c r="A997" s="7"/>
    </row>
    <row r="998" spans="1:1" ht="15.6" x14ac:dyDescent="0.3">
      <c r="A998" s="7"/>
    </row>
    <row r="999" spans="1:1" ht="15.6" x14ac:dyDescent="0.3">
      <c r="A999" s="7"/>
    </row>
    <row r="1000" spans="1:1" ht="15.6" x14ac:dyDescent="0.3">
      <c r="A1000" s="7"/>
    </row>
    <row r="1001" spans="1:1" ht="15.6" x14ac:dyDescent="0.3">
      <c r="A1001" s="7"/>
    </row>
    <row r="1002" spans="1:1" ht="15.6" x14ac:dyDescent="0.3">
      <c r="A1002" s="7"/>
    </row>
    <row r="1003" spans="1:1" ht="15.6" x14ac:dyDescent="0.3">
      <c r="A1003" s="7"/>
    </row>
    <row r="1004" spans="1:1" ht="15.6" x14ac:dyDescent="0.3">
      <c r="A1004" s="7"/>
    </row>
    <row r="1005" spans="1:1" ht="15.6" x14ac:dyDescent="0.3">
      <c r="A1005" s="7"/>
    </row>
    <row r="1006" spans="1:1" ht="15.6" x14ac:dyDescent="0.3">
      <c r="A1006" s="7"/>
    </row>
    <row r="1007" spans="1:1" ht="15.6" x14ac:dyDescent="0.3">
      <c r="A1007" s="7"/>
    </row>
    <row r="1008" spans="1:1" ht="15.6" x14ac:dyDescent="0.3">
      <c r="A1008" s="7"/>
    </row>
    <row r="1009" spans="1:1" ht="15.6" x14ac:dyDescent="0.3">
      <c r="A1009" s="7"/>
    </row>
    <row r="1010" spans="1:1" ht="15.6" x14ac:dyDescent="0.3">
      <c r="A1010" s="7"/>
    </row>
    <row r="1011" spans="1:1" ht="15.6" x14ac:dyDescent="0.3">
      <c r="A1011" s="7"/>
    </row>
    <row r="1012" spans="1:1" ht="15.6" x14ac:dyDescent="0.3">
      <c r="A1012" s="7"/>
    </row>
    <row r="1013" spans="1:1" ht="15.6" x14ac:dyDescent="0.3">
      <c r="A1013" s="7"/>
    </row>
    <row r="1014" spans="1:1" ht="15.6" x14ac:dyDescent="0.3">
      <c r="A1014" s="7"/>
    </row>
    <row r="1015" spans="1:1" ht="15.6" x14ac:dyDescent="0.3">
      <c r="A1015" s="7"/>
    </row>
    <row r="1016" spans="1:1" ht="15.6" x14ac:dyDescent="0.3">
      <c r="A1016" s="7"/>
    </row>
    <row r="1017" spans="1:1" ht="15.6" x14ac:dyDescent="0.3">
      <c r="A1017" s="7"/>
    </row>
    <row r="1018" spans="1:1" ht="15.6" x14ac:dyDescent="0.3">
      <c r="A1018" s="7"/>
    </row>
    <row r="1019" spans="1:1" ht="15.6" x14ac:dyDescent="0.3">
      <c r="A1019" s="7"/>
    </row>
    <row r="1020" spans="1:1" ht="15.6" x14ac:dyDescent="0.3">
      <c r="A1020" s="7"/>
    </row>
    <row r="1021" spans="1:1" ht="15.6" x14ac:dyDescent="0.3">
      <c r="A1021" s="7"/>
    </row>
    <row r="1022" spans="1:1" ht="15.6" x14ac:dyDescent="0.3">
      <c r="A1022" s="7"/>
    </row>
    <row r="1023" spans="1:1" ht="15.6" x14ac:dyDescent="0.3">
      <c r="A1023" s="7"/>
    </row>
    <row r="1024" spans="1:1" ht="15.6" x14ac:dyDescent="0.3">
      <c r="A1024" s="7"/>
    </row>
    <row r="1025" spans="1:1" ht="15.6" x14ac:dyDescent="0.3">
      <c r="A1025" s="7"/>
    </row>
    <row r="1026" spans="1:1" ht="15.6" x14ac:dyDescent="0.3">
      <c r="A1026" s="7"/>
    </row>
    <row r="1027" spans="1:1" ht="15.6" x14ac:dyDescent="0.3">
      <c r="A1027" s="7"/>
    </row>
    <row r="1028" spans="1:1" ht="15.6" x14ac:dyDescent="0.3">
      <c r="A1028" s="7"/>
    </row>
    <row r="1029" spans="1:1" ht="15.6" x14ac:dyDescent="0.3">
      <c r="A1029" s="7"/>
    </row>
    <row r="1030" spans="1:1" ht="15.6" x14ac:dyDescent="0.3">
      <c r="A1030" s="7"/>
    </row>
    <row r="1031" spans="1:1" ht="15.6" x14ac:dyDescent="0.3">
      <c r="A1031" s="7"/>
    </row>
    <row r="1032" spans="1:1" ht="15.6" x14ac:dyDescent="0.3">
      <c r="A1032" s="7"/>
    </row>
    <row r="1033" spans="1:1" ht="15.6" x14ac:dyDescent="0.3">
      <c r="A1033" s="7"/>
    </row>
    <row r="1034" spans="1:1" ht="15.6" x14ac:dyDescent="0.3">
      <c r="A1034" s="7"/>
    </row>
    <row r="1035" spans="1:1" ht="15.6" x14ac:dyDescent="0.3">
      <c r="A1035" s="7"/>
    </row>
    <row r="1036" spans="1:1" ht="15.6" x14ac:dyDescent="0.3">
      <c r="A1036" s="7"/>
    </row>
    <row r="1037" spans="1:1" ht="15.6" x14ac:dyDescent="0.3">
      <c r="A1037" s="7"/>
    </row>
    <row r="1038" spans="1:1" ht="15.6" x14ac:dyDescent="0.3">
      <c r="A1038" s="7"/>
    </row>
    <row r="1039" spans="1:1" ht="15.6" x14ac:dyDescent="0.3">
      <c r="A1039" s="7"/>
    </row>
    <row r="1040" spans="1:1" ht="15.6" x14ac:dyDescent="0.3">
      <c r="A1040" s="7"/>
    </row>
    <row r="1041" spans="1:1" ht="15.6" x14ac:dyDescent="0.3">
      <c r="A1041" s="7"/>
    </row>
    <row r="1042" spans="1:1" ht="15.6" x14ac:dyDescent="0.3">
      <c r="A1042" s="7"/>
    </row>
    <row r="1043" spans="1:1" ht="15.6" x14ac:dyDescent="0.3">
      <c r="A1043" s="7"/>
    </row>
    <row r="1044" spans="1:1" ht="15.6" x14ac:dyDescent="0.3">
      <c r="A1044" s="7"/>
    </row>
    <row r="1045" spans="1:1" ht="15.6" x14ac:dyDescent="0.3">
      <c r="A1045" s="7"/>
    </row>
    <row r="1046" spans="1:1" ht="15.6" x14ac:dyDescent="0.3">
      <c r="A1046" s="7"/>
    </row>
    <row r="1047" spans="1:1" ht="15.6" x14ac:dyDescent="0.3">
      <c r="A1047" s="7"/>
    </row>
    <row r="1048" spans="1:1" ht="15.6" x14ac:dyDescent="0.3">
      <c r="A1048" s="7"/>
    </row>
    <row r="1049" spans="1:1" ht="15.6" x14ac:dyDescent="0.3">
      <c r="A1049" s="7"/>
    </row>
    <row r="1050" spans="1:1" ht="15.6" x14ac:dyDescent="0.3">
      <c r="A1050" s="7"/>
    </row>
    <row r="1051" spans="1:1" ht="15.6" x14ac:dyDescent="0.3">
      <c r="A1051" s="7"/>
    </row>
    <row r="1052" spans="1:1" ht="15.6" x14ac:dyDescent="0.3">
      <c r="A1052" s="7"/>
    </row>
    <row r="1053" spans="1:1" ht="15.6" x14ac:dyDescent="0.3">
      <c r="A1053" s="7"/>
    </row>
    <row r="1054" spans="1:1" ht="15.6" x14ac:dyDescent="0.3">
      <c r="A1054" s="7"/>
    </row>
    <row r="1055" spans="1:1" ht="15.6" x14ac:dyDescent="0.3">
      <c r="A1055" s="7"/>
    </row>
    <row r="1056" spans="1:1" ht="15.6" x14ac:dyDescent="0.3">
      <c r="A1056" s="7"/>
    </row>
    <row r="1057" spans="1:1" ht="15.6" x14ac:dyDescent="0.3">
      <c r="A1057" s="7"/>
    </row>
    <row r="1058" spans="1:1" ht="15.6" x14ac:dyDescent="0.3">
      <c r="A1058" s="7"/>
    </row>
    <row r="1059" spans="1:1" ht="15.6" x14ac:dyDescent="0.3">
      <c r="A1059" s="7"/>
    </row>
    <row r="1060" spans="1:1" ht="15.6" x14ac:dyDescent="0.3">
      <c r="A1060" s="7"/>
    </row>
    <row r="1061" spans="1:1" ht="15.6" x14ac:dyDescent="0.3">
      <c r="A1061" s="7"/>
    </row>
    <row r="1062" spans="1:1" ht="15.6" x14ac:dyDescent="0.3">
      <c r="A1062" s="7"/>
    </row>
    <row r="1063" spans="1:1" ht="15.6" x14ac:dyDescent="0.3">
      <c r="A1063" s="7"/>
    </row>
    <row r="1064" spans="1:1" ht="15.6" x14ac:dyDescent="0.3">
      <c r="A1064" s="7"/>
    </row>
    <row r="1065" spans="1:1" ht="15.6" x14ac:dyDescent="0.3">
      <c r="A1065" s="7"/>
    </row>
    <row r="1066" spans="1:1" ht="15.6" x14ac:dyDescent="0.3">
      <c r="A1066" s="7"/>
    </row>
    <row r="1067" spans="1:1" ht="15.6" x14ac:dyDescent="0.3">
      <c r="A1067" s="7"/>
    </row>
    <row r="1068" spans="1:1" ht="15.6" x14ac:dyDescent="0.3">
      <c r="A1068" s="7"/>
    </row>
    <row r="1069" spans="1:1" ht="15.6" x14ac:dyDescent="0.3">
      <c r="A1069" s="7"/>
    </row>
    <row r="1070" spans="1:1" ht="15.6" x14ac:dyDescent="0.3">
      <c r="A1070" s="7"/>
    </row>
    <row r="1071" spans="1:1" ht="15.6" x14ac:dyDescent="0.3">
      <c r="A1071" s="7"/>
    </row>
    <row r="1072" spans="1:1" ht="15.6" x14ac:dyDescent="0.3">
      <c r="A1072" s="7"/>
    </row>
    <row r="1073" spans="1:1" ht="15.6" x14ac:dyDescent="0.3">
      <c r="A1073" s="7"/>
    </row>
    <row r="1074" spans="1:1" ht="15.6" x14ac:dyDescent="0.3">
      <c r="A1074" s="7"/>
    </row>
    <row r="1075" spans="1:1" ht="15.6" x14ac:dyDescent="0.3">
      <c r="A1075" s="7"/>
    </row>
    <row r="1076" spans="1:1" ht="15.6" x14ac:dyDescent="0.3">
      <c r="A1076" s="7"/>
    </row>
    <row r="1077" spans="1:1" ht="15.6" x14ac:dyDescent="0.3">
      <c r="A1077" s="7"/>
    </row>
    <row r="1078" spans="1:1" ht="15.6" x14ac:dyDescent="0.3">
      <c r="A1078" s="7"/>
    </row>
    <row r="1079" spans="1:1" ht="15.6" x14ac:dyDescent="0.3">
      <c r="A1079" s="7"/>
    </row>
    <row r="1080" spans="1:1" ht="15.6" x14ac:dyDescent="0.3">
      <c r="A1080" s="7"/>
    </row>
    <row r="1081" spans="1:1" ht="15.6" x14ac:dyDescent="0.3">
      <c r="A1081" s="7"/>
    </row>
    <row r="1082" spans="1:1" ht="15.6" x14ac:dyDescent="0.3">
      <c r="A1082" s="7"/>
    </row>
    <row r="1083" spans="1:1" ht="15.6" x14ac:dyDescent="0.3">
      <c r="A1083" s="7"/>
    </row>
    <row r="1084" spans="1:1" ht="15.6" x14ac:dyDescent="0.3">
      <c r="A1084" s="7"/>
    </row>
    <row r="1085" spans="1:1" ht="15.6" x14ac:dyDescent="0.3">
      <c r="A1085" s="7"/>
    </row>
    <row r="1086" spans="1:1" ht="15.6" x14ac:dyDescent="0.3">
      <c r="A1086" s="7"/>
    </row>
    <row r="1087" spans="1:1" ht="15.6" x14ac:dyDescent="0.3">
      <c r="A1087" s="7"/>
    </row>
    <row r="1088" spans="1:1" ht="15.6" x14ac:dyDescent="0.3">
      <c r="A1088" s="7"/>
    </row>
    <row r="1089" spans="1:1" ht="15.6" x14ac:dyDescent="0.3">
      <c r="A1089" s="7"/>
    </row>
    <row r="1090" spans="1:1" ht="15.6" x14ac:dyDescent="0.3">
      <c r="A1090" s="7"/>
    </row>
    <row r="1091" spans="1:1" ht="15.6" x14ac:dyDescent="0.3">
      <c r="A1091" s="7"/>
    </row>
    <row r="1092" spans="1:1" ht="15.6" x14ac:dyDescent="0.3">
      <c r="A1092" s="7"/>
    </row>
    <row r="1093" spans="1:1" ht="15.6" x14ac:dyDescent="0.3">
      <c r="A1093" s="7"/>
    </row>
    <row r="1094" spans="1:1" ht="15.6" x14ac:dyDescent="0.3">
      <c r="A1094" s="7"/>
    </row>
    <row r="1095" spans="1:1" ht="15.6" x14ac:dyDescent="0.3">
      <c r="A1095" s="7"/>
    </row>
    <row r="1096" spans="1:1" ht="15.6" x14ac:dyDescent="0.3">
      <c r="A1096" s="7"/>
    </row>
    <row r="1097" spans="1:1" ht="15.6" x14ac:dyDescent="0.3">
      <c r="A1097" s="7"/>
    </row>
    <row r="1098" spans="1:1" ht="15.6" x14ac:dyDescent="0.3">
      <c r="A1098" s="7"/>
    </row>
    <row r="1099" spans="1:1" ht="15.6" x14ac:dyDescent="0.3">
      <c r="A1099" s="7"/>
    </row>
    <row r="1100" spans="1:1" ht="15.6" x14ac:dyDescent="0.3">
      <c r="A1100" s="7"/>
    </row>
    <row r="1101" spans="1:1" ht="15.6" x14ac:dyDescent="0.3">
      <c r="A1101" s="7"/>
    </row>
    <row r="1102" spans="1:1" ht="15.6" x14ac:dyDescent="0.3">
      <c r="A1102" s="7"/>
    </row>
    <row r="1103" spans="1:1" ht="15.6" x14ac:dyDescent="0.3">
      <c r="A1103" s="7"/>
    </row>
    <row r="1104" spans="1:1" ht="15.6" x14ac:dyDescent="0.3">
      <c r="A1104" s="7"/>
    </row>
    <row r="1105" spans="1:1" ht="15.6" x14ac:dyDescent="0.3">
      <c r="A1105" s="7"/>
    </row>
    <row r="1106" spans="1:1" ht="15.6" x14ac:dyDescent="0.3">
      <c r="A1106" s="7"/>
    </row>
    <row r="1107" spans="1:1" ht="15.6" x14ac:dyDescent="0.3">
      <c r="A1107" s="7"/>
    </row>
    <row r="1108" spans="1:1" ht="15.6" x14ac:dyDescent="0.3">
      <c r="A1108" s="7"/>
    </row>
    <row r="1109" spans="1:1" ht="15.6" x14ac:dyDescent="0.3">
      <c r="A1109" s="7"/>
    </row>
    <row r="1110" spans="1:1" ht="15.6" x14ac:dyDescent="0.3">
      <c r="A1110" s="7"/>
    </row>
    <row r="1111" spans="1:1" ht="15.6" x14ac:dyDescent="0.3">
      <c r="A1111" s="7"/>
    </row>
    <row r="1112" spans="1:1" ht="15.6" x14ac:dyDescent="0.3">
      <c r="A1112" s="7"/>
    </row>
    <row r="1113" spans="1:1" ht="15.6" x14ac:dyDescent="0.3">
      <c r="A1113" s="7"/>
    </row>
    <row r="1114" spans="1:1" ht="15.6" x14ac:dyDescent="0.3">
      <c r="A1114" s="7"/>
    </row>
    <row r="1115" spans="1:1" ht="15.6" x14ac:dyDescent="0.3">
      <c r="A1115" s="7"/>
    </row>
    <row r="1116" spans="1:1" ht="15.6" x14ac:dyDescent="0.3">
      <c r="A1116" s="7"/>
    </row>
    <row r="1117" spans="1:1" ht="15.6" x14ac:dyDescent="0.3">
      <c r="A1117" s="7"/>
    </row>
    <row r="1118" spans="1:1" ht="15.6" x14ac:dyDescent="0.3">
      <c r="A1118" s="7"/>
    </row>
    <row r="1119" spans="1:1" ht="15.6" x14ac:dyDescent="0.3">
      <c r="A1119" s="7"/>
    </row>
    <row r="1120" spans="1:1" ht="15.6" x14ac:dyDescent="0.3">
      <c r="A1120" s="7"/>
    </row>
    <row r="1121" spans="1:1" ht="15.6" x14ac:dyDescent="0.3">
      <c r="A1121" s="7"/>
    </row>
    <row r="1122" spans="1:1" ht="15.6" x14ac:dyDescent="0.3">
      <c r="A1122" s="7"/>
    </row>
    <row r="1123" spans="1:1" ht="15.6" x14ac:dyDescent="0.3">
      <c r="A1123" s="7"/>
    </row>
    <row r="1124" spans="1:1" ht="15.6" x14ac:dyDescent="0.3">
      <c r="A1124" s="7"/>
    </row>
    <row r="1125" spans="1:1" ht="15.6" x14ac:dyDescent="0.3">
      <c r="A1125" s="7"/>
    </row>
    <row r="1126" spans="1:1" ht="15.6" x14ac:dyDescent="0.3">
      <c r="A1126" s="7"/>
    </row>
    <row r="1127" spans="1:1" ht="15.6" x14ac:dyDescent="0.3">
      <c r="A1127" s="7"/>
    </row>
    <row r="1128" spans="1:1" ht="15.6" x14ac:dyDescent="0.3">
      <c r="A1128" s="7"/>
    </row>
    <row r="1129" spans="1:1" ht="15.6" x14ac:dyDescent="0.3">
      <c r="A1129" s="7"/>
    </row>
    <row r="1130" spans="1:1" ht="15.6" x14ac:dyDescent="0.3">
      <c r="A1130" s="7"/>
    </row>
    <row r="1131" spans="1:1" ht="15.6" x14ac:dyDescent="0.3">
      <c r="A1131" s="7"/>
    </row>
    <row r="1132" spans="1:1" ht="15.6" x14ac:dyDescent="0.3">
      <c r="A1132" s="7"/>
    </row>
    <row r="1133" spans="1:1" ht="15.6" x14ac:dyDescent="0.3">
      <c r="A1133" s="7"/>
    </row>
    <row r="1134" spans="1:1" ht="15.6" x14ac:dyDescent="0.3">
      <c r="A1134" s="7"/>
    </row>
    <row r="1135" spans="1:1" ht="15.6" x14ac:dyDescent="0.3">
      <c r="A1135" s="7"/>
    </row>
    <row r="1136" spans="1:1" ht="15.6" x14ac:dyDescent="0.3">
      <c r="A1136" s="7"/>
    </row>
    <row r="1137" spans="1:1" ht="15.6" x14ac:dyDescent="0.3">
      <c r="A1137" s="7"/>
    </row>
    <row r="1138" spans="1:1" ht="15.6" x14ac:dyDescent="0.3">
      <c r="A1138" s="7"/>
    </row>
    <row r="1139" spans="1:1" ht="15.6" x14ac:dyDescent="0.3">
      <c r="A1139" s="7"/>
    </row>
    <row r="1140" spans="1:1" ht="15.6" x14ac:dyDescent="0.3">
      <c r="A1140" s="7"/>
    </row>
    <row r="1141" spans="1:1" ht="15.6" x14ac:dyDescent="0.3">
      <c r="A1141" s="7"/>
    </row>
    <row r="1142" spans="1:1" ht="15.6" x14ac:dyDescent="0.3">
      <c r="A1142" s="7"/>
    </row>
    <row r="1143" spans="1:1" ht="15.6" x14ac:dyDescent="0.3">
      <c r="A1143" s="7"/>
    </row>
    <row r="1144" spans="1:1" ht="15.6" x14ac:dyDescent="0.3">
      <c r="A1144" s="7"/>
    </row>
    <row r="1145" spans="1:1" ht="15.6" x14ac:dyDescent="0.3">
      <c r="A1145" s="7"/>
    </row>
    <row r="1146" spans="1:1" ht="15.6" x14ac:dyDescent="0.3">
      <c r="A1146" s="7"/>
    </row>
    <row r="1147" spans="1:1" ht="15.6" x14ac:dyDescent="0.3">
      <c r="A1147" s="7"/>
    </row>
    <row r="1148" spans="1:1" ht="15.6" x14ac:dyDescent="0.3">
      <c r="A1148" s="7"/>
    </row>
    <row r="1149" spans="1:1" ht="15.6" x14ac:dyDescent="0.3">
      <c r="A1149" s="7"/>
    </row>
    <row r="1150" spans="1:1" ht="15.6" x14ac:dyDescent="0.3">
      <c r="A1150" s="7"/>
    </row>
    <row r="1151" spans="1:1" ht="15.6" x14ac:dyDescent="0.3">
      <c r="A1151" s="7"/>
    </row>
    <row r="1152" spans="1:1" ht="15.6" x14ac:dyDescent="0.3">
      <c r="A1152" s="7"/>
    </row>
    <row r="1153" spans="1:1" ht="15.6" x14ac:dyDescent="0.3">
      <c r="A1153" s="7"/>
    </row>
    <row r="1154" spans="1:1" ht="15.6" x14ac:dyDescent="0.3">
      <c r="A1154" s="7"/>
    </row>
    <row r="1155" spans="1:1" ht="15.6" x14ac:dyDescent="0.3">
      <c r="A1155" s="7"/>
    </row>
    <row r="1156" spans="1:1" ht="15.6" x14ac:dyDescent="0.3">
      <c r="A1156" s="7"/>
    </row>
    <row r="1157" spans="1:1" ht="15.6" x14ac:dyDescent="0.3">
      <c r="A1157" s="7"/>
    </row>
    <row r="1158" spans="1:1" ht="15.6" x14ac:dyDescent="0.3">
      <c r="A1158" s="7"/>
    </row>
    <row r="1159" spans="1:1" ht="15.6" x14ac:dyDescent="0.3">
      <c r="A1159" s="7"/>
    </row>
    <row r="1160" spans="1:1" ht="15.6" x14ac:dyDescent="0.3">
      <c r="A1160" s="7"/>
    </row>
    <row r="1161" spans="1:1" ht="15.6" x14ac:dyDescent="0.3">
      <c r="A1161" s="7"/>
    </row>
    <row r="1162" spans="1:1" ht="15.6" x14ac:dyDescent="0.3">
      <c r="A1162" s="7"/>
    </row>
    <row r="1163" spans="1:1" ht="15.6" x14ac:dyDescent="0.3">
      <c r="A1163" s="7"/>
    </row>
    <row r="1164" spans="1:1" ht="15.6" x14ac:dyDescent="0.3">
      <c r="A1164" s="7"/>
    </row>
    <row r="1165" spans="1:1" ht="15.6" x14ac:dyDescent="0.3">
      <c r="A1165" s="7"/>
    </row>
    <row r="1166" spans="1:1" ht="15.6" x14ac:dyDescent="0.3">
      <c r="A1166" s="7"/>
    </row>
    <row r="1167" spans="1:1" ht="15.6" x14ac:dyDescent="0.3">
      <c r="A1167" s="7"/>
    </row>
    <row r="1168" spans="1:1" ht="15.6" x14ac:dyDescent="0.3">
      <c r="A1168" s="7"/>
    </row>
    <row r="1169" spans="1:1" ht="15.6" x14ac:dyDescent="0.3">
      <c r="A1169" s="7"/>
    </row>
    <row r="1170" spans="1:1" ht="15.6" x14ac:dyDescent="0.3">
      <c r="A1170" s="7"/>
    </row>
    <row r="1171" spans="1:1" ht="15.6" x14ac:dyDescent="0.3">
      <c r="A1171" s="7"/>
    </row>
    <row r="1172" spans="1:1" ht="15.6" x14ac:dyDescent="0.3">
      <c r="A1172" s="7"/>
    </row>
    <row r="1173" spans="1:1" ht="15.6" x14ac:dyDescent="0.3">
      <c r="A1173" s="7"/>
    </row>
    <row r="1174" spans="1:1" ht="15.6" x14ac:dyDescent="0.3">
      <c r="A1174" s="7"/>
    </row>
    <row r="1175" spans="1:1" ht="15.6" x14ac:dyDescent="0.3">
      <c r="A1175" s="7"/>
    </row>
    <row r="1176" spans="1:1" ht="15.6" x14ac:dyDescent="0.3">
      <c r="A1176" s="7"/>
    </row>
    <row r="1177" spans="1:1" ht="15.6" x14ac:dyDescent="0.3">
      <c r="A1177" s="7"/>
    </row>
    <row r="1178" spans="1:1" ht="15.6" x14ac:dyDescent="0.3">
      <c r="A1178" s="7"/>
    </row>
    <row r="1179" spans="1:1" ht="15.6" x14ac:dyDescent="0.3">
      <c r="A1179" s="7"/>
    </row>
    <row r="1180" spans="1:1" ht="15.6" x14ac:dyDescent="0.3">
      <c r="A1180" s="7"/>
    </row>
    <row r="1181" spans="1:1" ht="15.6" x14ac:dyDescent="0.3">
      <c r="A1181" s="7"/>
    </row>
    <row r="1182" spans="1:1" ht="15.6" x14ac:dyDescent="0.3">
      <c r="A1182" s="7"/>
    </row>
    <row r="1183" spans="1:1" ht="15.6" x14ac:dyDescent="0.3">
      <c r="A1183" s="7"/>
    </row>
    <row r="1184" spans="1:1" ht="15.6" x14ac:dyDescent="0.3">
      <c r="A1184" s="7"/>
    </row>
    <row r="1185" spans="1:1" ht="15.6" x14ac:dyDescent="0.3">
      <c r="A1185" s="7"/>
    </row>
    <row r="1186" spans="1:1" ht="15.6" x14ac:dyDescent="0.3">
      <c r="A1186" s="7"/>
    </row>
    <row r="1187" spans="1:1" ht="15.6" x14ac:dyDescent="0.3">
      <c r="A1187" s="7"/>
    </row>
    <row r="1188" spans="1:1" ht="15.6" x14ac:dyDescent="0.3">
      <c r="A1188" s="7"/>
    </row>
    <row r="1189" spans="1:1" ht="15.6" x14ac:dyDescent="0.3">
      <c r="A1189" s="7"/>
    </row>
    <row r="1190" spans="1:1" ht="15.6" x14ac:dyDescent="0.3">
      <c r="A1190" s="7"/>
    </row>
    <row r="1191" spans="1:1" ht="15.6" x14ac:dyDescent="0.3">
      <c r="A1191" s="7"/>
    </row>
    <row r="1192" spans="1:1" ht="15.6" x14ac:dyDescent="0.3">
      <c r="A1192" s="7"/>
    </row>
    <row r="1193" spans="1:1" ht="15.6" x14ac:dyDescent="0.3">
      <c r="A1193" s="7"/>
    </row>
    <row r="1194" spans="1:1" ht="15.6" x14ac:dyDescent="0.3">
      <c r="A1194" s="7"/>
    </row>
    <row r="1195" spans="1:1" ht="15.6" x14ac:dyDescent="0.3">
      <c r="A1195" s="7"/>
    </row>
    <row r="1196" spans="1:1" ht="15.6" x14ac:dyDescent="0.3">
      <c r="A1196" s="7"/>
    </row>
    <row r="1197" spans="1:1" ht="15.6" x14ac:dyDescent="0.3">
      <c r="A1197" s="7"/>
    </row>
    <row r="1198" spans="1:1" ht="15.6" x14ac:dyDescent="0.3">
      <c r="A1198" s="7"/>
    </row>
    <row r="1199" spans="1:1" ht="15.6" x14ac:dyDescent="0.3">
      <c r="A1199" s="7"/>
    </row>
    <row r="1200" spans="1:1" ht="15.6" x14ac:dyDescent="0.3">
      <c r="A1200" s="7"/>
    </row>
    <row r="1201" spans="1:1" ht="15.6" x14ac:dyDescent="0.3">
      <c r="A1201" s="7"/>
    </row>
    <row r="1202" spans="1:1" ht="15.6" x14ac:dyDescent="0.3">
      <c r="A1202" s="7"/>
    </row>
    <row r="1203" spans="1:1" ht="15.6" x14ac:dyDescent="0.3">
      <c r="A1203" s="7"/>
    </row>
    <row r="1204" spans="1:1" ht="15.6" x14ac:dyDescent="0.3">
      <c r="A1204" s="7"/>
    </row>
    <row r="1205" spans="1:1" ht="15.6" x14ac:dyDescent="0.3">
      <c r="A1205" s="7"/>
    </row>
    <row r="1206" spans="1:1" ht="15.6" x14ac:dyDescent="0.3">
      <c r="A1206" s="7"/>
    </row>
    <row r="1207" spans="1:1" ht="15.6" x14ac:dyDescent="0.3">
      <c r="A1207" s="7"/>
    </row>
    <row r="1208" spans="1:1" ht="15.6" x14ac:dyDescent="0.3">
      <c r="A1208" s="7"/>
    </row>
    <row r="1209" spans="1:1" ht="15.6" x14ac:dyDescent="0.3">
      <c r="A1209" s="7"/>
    </row>
    <row r="1210" spans="1:1" ht="15.6" x14ac:dyDescent="0.3">
      <c r="A1210" s="7"/>
    </row>
    <row r="1211" spans="1:1" ht="15.6" x14ac:dyDescent="0.3">
      <c r="A1211" s="7"/>
    </row>
    <row r="1212" spans="1:1" ht="15.6" x14ac:dyDescent="0.3">
      <c r="A1212" s="7"/>
    </row>
    <row r="1213" spans="1:1" ht="15.6" x14ac:dyDescent="0.3">
      <c r="A1213" s="7"/>
    </row>
    <row r="1214" spans="1:1" ht="15.6" x14ac:dyDescent="0.3">
      <c r="A1214" s="7"/>
    </row>
    <row r="1215" spans="1:1" ht="15.6" x14ac:dyDescent="0.3">
      <c r="A1215" s="7"/>
    </row>
    <row r="1216" spans="1:1" ht="15.6" x14ac:dyDescent="0.3">
      <c r="A1216" s="7"/>
    </row>
    <row r="1217" spans="1:1" ht="15.6" x14ac:dyDescent="0.3">
      <c r="A1217" s="7"/>
    </row>
    <row r="1218" spans="1:1" ht="15.6" x14ac:dyDescent="0.3">
      <c r="A1218" s="7"/>
    </row>
    <row r="1219" spans="1:1" ht="15.6" x14ac:dyDescent="0.3">
      <c r="A1219" s="7"/>
    </row>
    <row r="1220" spans="1:1" ht="15.6" x14ac:dyDescent="0.3">
      <c r="A1220" s="7"/>
    </row>
    <row r="1221" spans="1:1" ht="15.6" x14ac:dyDescent="0.3">
      <c r="A1221" s="7"/>
    </row>
    <row r="1222" spans="1:1" ht="15.6" x14ac:dyDescent="0.3">
      <c r="A1222" s="7"/>
    </row>
    <row r="1223" spans="1:1" ht="15.6" x14ac:dyDescent="0.3">
      <c r="A1223" s="7"/>
    </row>
    <row r="1224" spans="1:1" ht="15.6" x14ac:dyDescent="0.3">
      <c r="A1224" s="7"/>
    </row>
    <row r="1225" spans="1:1" ht="15.6" x14ac:dyDescent="0.3">
      <c r="A1225" s="7"/>
    </row>
    <row r="1226" spans="1:1" ht="15.6" x14ac:dyDescent="0.3">
      <c r="A1226" s="7"/>
    </row>
    <row r="1227" spans="1:1" ht="15.6" x14ac:dyDescent="0.3">
      <c r="A1227" s="7"/>
    </row>
    <row r="1228" spans="1:1" ht="15.6" x14ac:dyDescent="0.3">
      <c r="A1228" s="7"/>
    </row>
    <row r="1229" spans="1:1" ht="15.6" x14ac:dyDescent="0.3">
      <c r="A1229" s="7"/>
    </row>
    <row r="1230" spans="1:1" ht="15.6" x14ac:dyDescent="0.3">
      <c r="A1230" s="7"/>
    </row>
    <row r="1231" spans="1:1" ht="15.6" x14ac:dyDescent="0.3">
      <c r="A1231" s="7"/>
    </row>
    <row r="1232" spans="1:1" ht="15.6" x14ac:dyDescent="0.3">
      <c r="A1232" s="7"/>
    </row>
    <row r="1233" spans="1:1" ht="15.6" x14ac:dyDescent="0.3">
      <c r="A1233" s="7"/>
    </row>
    <row r="1234" spans="1:1" ht="15.6" x14ac:dyDescent="0.3">
      <c r="A1234" s="7"/>
    </row>
    <row r="1235" spans="1:1" ht="15.6" x14ac:dyDescent="0.3">
      <c r="A1235" s="7"/>
    </row>
    <row r="1236" spans="1:1" ht="15.6" x14ac:dyDescent="0.3">
      <c r="A1236" s="7"/>
    </row>
    <row r="1237" spans="1:1" ht="15.6" x14ac:dyDescent="0.3">
      <c r="A1237" s="7"/>
    </row>
    <row r="1238" spans="1:1" ht="15.6" x14ac:dyDescent="0.3">
      <c r="A1238" s="7"/>
    </row>
    <row r="1239" spans="1:1" ht="15.6" x14ac:dyDescent="0.3">
      <c r="A1239" s="7"/>
    </row>
    <row r="1240" spans="1:1" ht="15.6" x14ac:dyDescent="0.3">
      <c r="A1240" s="7"/>
    </row>
    <row r="1241" spans="1:1" ht="15.6" x14ac:dyDescent="0.3">
      <c r="A1241" s="7"/>
    </row>
    <row r="1242" spans="1:1" ht="15.6" x14ac:dyDescent="0.3">
      <c r="A1242" s="7"/>
    </row>
    <row r="1243" spans="1:1" ht="15.6" x14ac:dyDescent="0.3">
      <c r="A1243" s="7"/>
    </row>
    <row r="1244" spans="1:1" ht="15.6" x14ac:dyDescent="0.3">
      <c r="A1244" s="7"/>
    </row>
    <row r="1245" spans="1:1" ht="15.6" x14ac:dyDescent="0.3">
      <c r="A1245" s="7"/>
    </row>
    <row r="1246" spans="1:1" ht="15.6" x14ac:dyDescent="0.3">
      <c r="A1246" s="7"/>
    </row>
    <row r="1247" spans="1:1" ht="15.6" x14ac:dyDescent="0.3">
      <c r="A1247" s="7"/>
    </row>
    <row r="1248" spans="1:1" ht="15.6" x14ac:dyDescent="0.3">
      <c r="A1248" s="7"/>
    </row>
    <row r="1249" spans="1:1" ht="15.6" x14ac:dyDescent="0.3">
      <c r="A1249" s="7"/>
    </row>
    <row r="1250" spans="1:1" ht="15.6" x14ac:dyDescent="0.3">
      <c r="A1250" s="7"/>
    </row>
    <row r="1251" spans="1:1" ht="15.6" x14ac:dyDescent="0.3">
      <c r="A1251" s="7"/>
    </row>
    <row r="1252" spans="1:1" ht="15.6" x14ac:dyDescent="0.3">
      <c r="A1252" s="7"/>
    </row>
    <row r="1253" spans="1:1" ht="15.6" x14ac:dyDescent="0.3">
      <c r="A1253" s="7"/>
    </row>
    <row r="1254" spans="1:1" ht="15.6" x14ac:dyDescent="0.3">
      <c r="A1254" s="7"/>
    </row>
    <row r="1255" spans="1:1" ht="15.6" x14ac:dyDescent="0.3">
      <c r="A1255" s="7"/>
    </row>
    <row r="1256" spans="1:1" ht="15.6" x14ac:dyDescent="0.3">
      <c r="A1256" s="7"/>
    </row>
    <row r="1257" spans="1:1" ht="15.6" x14ac:dyDescent="0.3">
      <c r="A1257" s="7"/>
    </row>
    <row r="1258" spans="1:1" ht="15.6" x14ac:dyDescent="0.3">
      <c r="A1258" s="7"/>
    </row>
    <row r="1259" spans="1:1" ht="15.6" x14ac:dyDescent="0.3">
      <c r="A1259" s="7"/>
    </row>
    <row r="1260" spans="1:1" ht="15.6" x14ac:dyDescent="0.3">
      <c r="A1260" s="7"/>
    </row>
    <row r="1261" spans="1:1" ht="15.6" x14ac:dyDescent="0.3">
      <c r="A1261" s="7"/>
    </row>
    <row r="1262" spans="1:1" ht="15.6" x14ac:dyDescent="0.3">
      <c r="A1262" s="7"/>
    </row>
    <row r="1263" spans="1:1" ht="15.6" x14ac:dyDescent="0.3">
      <c r="A1263" s="7"/>
    </row>
    <row r="1264" spans="1:1" ht="15.6" x14ac:dyDescent="0.3">
      <c r="A1264" s="7"/>
    </row>
    <row r="1265" spans="1:1" ht="15.6" x14ac:dyDescent="0.3">
      <c r="A1265" s="7"/>
    </row>
    <row r="1266" spans="1:1" ht="15.6" x14ac:dyDescent="0.3">
      <c r="A1266" s="7"/>
    </row>
    <row r="1267" spans="1:1" ht="15.6" x14ac:dyDescent="0.3">
      <c r="A1267" s="7"/>
    </row>
    <row r="1268" spans="1:1" ht="15.6" x14ac:dyDescent="0.3">
      <c r="A1268" s="7"/>
    </row>
    <row r="1269" spans="1:1" ht="15.6" x14ac:dyDescent="0.3">
      <c r="A1269" s="7"/>
    </row>
    <row r="1270" spans="1:1" ht="15.6" x14ac:dyDescent="0.3">
      <c r="A1270" s="7"/>
    </row>
    <row r="1271" spans="1:1" ht="15.6" x14ac:dyDescent="0.3">
      <c r="A1271" s="7"/>
    </row>
    <row r="1272" spans="1:1" ht="15.6" x14ac:dyDescent="0.3">
      <c r="A1272" s="7"/>
    </row>
    <row r="1273" spans="1:1" ht="15.6" x14ac:dyDescent="0.3">
      <c r="A1273" s="7"/>
    </row>
    <row r="1274" spans="1:1" ht="15.6" x14ac:dyDescent="0.3">
      <c r="A1274" s="7"/>
    </row>
    <row r="1275" spans="1:1" ht="15.6" x14ac:dyDescent="0.3">
      <c r="A1275" s="7"/>
    </row>
    <row r="1276" spans="1:1" ht="15.6" x14ac:dyDescent="0.3">
      <c r="A1276" s="7"/>
    </row>
    <row r="1277" spans="1:1" ht="15.6" x14ac:dyDescent="0.3">
      <c r="A1277" s="7"/>
    </row>
    <row r="1278" spans="1:1" ht="15.6" x14ac:dyDescent="0.3">
      <c r="A1278" s="7"/>
    </row>
    <row r="1279" spans="1:1" ht="15.6" x14ac:dyDescent="0.3">
      <c r="A1279" s="7"/>
    </row>
    <row r="1280" spans="1:1" ht="15.6" x14ac:dyDescent="0.3">
      <c r="A1280" s="7"/>
    </row>
    <row r="1281" spans="1:1" ht="15.6" x14ac:dyDescent="0.3">
      <c r="A1281" s="7"/>
    </row>
    <row r="1282" spans="1:1" ht="15.6" x14ac:dyDescent="0.3">
      <c r="A1282" s="7"/>
    </row>
    <row r="1283" spans="1:1" ht="15.6" x14ac:dyDescent="0.3">
      <c r="A1283" s="7"/>
    </row>
    <row r="1284" spans="1:1" ht="15.6" x14ac:dyDescent="0.3">
      <c r="A1284" s="7"/>
    </row>
    <row r="1285" spans="1:1" ht="15.6" x14ac:dyDescent="0.3">
      <c r="A1285" s="7"/>
    </row>
    <row r="1286" spans="1:1" ht="15.6" x14ac:dyDescent="0.3">
      <c r="A1286" s="7"/>
    </row>
    <row r="1287" spans="1:1" ht="15.6" x14ac:dyDescent="0.3">
      <c r="A1287" s="7"/>
    </row>
    <row r="1288" spans="1:1" ht="15.6" x14ac:dyDescent="0.3">
      <c r="A1288" s="7"/>
    </row>
    <row r="1289" spans="1:1" ht="15.6" x14ac:dyDescent="0.3">
      <c r="A1289" s="7"/>
    </row>
    <row r="1290" spans="1:1" ht="15.6" x14ac:dyDescent="0.3">
      <c r="A1290" s="7"/>
    </row>
    <row r="1291" spans="1:1" ht="15.6" x14ac:dyDescent="0.3">
      <c r="A1291" s="7"/>
    </row>
    <row r="1292" spans="1:1" ht="15.6" x14ac:dyDescent="0.3">
      <c r="A1292" s="7"/>
    </row>
    <row r="1293" spans="1:1" ht="15.6" x14ac:dyDescent="0.3">
      <c r="A1293" s="7"/>
    </row>
    <row r="1294" spans="1:1" ht="15.6" x14ac:dyDescent="0.3">
      <c r="A1294" s="7"/>
    </row>
    <row r="1295" spans="1:1" ht="15.6" x14ac:dyDescent="0.3">
      <c r="A1295" s="7"/>
    </row>
    <row r="1296" spans="1:1" ht="15.6" x14ac:dyDescent="0.3">
      <c r="A1296" s="7"/>
    </row>
    <row r="1297" spans="1:1" ht="15.6" x14ac:dyDescent="0.3">
      <c r="A1297" s="7"/>
    </row>
    <row r="1298" spans="1:1" ht="15.6" x14ac:dyDescent="0.3">
      <c r="A1298" s="7"/>
    </row>
    <row r="1299" spans="1:1" ht="15.6" x14ac:dyDescent="0.3">
      <c r="A1299" s="7"/>
    </row>
    <row r="1300" spans="1:1" ht="15.6" x14ac:dyDescent="0.3">
      <c r="A1300" s="7"/>
    </row>
    <row r="1301" spans="1:1" ht="15.6" x14ac:dyDescent="0.3">
      <c r="A1301" s="7"/>
    </row>
    <row r="1302" spans="1:1" ht="15.6" x14ac:dyDescent="0.3">
      <c r="A1302" s="7"/>
    </row>
    <row r="1303" spans="1:1" ht="15.6" x14ac:dyDescent="0.3">
      <c r="A1303" s="7"/>
    </row>
    <row r="1304" spans="1:1" ht="15.6" x14ac:dyDescent="0.3">
      <c r="A1304" s="7"/>
    </row>
    <row r="1305" spans="1:1" ht="15.6" x14ac:dyDescent="0.3">
      <c r="A1305" s="7"/>
    </row>
    <row r="1306" spans="1:1" ht="15.6" x14ac:dyDescent="0.3">
      <c r="A1306" s="7"/>
    </row>
    <row r="1307" spans="1:1" ht="15.6" x14ac:dyDescent="0.3">
      <c r="A1307" s="7"/>
    </row>
    <row r="1308" spans="1:1" ht="15.6" x14ac:dyDescent="0.3">
      <c r="A1308" s="7"/>
    </row>
    <row r="1309" spans="1:1" ht="15.6" x14ac:dyDescent="0.3">
      <c r="A1309" s="7"/>
    </row>
    <row r="1310" spans="1:1" ht="15.6" x14ac:dyDescent="0.3">
      <c r="A1310" s="7"/>
    </row>
    <row r="1311" spans="1:1" ht="15.6" x14ac:dyDescent="0.3">
      <c r="A1311" s="7"/>
    </row>
    <row r="1312" spans="1:1" ht="15.6" x14ac:dyDescent="0.3">
      <c r="A1312" s="7"/>
    </row>
    <row r="1313" spans="1:1" ht="15.6" x14ac:dyDescent="0.3">
      <c r="A1313" s="7"/>
    </row>
    <row r="1314" spans="1:1" ht="15.6" x14ac:dyDescent="0.3">
      <c r="A1314" s="7"/>
    </row>
    <row r="1315" spans="1:1" ht="15.6" x14ac:dyDescent="0.3">
      <c r="A1315" s="7"/>
    </row>
    <row r="1316" spans="1:1" ht="15.6" x14ac:dyDescent="0.3">
      <c r="A1316" s="7"/>
    </row>
    <row r="1317" spans="1:1" ht="15.6" x14ac:dyDescent="0.3">
      <c r="A1317" s="7"/>
    </row>
    <row r="1318" spans="1:1" ht="15.6" x14ac:dyDescent="0.3">
      <c r="A1318" s="7"/>
    </row>
    <row r="1319" spans="1:1" ht="15.6" x14ac:dyDescent="0.3">
      <c r="A1319" s="7"/>
    </row>
    <row r="1320" spans="1:1" ht="15.6" x14ac:dyDescent="0.3">
      <c r="A1320" s="7"/>
    </row>
    <row r="1321" spans="1:1" ht="15.6" x14ac:dyDescent="0.3">
      <c r="A1321" s="7"/>
    </row>
    <row r="1322" spans="1:1" ht="15.6" x14ac:dyDescent="0.3">
      <c r="A1322" s="7"/>
    </row>
    <row r="1323" spans="1:1" ht="15.6" x14ac:dyDescent="0.3">
      <c r="A1323" s="7"/>
    </row>
    <row r="1324" spans="1:1" ht="15.6" x14ac:dyDescent="0.3">
      <c r="A1324" s="7"/>
    </row>
    <row r="1325" spans="1:1" ht="15.6" x14ac:dyDescent="0.3">
      <c r="A1325" s="7"/>
    </row>
    <row r="1326" spans="1:1" ht="15.6" x14ac:dyDescent="0.3">
      <c r="A1326" s="7"/>
    </row>
    <row r="1327" spans="1:1" ht="15.6" x14ac:dyDescent="0.3">
      <c r="A1327" s="7"/>
    </row>
    <row r="1328" spans="1:1" ht="15.6" x14ac:dyDescent="0.3">
      <c r="A1328" s="7"/>
    </row>
    <row r="1329" spans="1:1" ht="15.6" x14ac:dyDescent="0.3">
      <c r="A1329" s="7"/>
    </row>
    <row r="1330" spans="1:1" ht="15.6" x14ac:dyDescent="0.3">
      <c r="A1330" s="7"/>
    </row>
    <row r="1331" spans="1:1" ht="15.6" x14ac:dyDescent="0.3">
      <c r="A1331" s="7"/>
    </row>
    <row r="1332" spans="1:1" ht="15.6" x14ac:dyDescent="0.3">
      <c r="A1332" s="7"/>
    </row>
    <row r="1333" spans="1:1" ht="15.6" x14ac:dyDescent="0.3">
      <c r="A1333" s="7"/>
    </row>
    <row r="1334" spans="1:1" ht="15.6" x14ac:dyDescent="0.3">
      <c r="A1334" s="7"/>
    </row>
    <row r="1335" spans="1:1" ht="15.6" x14ac:dyDescent="0.3">
      <c r="A1335" s="7"/>
    </row>
    <row r="1336" spans="1:1" ht="15.6" x14ac:dyDescent="0.3">
      <c r="A1336" s="7"/>
    </row>
    <row r="1337" spans="1:1" ht="15.6" x14ac:dyDescent="0.3">
      <c r="A1337" s="7"/>
    </row>
    <row r="1338" spans="1:1" ht="15.6" x14ac:dyDescent="0.3">
      <c r="A1338" s="7"/>
    </row>
    <row r="1339" spans="1:1" ht="15.6" x14ac:dyDescent="0.3">
      <c r="A1339" s="7"/>
    </row>
    <row r="1340" spans="1:1" ht="15.6" x14ac:dyDescent="0.3">
      <c r="A1340" s="7"/>
    </row>
    <row r="1341" spans="1:1" ht="15.6" x14ac:dyDescent="0.3">
      <c r="A1341" s="7"/>
    </row>
    <row r="1342" spans="1:1" ht="15.6" x14ac:dyDescent="0.3">
      <c r="A1342" s="7"/>
    </row>
    <row r="1343" spans="1:1" ht="15.6" x14ac:dyDescent="0.3">
      <c r="A1343" s="7"/>
    </row>
    <row r="1344" spans="1:1" ht="15.6" x14ac:dyDescent="0.3">
      <c r="A1344" s="7"/>
    </row>
    <row r="1345" spans="1:1" ht="15.6" x14ac:dyDescent="0.3">
      <c r="A1345" s="7"/>
    </row>
    <row r="1346" spans="1:1" ht="15.6" x14ac:dyDescent="0.3">
      <c r="A1346" s="7"/>
    </row>
    <row r="1347" spans="1:1" ht="15.6" x14ac:dyDescent="0.3">
      <c r="A1347" s="7"/>
    </row>
    <row r="1348" spans="1:1" ht="15.6" x14ac:dyDescent="0.3">
      <c r="A1348" s="7"/>
    </row>
    <row r="1349" spans="1:1" ht="15.6" x14ac:dyDescent="0.3">
      <c r="A1349" s="7"/>
    </row>
    <row r="1350" spans="1:1" ht="15.6" x14ac:dyDescent="0.3">
      <c r="A1350" s="7"/>
    </row>
    <row r="1351" spans="1:1" ht="15.6" x14ac:dyDescent="0.3">
      <c r="A1351" s="7"/>
    </row>
    <row r="1352" spans="1:1" ht="15.6" x14ac:dyDescent="0.3">
      <c r="A1352" s="7"/>
    </row>
    <row r="1353" spans="1:1" ht="15.6" x14ac:dyDescent="0.3">
      <c r="A1353" s="7"/>
    </row>
    <row r="1354" spans="1:1" ht="15.6" x14ac:dyDescent="0.3">
      <c r="A1354" s="7"/>
    </row>
    <row r="1355" spans="1:1" ht="15.6" x14ac:dyDescent="0.3">
      <c r="A1355" s="7"/>
    </row>
    <row r="1356" spans="1:1" ht="15.6" x14ac:dyDescent="0.3">
      <c r="A1356" s="7"/>
    </row>
    <row r="1357" spans="1:1" ht="15.6" x14ac:dyDescent="0.3">
      <c r="A1357" s="7"/>
    </row>
    <row r="1358" spans="1:1" ht="15.6" x14ac:dyDescent="0.3">
      <c r="A1358" s="7"/>
    </row>
    <row r="1359" spans="1:1" ht="15.6" x14ac:dyDescent="0.3">
      <c r="A1359" s="7"/>
    </row>
    <row r="1360" spans="1:1" ht="15.6" x14ac:dyDescent="0.3">
      <c r="A1360" s="7"/>
    </row>
    <row r="1361" spans="1:1" ht="15.6" x14ac:dyDescent="0.3">
      <c r="A1361" s="7"/>
    </row>
    <row r="1362" spans="1:1" ht="15.6" x14ac:dyDescent="0.3">
      <c r="A1362" s="7"/>
    </row>
    <row r="1363" spans="1:1" ht="15.6" x14ac:dyDescent="0.3">
      <c r="A1363" s="7"/>
    </row>
    <row r="1364" spans="1:1" ht="15.6" x14ac:dyDescent="0.3">
      <c r="A1364" s="7"/>
    </row>
    <row r="1365" spans="1:1" ht="15.6" x14ac:dyDescent="0.3">
      <c r="A1365" s="7"/>
    </row>
    <row r="1366" spans="1:1" ht="15.6" x14ac:dyDescent="0.3">
      <c r="A1366" s="7"/>
    </row>
    <row r="1367" spans="1:1" ht="15.6" x14ac:dyDescent="0.3">
      <c r="A1367" s="7"/>
    </row>
    <row r="1368" spans="1:1" ht="15.6" x14ac:dyDescent="0.3">
      <c r="A1368" s="7"/>
    </row>
    <row r="1369" spans="1:1" ht="15.6" x14ac:dyDescent="0.3">
      <c r="A1369" s="7"/>
    </row>
    <row r="1370" spans="1:1" ht="15.6" x14ac:dyDescent="0.3">
      <c r="A1370" s="7"/>
    </row>
    <row r="1371" spans="1:1" ht="15.6" x14ac:dyDescent="0.3">
      <c r="A1371" s="7"/>
    </row>
    <row r="1372" spans="1:1" ht="15.6" x14ac:dyDescent="0.3">
      <c r="A1372" s="7"/>
    </row>
    <row r="1373" spans="1:1" ht="15.6" x14ac:dyDescent="0.3">
      <c r="A1373" s="7"/>
    </row>
    <row r="1374" spans="1:1" ht="15.6" x14ac:dyDescent="0.3">
      <c r="A1374" s="7"/>
    </row>
    <row r="1375" spans="1:1" ht="15.6" x14ac:dyDescent="0.3">
      <c r="A1375" s="7"/>
    </row>
    <row r="1376" spans="1:1" ht="15.6" x14ac:dyDescent="0.3">
      <c r="A1376" s="7"/>
    </row>
    <row r="1377" spans="1:1" ht="15.6" x14ac:dyDescent="0.3">
      <c r="A1377" s="7"/>
    </row>
    <row r="1378" spans="1:1" ht="15.6" x14ac:dyDescent="0.3">
      <c r="A1378" s="7"/>
    </row>
    <row r="1379" spans="1:1" ht="15.6" x14ac:dyDescent="0.3">
      <c r="A1379" s="7"/>
    </row>
    <row r="1380" spans="1:1" ht="15.6" x14ac:dyDescent="0.3">
      <c r="A1380" s="7"/>
    </row>
    <row r="1381" spans="1:1" ht="15.6" x14ac:dyDescent="0.3">
      <c r="A1381" s="7"/>
    </row>
    <row r="1382" spans="1:1" ht="15.6" x14ac:dyDescent="0.3">
      <c r="A1382" s="7"/>
    </row>
    <row r="1383" spans="1:1" ht="15.6" x14ac:dyDescent="0.3">
      <c r="A1383" s="7"/>
    </row>
    <row r="1384" spans="1:1" ht="15.6" x14ac:dyDescent="0.3">
      <c r="A1384" s="7"/>
    </row>
    <row r="1385" spans="1:1" ht="15.6" x14ac:dyDescent="0.3">
      <c r="A1385" s="7"/>
    </row>
    <row r="1386" spans="1:1" ht="15.6" x14ac:dyDescent="0.3">
      <c r="A1386" s="7"/>
    </row>
    <row r="1387" spans="1:1" ht="15.6" x14ac:dyDescent="0.3">
      <c r="A1387" s="7"/>
    </row>
    <row r="1388" spans="1:1" ht="15.6" x14ac:dyDescent="0.3">
      <c r="A1388" s="7"/>
    </row>
    <row r="1389" spans="1:1" ht="15.6" x14ac:dyDescent="0.3">
      <c r="A1389" s="7"/>
    </row>
    <row r="1390" spans="1:1" ht="15.6" x14ac:dyDescent="0.3">
      <c r="A1390" s="7"/>
    </row>
    <row r="1391" spans="1:1" ht="15.6" x14ac:dyDescent="0.3">
      <c r="A1391" s="7"/>
    </row>
    <row r="1392" spans="1:1" ht="15.6" x14ac:dyDescent="0.3">
      <c r="A1392" s="7"/>
    </row>
    <row r="1393" spans="1:1" ht="15.6" x14ac:dyDescent="0.3">
      <c r="A1393" s="7"/>
    </row>
    <row r="1394" spans="1:1" ht="15.6" x14ac:dyDescent="0.3">
      <c r="A1394" s="7"/>
    </row>
    <row r="1395" spans="1:1" ht="15.6" x14ac:dyDescent="0.3">
      <c r="A1395" s="7"/>
    </row>
    <row r="1396" spans="1:1" ht="15.6" x14ac:dyDescent="0.3">
      <c r="A1396" s="7"/>
    </row>
    <row r="1397" spans="1:1" ht="15.6" x14ac:dyDescent="0.3">
      <c r="A1397" s="7"/>
    </row>
    <row r="1398" spans="1:1" ht="15.6" x14ac:dyDescent="0.3">
      <c r="A1398" s="7"/>
    </row>
    <row r="1399" spans="1:1" ht="15.6" x14ac:dyDescent="0.3">
      <c r="A1399" s="7"/>
    </row>
    <row r="1400" spans="1:1" ht="15.6" x14ac:dyDescent="0.3">
      <c r="A1400" s="7"/>
    </row>
    <row r="1401" spans="1:1" ht="15.6" x14ac:dyDescent="0.3">
      <c r="A1401" s="7"/>
    </row>
    <row r="1402" spans="1:1" ht="15.6" x14ac:dyDescent="0.3">
      <c r="A1402" s="7"/>
    </row>
    <row r="1403" spans="1:1" ht="15.6" x14ac:dyDescent="0.3">
      <c r="A1403" s="7"/>
    </row>
    <row r="1404" spans="1:1" ht="15.6" x14ac:dyDescent="0.3">
      <c r="A1404" s="7"/>
    </row>
    <row r="1405" spans="1:1" ht="15.6" x14ac:dyDescent="0.3">
      <c r="A1405" s="7"/>
    </row>
    <row r="1406" spans="1:1" ht="15.6" x14ac:dyDescent="0.3">
      <c r="A1406" s="7"/>
    </row>
    <row r="1407" spans="1:1" ht="15.6" x14ac:dyDescent="0.3">
      <c r="A1407" s="7"/>
    </row>
    <row r="1408" spans="1:1" ht="15.6" x14ac:dyDescent="0.3">
      <c r="A1408" s="7"/>
    </row>
    <row r="1409" spans="1:1" ht="15.6" x14ac:dyDescent="0.3">
      <c r="A1409" s="7"/>
    </row>
    <row r="1410" spans="1:1" ht="15.6" x14ac:dyDescent="0.3">
      <c r="A1410" s="7"/>
    </row>
    <row r="1411" spans="1:1" ht="15.6" x14ac:dyDescent="0.3">
      <c r="A1411" s="7"/>
    </row>
    <row r="1412" spans="1:1" ht="15.6" x14ac:dyDescent="0.3">
      <c r="A1412" s="7"/>
    </row>
    <row r="1413" spans="1:1" ht="15.6" x14ac:dyDescent="0.3">
      <c r="A1413" s="7"/>
    </row>
    <row r="1414" spans="1:1" ht="15.6" x14ac:dyDescent="0.3">
      <c r="A1414" s="7"/>
    </row>
    <row r="1415" spans="1:1" ht="15.6" x14ac:dyDescent="0.3">
      <c r="A1415" s="7"/>
    </row>
    <row r="1416" spans="1:1" ht="15.6" x14ac:dyDescent="0.3">
      <c r="A1416" s="7"/>
    </row>
    <row r="1417" spans="1:1" ht="15.6" x14ac:dyDescent="0.3">
      <c r="A1417" s="7"/>
    </row>
    <row r="1418" spans="1:1" ht="15.6" x14ac:dyDescent="0.3">
      <c r="A1418" s="7"/>
    </row>
    <row r="1419" spans="1:1" ht="15.6" x14ac:dyDescent="0.3">
      <c r="A1419" s="7"/>
    </row>
    <row r="1420" spans="1:1" ht="15.6" x14ac:dyDescent="0.3">
      <c r="A1420" s="7"/>
    </row>
    <row r="1421" spans="1:1" ht="15.6" x14ac:dyDescent="0.3">
      <c r="A1421" s="7"/>
    </row>
    <row r="1422" spans="1:1" ht="15.6" x14ac:dyDescent="0.3">
      <c r="A1422" s="7"/>
    </row>
    <row r="1423" spans="1:1" ht="15.6" x14ac:dyDescent="0.3">
      <c r="A1423" s="7"/>
    </row>
    <row r="1424" spans="1:1" ht="15.6" x14ac:dyDescent="0.3">
      <c r="A1424" s="7"/>
    </row>
    <row r="1425" spans="1:1" ht="15.6" x14ac:dyDescent="0.3">
      <c r="A1425" s="7"/>
    </row>
    <row r="1426" spans="1:1" ht="15.6" x14ac:dyDescent="0.3">
      <c r="A1426" s="7"/>
    </row>
    <row r="1427" spans="1:1" ht="15.6" x14ac:dyDescent="0.3">
      <c r="A1427" s="7"/>
    </row>
    <row r="1428" spans="1:1" ht="15.6" x14ac:dyDescent="0.3">
      <c r="A1428" s="7"/>
    </row>
    <row r="1429" spans="1:1" ht="15.6" x14ac:dyDescent="0.3">
      <c r="A1429" s="7"/>
    </row>
    <row r="1430" spans="1:1" ht="15.6" x14ac:dyDescent="0.3">
      <c r="A1430" s="7"/>
    </row>
    <row r="1431" spans="1:1" ht="15.6" x14ac:dyDescent="0.3">
      <c r="A1431" s="7"/>
    </row>
    <row r="1432" spans="1:1" ht="15.6" x14ac:dyDescent="0.3">
      <c r="A1432" s="7"/>
    </row>
    <row r="1433" spans="1:1" ht="15.6" x14ac:dyDescent="0.3">
      <c r="A1433" s="7"/>
    </row>
    <row r="1434" spans="1:1" ht="15.6" x14ac:dyDescent="0.3">
      <c r="A1434" s="7"/>
    </row>
    <row r="1435" spans="1:1" ht="15.6" x14ac:dyDescent="0.3">
      <c r="A1435" s="7"/>
    </row>
    <row r="1436" spans="1:1" ht="15.6" x14ac:dyDescent="0.3">
      <c r="A1436" s="7"/>
    </row>
    <row r="1437" spans="1:1" ht="15.6" x14ac:dyDescent="0.3">
      <c r="A1437" s="7"/>
    </row>
    <row r="1438" spans="1:1" ht="15.6" x14ac:dyDescent="0.3">
      <c r="A1438" s="7"/>
    </row>
    <row r="1439" spans="1:1" ht="15.6" x14ac:dyDescent="0.3">
      <c r="A1439" s="7"/>
    </row>
    <row r="1440" spans="1:1" ht="15.6" x14ac:dyDescent="0.3">
      <c r="A1440" s="7"/>
    </row>
    <row r="1441" spans="1:1" ht="15.6" x14ac:dyDescent="0.3">
      <c r="A1441" s="7"/>
    </row>
    <row r="1442" spans="1:1" ht="15.6" x14ac:dyDescent="0.3">
      <c r="A1442" s="7"/>
    </row>
    <row r="1443" spans="1:1" ht="15.6" x14ac:dyDescent="0.3">
      <c r="A1443" s="7"/>
    </row>
    <row r="1444" spans="1:1" ht="15.6" x14ac:dyDescent="0.3">
      <c r="A1444" s="7"/>
    </row>
    <row r="1445" spans="1:1" ht="15.6" x14ac:dyDescent="0.3">
      <c r="A1445" s="7"/>
    </row>
    <row r="1446" spans="1:1" ht="15.6" x14ac:dyDescent="0.3">
      <c r="A1446" s="7"/>
    </row>
    <row r="1447" spans="1:1" ht="15.6" x14ac:dyDescent="0.3">
      <c r="A1447" s="7"/>
    </row>
    <row r="1448" spans="1:1" ht="15.6" x14ac:dyDescent="0.3">
      <c r="A1448" s="7"/>
    </row>
    <row r="1449" spans="1:1" ht="15.6" x14ac:dyDescent="0.3">
      <c r="A1449" s="7"/>
    </row>
    <row r="1450" spans="1:1" ht="15.6" x14ac:dyDescent="0.3">
      <c r="A1450" s="7"/>
    </row>
    <row r="1451" spans="1:1" ht="15.6" x14ac:dyDescent="0.3">
      <c r="A1451" s="7"/>
    </row>
    <row r="1452" spans="1:1" ht="15.6" x14ac:dyDescent="0.3">
      <c r="A1452" s="7"/>
    </row>
    <row r="1453" spans="1:1" ht="15.6" x14ac:dyDescent="0.3">
      <c r="A1453" s="7"/>
    </row>
    <row r="1454" spans="1:1" ht="15.6" x14ac:dyDescent="0.3">
      <c r="A1454" s="7"/>
    </row>
    <row r="1455" spans="1:1" ht="15.6" x14ac:dyDescent="0.3">
      <c r="A1455" s="7"/>
    </row>
    <row r="1456" spans="1:1" ht="15.6" x14ac:dyDescent="0.3">
      <c r="A1456" s="7"/>
    </row>
    <row r="1457" spans="1:1" ht="15.6" x14ac:dyDescent="0.3">
      <c r="A1457" s="7"/>
    </row>
    <row r="1458" spans="1:1" ht="15.6" x14ac:dyDescent="0.3">
      <c r="A1458" s="7"/>
    </row>
    <row r="1459" spans="1:1" ht="15.6" x14ac:dyDescent="0.3">
      <c r="A1459" s="7"/>
    </row>
    <row r="1460" spans="1:1" ht="15.6" x14ac:dyDescent="0.3">
      <c r="A1460" s="7"/>
    </row>
    <row r="1461" spans="1:1" ht="15.6" x14ac:dyDescent="0.3">
      <c r="A1461" s="7"/>
    </row>
    <row r="1462" spans="1:1" ht="15.6" x14ac:dyDescent="0.3">
      <c r="A1462" s="7"/>
    </row>
    <row r="1463" spans="1:1" ht="15.6" x14ac:dyDescent="0.3">
      <c r="A1463" s="7"/>
    </row>
    <row r="1464" spans="1:1" ht="15.6" x14ac:dyDescent="0.3">
      <c r="A1464" s="7"/>
    </row>
    <row r="1465" spans="1:1" ht="15.6" x14ac:dyDescent="0.3">
      <c r="A1465" s="7"/>
    </row>
    <row r="1466" spans="1:1" ht="15.6" x14ac:dyDescent="0.3">
      <c r="A1466" s="7"/>
    </row>
    <row r="1467" spans="1:1" ht="15.6" x14ac:dyDescent="0.3">
      <c r="A1467" s="7"/>
    </row>
    <row r="1468" spans="1:1" ht="15.6" x14ac:dyDescent="0.3">
      <c r="A1468" s="7"/>
    </row>
    <row r="1469" spans="1:1" ht="15.6" x14ac:dyDescent="0.3">
      <c r="A1469" s="7"/>
    </row>
    <row r="1470" spans="1:1" ht="15.6" x14ac:dyDescent="0.3">
      <c r="A1470" s="7"/>
    </row>
    <row r="1471" spans="1:1" ht="15.6" x14ac:dyDescent="0.3">
      <c r="A1471" s="7"/>
    </row>
    <row r="1472" spans="1:1" ht="15.6" x14ac:dyDescent="0.3">
      <c r="A1472" s="7"/>
    </row>
    <row r="1473" spans="1:1" ht="15.6" x14ac:dyDescent="0.3">
      <c r="A1473" s="7"/>
    </row>
    <row r="1474" spans="1:1" ht="15.6" x14ac:dyDescent="0.3">
      <c r="A1474" s="7"/>
    </row>
    <row r="1475" spans="1:1" ht="15.6" x14ac:dyDescent="0.3">
      <c r="A1475" s="7"/>
    </row>
    <row r="1476" spans="1:1" ht="15.6" x14ac:dyDescent="0.3">
      <c r="A1476" s="7"/>
    </row>
    <row r="1477" spans="1:1" ht="15.6" x14ac:dyDescent="0.3">
      <c r="A1477" s="7"/>
    </row>
    <row r="1478" spans="1:1" ht="15.6" x14ac:dyDescent="0.3">
      <c r="A1478" s="7"/>
    </row>
    <row r="1479" spans="1:1" ht="15.6" x14ac:dyDescent="0.3">
      <c r="A1479" s="7"/>
    </row>
    <row r="1480" spans="1:1" ht="15.6" x14ac:dyDescent="0.3">
      <c r="A1480" s="7"/>
    </row>
    <row r="1481" spans="1:1" ht="15.6" x14ac:dyDescent="0.3">
      <c r="A1481" s="7"/>
    </row>
    <row r="1482" spans="1:1" ht="15.6" x14ac:dyDescent="0.3">
      <c r="A1482" s="7"/>
    </row>
    <row r="1483" spans="1:1" ht="15.6" x14ac:dyDescent="0.3">
      <c r="A1483" s="7"/>
    </row>
    <row r="1484" spans="1:1" ht="15.6" x14ac:dyDescent="0.3">
      <c r="A1484" s="7"/>
    </row>
    <row r="1485" spans="1:1" ht="15.6" x14ac:dyDescent="0.3">
      <c r="A1485" s="7"/>
    </row>
    <row r="1486" spans="1:1" ht="15.6" x14ac:dyDescent="0.3">
      <c r="A1486" s="7"/>
    </row>
    <row r="1487" spans="1:1" ht="15.6" x14ac:dyDescent="0.3">
      <c r="A1487" s="7"/>
    </row>
    <row r="1488" spans="1:1" ht="15.6" x14ac:dyDescent="0.3">
      <c r="A1488" s="7"/>
    </row>
    <row r="1489" spans="1:1" ht="15.6" x14ac:dyDescent="0.3">
      <c r="A1489" s="7"/>
    </row>
    <row r="1490" spans="1:1" ht="15.6" x14ac:dyDescent="0.3">
      <c r="A1490" s="7"/>
    </row>
    <row r="1491" spans="1:1" ht="15.6" x14ac:dyDescent="0.3">
      <c r="A1491" s="7"/>
    </row>
    <row r="1492" spans="1:1" ht="15.6" x14ac:dyDescent="0.3">
      <c r="A1492" s="7"/>
    </row>
    <row r="1493" spans="1:1" ht="15.6" x14ac:dyDescent="0.3">
      <c r="A1493" s="7"/>
    </row>
    <row r="1494" spans="1:1" ht="15.6" x14ac:dyDescent="0.3">
      <c r="A1494" s="7"/>
    </row>
    <row r="1495" spans="1:1" ht="15.6" x14ac:dyDescent="0.3">
      <c r="A1495" s="7"/>
    </row>
    <row r="1496" spans="1:1" ht="15.6" x14ac:dyDescent="0.3">
      <c r="A1496" s="7"/>
    </row>
    <row r="1497" spans="1:1" ht="15.6" x14ac:dyDescent="0.3">
      <c r="A1497" s="7"/>
    </row>
    <row r="1498" spans="1:1" ht="15.6" x14ac:dyDescent="0.3">
      <c r="A1498" s="7"/>
    </row>
    <row r="1499" spans="1:1" ht="15.6" x14ac:dyDescent="0.3">
      <c r="A1499" s="7"/>
    </row>
    <row r="1500" spans="1:1" ht="15.6" x14ac:dyDescent="0.3">
      <c r="A1500" s="7"/>
    </row>
    <row r="1501" spans="1:1" ht="15.6" x14ac:dyDescent="0.3">
      <c r="A1501" s="7"/>
    </row>
    <row r="1502" spans="1:1" ht="15.6" x14ac:dyDescent="0.3">
      <c r="A1502" s="7"/>
    </row>
    <row r="1503" spans="1:1" ht="15.6" x14ac:dyDescent="0.3">
      <c r="A1503" s="7"/>
    </row>
    <row r="1504" spans="1:1" ht="15.6" x14ac:dyDescent="0.3">
      <c r="A1504" s="7"/>
    </row>
    <row r="1505" spans="1:1" ht="15.6" x14ac:dyDescent="0.3">
      <c r="A1505" s="7"/>
    </row>
    <row r="1506" spans="1:1" ht="15.6" x14ac:dyDescent="0.3">
      <c r="A1506" s="7"/>
    </row>
    <row r="1507" spans="1:1" ht="15.6" x14ac:dyDescent="0.3">
      <c r="A1507" s="7"/>
    </row>
    <row r="1508" spans="1:1" ht="15.6" x14ac:dyDescent="0.3">
      <c r="A1508" s="7"/>
    </row>
    <row r="1509" spans="1:1" ht="15.6" x14ac:dyDescent="0.3">
      <c r="A1509" s="7"/>
    </row>
    <row r="1510" spans="1:1" ht="15.6" x14ac:dyDescent="0.3">
      <c r="A1510" s="7"/>
    </row>
    <row r="1511" spans="1:1" ht="15.6" x14ac:dyDescent="0.3">
      <c r="A1511" s="7"/>
    </row>
    <row r="1512" spans="1:1" ht="15.6" x14ac:dyDescent="0.3">
      <c r="A1512" s="7"/>
    </row>
    <row r="1513" spans="1:1" ht="15.6" x14ac:dyDescent="0.3">
      <c r="A1513" s="7"/>
    </row>
    <row r="1514" spans="1:1" ht="15.6" x14ac:dyDescent="0.3">
      <c r="A1514" s="7"/>
    </row>
    <row r="1515" spans="1:1" ht="15.6" x14ac:dyDescent="0.3">
      <c r="A1515" s="7"/>
    </row>
    <row r="1516" spans="1:1" ht="15.6" x14ac:dyDescent="0.3">
      <c r="A1516" s="7"/>
    </row>
    <row r="1517" spans="1:1" ht="15.6" x14ac:dyDescent="0.3">
      <c r="A1517" s="7"/>
    </row>
    <row r="1518" spans="1:1" ht="15.6" x14ac:dyDescent="0.3">
      <c r="A1518" s="7"/>
    </row>
    <row r="1519" spans="1:1" ht="15.6" x14ac:dyDescent="0.3">
      <c r="A1519" s="7"/>
    </row>
    <row r="1520" spans="1:1" ht="15.6" x14ac:dyDescent="0.3">
      <c r="A1520" s="7"/>
    </row>
    <row r="1521" spans="1:1" ht="15.6" x14ac:dyDescent="0.3">
      <c r="A1521" s="7"/>
    </row>
    <row r="1522" spans="1:1" ht="15.6" x14ac:dyDescent="0.3">
      <c r="A1522" s="7"/>
    </row>
    <row r="1523" spans="1:1" ht="15.6" x14ac:dyDescent="0.3">
      <c r="A1523" s="7"/>
    </row>
    <row r="1524" spans="1:1" ht="15.6" x14ac:dyDescent="0.3">
      <c r="A1524" s="7"/>
    </row>
    <row r="1525" spans="1:1" ht="15.6" x14ac:dyDescent="0.3">
      <c r="A1525" s="7"/>
    </row>
    <row r="1526" spans="1:1" ht="15.6" x14ac:dyDescent="0.3">
      <c r="A1526" s="7"/>
    </row>
    <row r="1527" spans="1:1" ht="15.6" x14ac:dyDescent="0.3">
      <c r="A1527" s="7"/>
    </row>
    <row r="1528" spans="1:1" ht="15.6" x14ac:dyDescent="0.3">
      <c r="A1528" s="7"/>
    </row>
    <row r="1529" spans="1:1" ht="15.6" x14ac:dyDescent="0.3">
      <c r="A1529" s="7"/>
    </row>
    <row r="1530" spans="1:1" ht="15.6" x14ac:dyDescent="0.3">
      <c r="A1530" s="7"/>
    </row>
    <row r="1531" spans="1:1" ht="15.6" x14ac:dyDescent="0.3">
      <c r="A1531" s="7"/>
    </row>
    <row r="1532" spans="1:1" ht="15.6" x14ac:dyDescent="0.3">
      <c r="A1532" s="7"/>
    </row>
    <row r="1533" spans="1:1" ht="15.6" x14ac:dyDescent="0.3">
      <c r="A1533" s="7"/>
    </row>
    <row r="1534" spans="1:1" ht="15.6" x14ac:dyDescent="0.3">
      <c r="A1534" s="7"/>
    </row>
    <row r="1535" spans="1:1" ht="15.6" x14ac:dyDescent="0.3">
      <c r="A1535" s="7"/>
    </row>
    <row r="1536" spans="1:1" ht="15.6" x14ac:dyDescent="0.3">
      <c r="A1536" s="7"/>
    </row>
    <row r="1537" spans="1:1" ht="15.6" x14ac:dyDescent="0.3">
      <c r="A1537" s="7"/>
    </row>
    <row r="1538" spans="1:1" ht="15.6" x14ac:dyDescent="0.3">
      <c r="A1538" s="7"/>
    </row>
    <row r="1539" spans="1:1" ht="15.6" x14ac:dyDescent="0.3">
      <c r="A1539" s="7"/>
    </row>
    <row r="1540" spans="1:1" ht="15.6" x14ac:dyDescent="0.3">
      <c r="A1540" s="7"/>
    </row>
    <row r="1541" spans="1:1" ht="15.6" x14ac:dyDescent="0.3">
      <c r="A1541" s="7"/>
    </row>
    <row r="1542" spans="1:1" ht="15.6" x14ac:dyDescent="0.3">
      <c r="A1542" s="7"/>
    </row>
    <row r="1543" spans="1:1" ht="15.6" x14ac:dyDescent="0.3">
      <c r="A1543" s="7"/>
    </row>
    <row r="1544" spans="1:1" ht="15.6" x14ac:dyDescent="0.3">
      <c r="A1544" s="7"/>
    </row>
    <row r="1545" spans="1:1" ht="15.6" x14ac:dyDescent="0.3">
      <c r="A1545" s="7"/>
    </row>
    <row r="1546" spans="1:1" ht="15.6" x14ac:dyDescent="0.3">
      <c r="A1546" s="7"/>
    </row>
    <row r="1547" spans="1:1" ht="15.6" x14ac:dyDescent="0.3">
      <c r="A1547" s="7"/>
    </row>
    <row r="1548" spans="1:1" ht="15.6" x14ac:dyDescent="0.3">
      <c r="A1548" s="7"/>
    </row>
    <row r="1549" spans="1:1" ht="15.6" x14ac:dyDescent="0.3">
      <c r="A1549" s="7"/>
    </row>
    <row r="1550" spans="1:1" ht="15.6" x14ac:dyDescent="0.3">
      <c r="A1550" s="7"/>
    </row>
    <row r="1551" spans="1:1" ht="15.6" x14ac:dyDescent="0.3">
      <c r="A1551" s="7"/>
    </row>
    <row r="1552" spans="1:1" ht="15.6" x14ac:dyDescent="0.3">
      <c r="A1552" s="7"/>
    </row>
    <row r="1553" spans="1:1" ht="15.6" x14ac:dyDescent="0.3">
      <c r="A1553" s="7"/>
    </row>
    <row r="1554" spans="1:1" ht="15.6" x14ac:dyDescent="0.3">
      <c r="A1554" s="7"/>
    </row>
    <row r="1555" spans="1:1" ht="15.6" x14ac:dyDescent="0.3">
      <c r="A1555" s="7"/>
    </row>
    <row r="1556" spans="1:1" ht="15.6" x14ac:dyDescent="0.3">
      <c r="A1556" s="7"/>
    </row>
    <row r="1557" spans="1:1" ht="15.6" x14ac:dyDescent="0.3">
      <c r="A1557" s="7"/>
    </row>
    <row r="1558" spans="1:1" ht="15.6" x14ac:dyDescent="0.3">
      <c r="A1558" s="7"/>
    </row>
    <row r="1559" spans="1:1" ht="15.6" x14ac:dyDescent="0.3">
      <c r="A1559" s="7"/>
    </row>
    <row r="1560" spans="1:1" ht="15.6" x14ac:dyDescent="0.3">
      <c r="A1560" s="7"/>
    </row>
    <row r="1561" spans="1:1" ht="15.6" x14ac:dyDescent="0.3">
      <c r="A1561" s="7"/>
    </row>
    <row r="1562" spans="1:1" ht="15.6" x14ac:dyDescent="0.3">
      <c r="A1562" s="7"/>
    </row>
    <row r="1563" spans="1:1" ht="15.6" x14ac:dyDescent="0.3">
      <c r="A1563" s="7"/>
    </row>
    <row r="1564" spans="1:1" ht="15.6" x14ac:dyDescent="0.3">
      <c r="A1564" s="7"/>
    </row>
    <row r="1565" spans="1:1" ht="15.6" x14ac:dyDescent="0.3">
      <c r="A1565" s="7"/>
    </row>
    <row r="1566" spans="1:1" ht="15.6" x14ac:dyDescent="0.3">
      <c r="A1566" s="7"/>
    </row>
    <row r="1567" spans="1:1" ht="15.6" x14ac:dyDescent="0.3">
      <c r="A1567" s="7"/>
    </row>
    <row r="1568" spans="1:1" ht="15.6" x14ac:dyDescent="0.3">
      <c r="A1568" s="7"/>
    </row>
    <row r="1569" spans="1:1" ht="15.6" x14ac:dyDescent="0.3">
      <c r="A1569" s="7"/>
    </row>
    <row r="1570" spans="1:1" ht="15.6" x14ac:dyDescent="0.3">
      <c r="A1570" s="7"/>
    </row>
    <row r="1571" spans="1:1" ht="15.6" x14ac:dyDescent="0.3">
      <c r="A1571" s="7"/>
    </row>
    <row r="1572" spans="1:1" ht="15.6" x14ac:dyDescent="0.3">
      <c r="A1572" s="7"/>
    </row>
    <row r="1573" spans="1:1" ht="15.6" x14ac:dyDescent="0.3">
      <c r="A1573" s="7"/>
    </row>
    <row r="1574" spans="1:1" ht="15.6" x14ac:dyDescent="0.3">
      <c r="A1574" s="7"/>
    </row>
    <row r="1575" spans="1:1" ht="15.6" x14ac:dyDescent="0.3">
      <c r="A1575" s="7"/>
    </row>
    <row r="1576" spans="1:1" ht="15.6" x14ac:dyDescent="0.3">
      <c r="A1576" s="7"/>
    </row>
    <row r="1577" spans="1:1" ht="15.6" x14ac:dyDescent="0.3">
      <c r="A1577" s="7"/>
    </row>
    <row r="1578" spans="1:1" ht="15.6" x14ac:dyDescent="0.3">
      <c r="A1578" s="7"/>
    </row>
    <row r="1579" spans="1:1" ht="15.6" x14ac:dyDescent="0.3">
      <c r="A1579" s="7"/>
    </row>
    <row r="1580" spans="1:1" ht="15.6" x14ac:dyDescent="0.3">
      <c r="A1580" s="7"/>
    </row>
    <row r="1581" spans="1:1" ht="15.6" x14ac:dyDescent="0.3">
      <c r="A1581" s="7"/>
    </row>
    <row r="1582" spans="1:1" ht="15.6" x14ac:dyDescent="0.3">
      <c r="A1582" s="7"/>
    </row>
    <row r="1583" spans="1:1" ht="15.6" x14ac:dyDescent="0.3">
      <c r="A1583" s="7"/>
    </row>
    <row r="1584" spans="1:1" ht="15.6" x14ac:dyDescent="0.3">
      <c r="A1584" s="7"/>
    </row>
    <row r="1585" spans="1:1" ht="15.6" x14ac:dyDescent="0.3">
      <c r="A1585" s="7"/>
    </row>
    <row r="1586" spans="1:1" ht="15.6" x14ac:dyDescent="0.3">
      <c r="A1586" s="7"/>
    </row>
    <row r="1587" spans="1:1" ht="15.6" x14ac:dyDescent="0.3">
      <c r="A1587" s="7"/>
    </row>
    <row r="1588" spans="1:1" ht="15.6" x14ac:dyDescent="0.3">
      <c r="A1588" s="7"/>
    </row>
    <row r="1589" spans="1:1" ht="15.6" x14ac:dyDescent="0.3">
      <c r="A1589" s="7"/>
    </row>
    <row r="1590" spans="1:1" ht="15.6" x14ac:dyDescent="0.3">
      <c r="A1590" s="7"/>
    </row>
    <row r="1591" spans="1:1" ht="15.6" x14ac:dyDescent="0.3">
      <c r="A1591" s="7"/>
    </row>
    <row r="1592" spans="1:1" ht="15.6" x14ac:dyDescent="0.3">
      <c r="A1592" s="7"/>
    </row>
    <row r="1593" spans="1:1" ht="15.6" x14ac:dyDescent="0.3">
      <c r="A1593" s="7"/>
    </row>
    <row r="1594" spans="1:1" ht="15.6" x14ac:dyDescent="0.3">
      <c r="A1594" s="7"/>
    </row>
    <row r="1595" spans="1:1" ht="15.6" x14ac:dyDescent="0.3">
      <c r="A1595" s="7"/>
    </row>
    <row r="1596" spans="1:1" ht="15.6" x14ac:dyDescent="0.3">
      <c r="A1596" s="7"/>
    </row>
    <row r="1597" spans="1:1" ht="15.6" x14ac:dyDescent="0.3">
      <c r="A1597" s="7"/>
    </row>
    <row r="1598" spans="1:1" ht="15.6" x14ac:dyDescent="0.3">
      <c r="A1598" s="7"/>
    </row>
    <row r="1599" spans="1:1" ht="15.6" x14ac:dyDescent="0.3">
      <c r="A1599" s="7"/>
    </row>
    <row r="1600" spans="1:1" ht="15.6" x14ac:dyDescent="0.3">
      <c r="A1600" s="7"/>
    </row>
    <row r="1601" spans="1:1" ht="15.6" x14ac:dyDescent="0.3">
      <c r="A1601" s="7"/>
    </row>
    <row r="1602" spans="1:1" ht="15.6" x14ac:dyDescent="0.3">
      <c r="A1602" s="7"/>
    </row>
    <row r="1603" spans="1:1" ht="15.6" x14ac:dyDescent="0.3">
      <c r="A1603" s="7"/>
    </row>
    <row r="1604" spans="1:1" ht="15.6" x14ac:dyDescent="0.3">
      <c r="A1604" s="7"/>
    </row>
    <row r="1605" spans="1:1" ht="15.6" x14ac:dyDescent="0.3">
      <c r="A1605" s="7"/>
    </row>
    <row r="1606" spans="1:1" ht="15.6" x14ac:dyDescent="0.3">
      <c r="A1606" s="7"/>
    </row>
    <row r="1607" spans="1:1" ht="15.6" x14ac:dyDescent="0.3">
      <c r="A1607" s="7"/>
    </row>
    <row r="1608" spans="1:1" ht="15.6" x14ac:dyDescent="0.3">
      <c r="A1608" s="7"/>
    </row>
    <row r="1609" spans="1:1" ht="15.6" x14ac:dyDescent="0.3">
      <c r="A1609" s="7"/>
    </row>
    <row r="1610" spans="1:1" ht="15.6" x14ac:dyDescent="0.3">
      <c r="A1610" s="7"/>
    </row>
    <row r="1611" spans="1:1" ht="15.6" x14ac:dyDescent="0.3">
      <c r="A1611" s="7"/>
    </row>
    <row r="1612" spans="1:1" ht="15.6" x14ac:dyDescent="0.3">
      <c r="A1612" s="7"/>
    </row>
    <row r="1613" spans="1:1" ht="15.6" x14ac:dyDescent="0.3">
      <c r="A1613" s="7"/>
    </row>
    <row r="1614" spans="1:1" ht="15.6" x14ac:dyDescent="0.3">
      <c r="A1614" s="7"/>
    </row>
    <row r="1615" spans="1:1" ht="15.6" x14ac:dyDescent="0.3">
      <c r="A1615" s="7"/>
    </row>
    <row r="1616" spans="1:1" ht="15.6" x14ac:dyDescent="0.3">
      <c r="A1616" s="7"/>
    </row>
    <row r="1617" spans="1:1" ht="15.6" x14ac:dyDescent="0.3">
      <c r="A1617" s="7"/>
    </row>
    <row r="1618" spans="1:1" ht="15.6" x14ac:dyDescent="0.3">
      <c r="A1618" s="7"/>
    </row>
    <row r="1619" spans="1:1" ht="15.6" x14ac:dyDescent="0.3">
      <c r="A1619" s="7"/>
    </row>
    <row r="1620" spans="1:1" ht="15.6" x14ac:dyDescent="0.3">
      <c r="A1620" s="7"/>
    </row>
    <row r="1621" spans="1:1" ht="15.6" x14ac:dyDescent="0.3">
      <c r="A1621" s="7"/>
    </row>
    <row r="1622" spans="1:1" ht="15.6" x14ac:dyDescent="0.3">
      <c r="A1622" s="7"/>
    </row>
    <row r="1623" spans="1:1" ht="15.6" x14ac:dyDescent="0.3">
      <c r="A1623" s="7"/>
    </row>
    <row r="1624" spans="1:1" ht="15.6" x14ac:dyDescent="0.3">
      <c r="A1624" s="7"/>
    </row>
    <row r="1625" spans="1:1" ht="15.6" x14ac:dyDescent="0.3">
      <c r="A1625" s="7"/>
    </row>
    <row r="1626" spans="1:1" ht="15.6" x14ac:dyDescent="0.3">
      <c r="A1626" s="7"/>
    </row>
    <row r="1627" spans="1:1" ht="15.6" x14ac:dyDescent="0.3">
      <c r="A1627" s="7"/>
    </row>
    <row r="1628" spans="1:1" ht="15.6" x14ac:dyDescent="0.3">
      <c r="A1628" s="7"/>
    </row>
    <row r="1629" spans="1:1" ht="15.6" x14ac:dyDescent="0.3">
      <c r="A1629" s="7"/>
    </row>
    <row r="1630" spans="1:1" ht="15.6" x14ac:dyDescent="0.3">
      <c r="A1630" s="7"/>
    </row>
    <row r="1631" spans="1:1" ht="15.6" x14ac:dyDescent="0.3">
      <c r="A1631" s="7"/>
    </row>
    <row r="1632" spans="1:1" ht="15.6" x14ac:dyDescent="0.3">
      <c r="A1632" s="7"/>
    </row>
    <row r="1633" spans="1:1" ht="15.6" x14ac:dyDescent="0.3">
      <c r="A1633" s="7"/>
    </row>
    <row r="1634" spans="1:1" ht="15.6" x14ac:dyDescent="0.3">
      <c r="A1634" s="7"/>
    </row>
    <row r="1635" spans="1:1" ht="15.6" x14ac:dyDescent="0.3">
      <c r="A1635" s="7"/>
    </row>
    <row r="1636" spans="1:1" ht="15.6" x14ac:dyDescent="0.3">
      <c r="A1636" s="7"/>
    </row>
    <row r="1637" spans="1:1" ht="15.6" x14ac:dyDescent="0.3">
      <c r="A1637" s="7"/>
    </row>
    <row r="1638" spans="1:1" ht="15.6" x14ac:dyDescent="0.3">
      <c r="A1638" s="7"/>
    </row>
    <row r="1639" spans="1:1" ht="15.6" x14ac:dyDescent="0.3">
      <c r="A1639" s="7"/>
    </row>
    <row r="1640" spans="1:1" ht="15.6" x14ac:dyDescent="0.3">
      <c r="A1640" s="7"/>
    </row>
    <row r="1641" spans="1:1" ht="15.6" x14ac:dyDescent="0.3">
      <c r="A1641" s="7"/>
    </row>
    <row r="1642" spans="1:1" ht="15.6" x14ac:dyDescent="0.3">
      <c r="A1642" s="7"/>
    </row>
    <row r="1643" spans="1:1" ht="15.6" x14ac:dyDescent="0.3">
      <c r="A1643" s="7"/>
    </row>
    <row r="1644" spans="1:1" ht="15.6" x14ac:dyDescent="0.3">
      <c r="A1644" s="7"/>
    </row>
    <row r="1645" spans="1:1" ht="15.6" x14ac:dyDescent="0.3">
      <c r="A1645" s="7"/>
    </row>
    <row r="1646" spans="1:1" ht="15.6" x14ac:dyDescent="0.3">
      <c r="A1646" s="7"/>
    </row>
    <row r="1647" spans="1:1" ht="15.6" x14ac:dyDescent="0.3">
      <c r="A1647" s="7"/>
    </row>
    <row r="1648" spans="1:1" ht="15.6" x14ac:dyDescent="0.3">
      <c r="A1648" s="7"/>
    </row>
    <row r="1649" spans="1:1" ht="15.6" x14ac:dyDescent="0.3">
      <c r="A1649" s="7"/>
    </row>
    <row r="1650" spans="1:1" ht="15.6" x14ac:dyDescent="0.3">
      <c r="A1650" s="7"/>
    </row>
    <row r="1651" spans="1:1" ht="15.6" x14ac:dyDescent="0.3">
      <c r="A1651" s="7"/>
    </row>
    <row r="1652" spans="1:1" ht="15.6" x14ac:dyDescent="0.3">
      <c r="A1652" s="7"/>
    </row>
    <row r="1653" spans="1:1" ht="15.6" x14ac:dyDescent="0.3">
      <c r="A1653" s="7"/>
    </row>
    <row r="1654" spans="1:1" ht="15.6" x14ac:dyDescent="0.3">
      <c r="A1654" s="7"/>
    </row>
    <row r="1655" spans="1:1" ht="15.6" x14ac:dyDescent="0.3">
      <c r="A1655" s="7"/>
    </row>
    <row r="1656" spans="1:1" ht="15.6" x14ac:dyDescent="0.3">
      <c r="A1656" s="7"/>
    </row>
    <row r="1657" spans="1:1" ht="15.6" x14ac:dyDescent="0.3">
      <c r="A1657" s="7"/>
    </row>
    <row r="1658" spans="1:1" ht="15.6" x14ac:dyDescent="0.3">
      <c r="A1658" s="7"/>
    </row>
    <row r="1659" spans="1:1" ht="15.6" x14ac:dyDescent="0.3">
      <c r="A1659" s="7"/>
    </row>
    <row r="1660" spans="1:1" ht="15.6" x14ac:dyDescent="0.3">
      <c r="A1660" s="7"/>
    </row>
    <row r="1661" spans="1:1" ht="15.6" x14ac:dyDescent="0.3">
      <c r="A1661" s="7"/>
    </row>
    <row r="1662" spans="1:1" ht="15.6" x14ac:dyDescent="0.3">
      <c r="A1662" s="7"/>
    </row>
    <row r="1663" spans="1:1" ht="15.6" x14ac:dyDescent="0.3">
      <c r="A1663" s="7"/>
    </row>
    <row r="1664" spans="1:1" ht="15.6" x14ac:dyDescent="0.3">
      <c r="A1664" s="7"/>
    </row>
    <row r="1665" spans="1:1" ht="15.6" x14ac:dyDescent="0.3">
      <c r="A1665" s="7"/>
    </row>
    <row r="1666" spans="1:1" ht="15.6" x14ac:dyDescent="0.3">
      <c r="A1666" s="7"/>
    </row>
    <row r="1667" spans="1:1" ht="15.6" x14ac:dyDescent="0.3">
      <c r="A1667" s="7"/>
    </row>
    <row r="1668" spans="1:1" ht="15.6" x14ac:dyDescent="0.3">
      <c r="A1668" s="7"/>
    </row>
    <row r="1669" spans="1:1" ht="15.6" x14ac:dyDescent="0.3">
      <c r="A1669" s="7"/>
    </row>
    <row r="1670" spans="1:1" ht="15.6" x14ac:dyDescent="0.3">
      <c r="A1670" s="7"/>
    </row>
    <row r="1671" spans="1:1" ht="15.6" x14ac:dyDescent="0.3">
      <c r="A1671" s="7"/>
    </row>
    <row r="1672" spans="1:1" ht="15.6" x14ac:dyDescent="0.3">
      <c r="A1672" s="7"/>
    </row>
    <row r="1673" spans="1:1" ht="15.6" x14ac:dyDescent="0.3">
      <c r="A1673" s="7"/>
    </row>
    <row r="1674" spans="1:1" ht="15.6" x14ac:dyDescent="0.3">
      <c r="A1674" s="7"/>
    </row>
    <row r="1675" spans="1:1" ht="15.6" x14ac:dyDescent="0.3">
      <c r="A1675" s="7"/>
    </row>
    <row r="1676" spans="1:1" ht="15.6" x14ac:dyDescent="0.3">
      <c r="A1676" s="7"/>
    </row>
    <row r="1677" spans="1:1" ht="15.6" x14ac:dyDescent="0.3">
      <c r="A1677" s="7"/>
    </row>
    <row r="1678" spans="1:1" ht="15.6" x14ac:dyDescent="0.3">
      <c r="A1678" s="7"/>
    </row>
    <row r="1679" spans="1:1" ht="15.6" x14ac:dyDescent="0.3">
      <c r="A1679" s="7"/>
    </row>
    <row r="1680" spans="1:1" ht="15.6" x14ac:dyDescent="0.3">
      <c r="A1680" s="7"/>
    </row>
    <row r="1681" spans="1:1" ht="15.6" x14ac:dyDescent="0.3">
      <c r="A1681" s="7"/>
    </row>
    <row r="1682" spans="1:1" ht="15.6" x14ac:dyDescent="0.3">
      <c r="A1682" s="7"/>
    </row>
    <row r="1683" spans="1:1" ht="15.6" x14ac:dyDescent="0.3">
      <c r="A1683" s="7"/>
    </row>
    <row r="1684" spans="1:1" ht="15.6" x14ac:dyDescent="0.3">
      <c r="A1684" s="7"/>
    </row>
    <row r="1685" spans="1:1" ht="15.6" x14ac:dyDescent="0.3">
      <c r="A1685" s="7"/>
    </row>
    <row r="1686" spans="1:1" ht="15.6" x14ac:dyDescent="0.3">
      <c r="A1686" s="7"/>
    </row>
    <row r="1687" spans="1:1" ht="15.6" x14ac:dyDescent="0.3">
      <c r="A1687" s="7"/>
    </row>
    <row r="1688" spans="1:1" ht="15.6" x14ac:dyDescent="0.3">
      <c r="A1688" s="7"/>
    </row>
    <row r="1689" spans="1:1" ht="15.6" x14ac:dyDescent="0.3">
      <c r="A1689" s="7"/>
    </row>
    <row r="1690" spans="1:1" ht="15.6" x14ac:dyDescent="0.3">
      <c r="A1690" s="7"/>
    </row>
    <row r="1691" spans="1:1" ht="15.6" x14ac:dyDescent="0.3">
      <c r="A1691" s="7"/>
    </row>
    <row r="1692" spans="1:1" ht="15.6" x14ac:dyDescent="0.3">
      <c r="A1692" s="7"/>
    </row>
    <row r="1693" spans="1:1" ht="15.6" x14ac:dyDescent="0.3">
      <c r="A1693" s="7"/>
    </row>
    <row r="1694" spans="1:1" ht="15.6" x14ac:dyDescent="0.3">
      <c r="A1694" s="7"/>
    </row>
    <row r="1695" spans="1:1" ht="15.6" x14ac:dyDescent="0.3">
      <c r="A1695" s="7"/>
    </row>
    <row r="1696" spans="1:1" ht="15.6" x14ac:dyDescent="0.3">
      <c r="A1696" s="7"/>
    </row>
    <row r="1697" spans="1:1" ht="15.6" x14ac:dyDescent="0.3">
      <c r="A1697" s="7"/>
    </row>
    <row r="1698" spans="1:1" ht="15.6" x14ac:dyDescent="0.3">
      <c r="A1698" s="7"/>
    </row>
    <row r="1699" spans="1:1" ht="15.6" x14ac:dyDescent="0.3">
      <c r="A1699" s="7"/>
    </row>
    <row r="1700" spans="1:1" ht="15.6" x14ac:dyDescent="0.3">
      <c r="A1700" s="7"/>
    </row>
    <row r="1701" spans="1:1" ht="15.6" x14ac:dyDescent="0.3">
      <c r="A1701" s="7"/>
    </row>
    <row r="1702" spans="1:1" ht="15.6" x14ac:dyDescent="0.3">
      <c r="A1702" s="7"/>
    </row>
    <row r="1703" spans="1:1" ht="15.6" x14ac:dyDescent="0.3">
      <c r="A1703" s="7"/>
    </row>
    <row r="1704" spans="1:1" ht="15.6" x14ac:dyDescent="0.3">
      <c r="A1704" s="7"/>
    </row>
    <row r="1705" spans="1:1" ht="15.6" x14ac:dyDescent="0.3">
      <c r="A1705" s="7"/>
    </row>
    <row r="1706" spans="1:1" ht="15.6" x14ac:dyDescent="0.3">
      <c r="A1706" s="7"/>
    </row>
    <row r="1707" spans="1:1" ht="15.6" x14ac:dyDescent="0.3">
      <c r="A1707" s="7"/>
    </row>
    <row r="1708" spans="1:1" ht="15.6" x14ac:dyDescent="0.3">
      <c r="A1708" s="7"/>
    </row>
    <row r="1709" spans="1:1" ht="15.6" x14ac:dyDescent="0.3">
      <c r="A1709" s="7"/>
    </row>
    <row r="1710" spans="1:1" ht="15.6" x14ac:dyDescent="0.3">
      <c r="A1710" s="7"/>
    </row>
    <row r="1711" spans="1:1" ht="15.6" x14ac:dyDescent="0.3">
      <c r="A1711" s="7"/>
    </row>
    <row r="1712" spans="1:1" ht="15.6" x14ac:dyDescent="0.3">
      <c r="A1712" s="7"/>
    </row>
    <row r="1713" spans="1:1" ht="15.6" x14ac:dyDescent="0.3">
      <c r="A1713" s="7"/>
    </row>
    <row r="1714" spans="1:1" ht="15.6" x14ac:dyDescent="0.3">
      <c r="A1714" s="7"/>
    </row>
    <row r="1715" spans="1:1" ht="15.6" x14ac:dyDescent="0.3">
      <c r="A1715" s="7"/>
    </row>
    <row r="1716" spans="1:1" ht="15.6" x14ac:dyDescent="0.3">
      <c r="A1716" s="7"/>
    </row>
    <row r="1717" spans="1:1" ht="15.6" x14ac:dyDescent="0.3">
      <c r="A1717" s="7"/>
    </row>
    <row r="1718" spans="1:1" ht="15.6" x14ac:dyDescent="0.3">
      <c r="A1718" s="7"/>
    </row>
    <row r="1719" spans="1:1" ht="15.6" x14ac:dyDescent="0.3">
      <c r="A1719" s="7"/>
    </row>
    <row r="1720" spans="1:1" ht="15.6" x14ac:dyDescent="0.3">
      <c r="A1720" s="7"/>
    </row>
    <row r="1721" spans="1:1" ht="15.6" x14ac:dyDescent="0.3">
      <c r="A1721" s="7"/>
    </row>
    <row r="1722" spans="1:1" ht="15.6" x14ac:dyDescent="0.3">
      <c r="A1722" s="7"/>
    </row>
    <row r="1723" spans="1:1" ht="15.6" x14ac:dyDescent="0.3">
      <c r="A1723" s="7"/>
    </row>
    <row r="1724" spans="1:1" ht="15.6" x14ac:dyDescent="0.3">
      <c r="A1724" s="7"/>
    </row>
    <row r="1725" spans="1:1" ht="15.6" x14ac:dyDescent="0.3">
      <c r="A1725" s="7"/>
    </row>
    <row r="1726" spans="1:1" ht="15.6" x14ac:dyDescent="0.3">
      <c r="A1726" s="7"/>
    </row>
    <row r="1727" spans="1:1" ht="15.6" x14ac:dyDescent="0.3">
      <c r="A1727" s="7"/>
    </row>
    <row r="1728" spans="1:1" ht="15.6" x14ac:dyDescent="0.3">
      <c r="A1728" s="7"/>
    </row>
    <row r="1729" spans="1:1" ht="15.6" x14ac:dyDescent="0.3">
      <c r="A1729" s="7"/>
    </row>
    <row r="1730" spans="1:1" ht="15.6" x14ac:dyDescent="0.3">
      <c r="A1730" s="7"/>
    </row>
    <row r="1731" spans="1:1" ht="15.6" x14ac:dyDescent="0.3">
      <c r="A1731" s="7"/>
    </row>
    <row r="1732" spans="1:1" ht="15.6" x14ac:dyDescent="0.3">
      <c r="A1732" s="7"/>
    </row>
    <row r="1733" spans="1:1" ht="15.6" x14ac:dyDescent="0.3">
      <c r="A1733" s="7"/>
    </row>
    <row r="1734" spans="1:1" ht="15.6" x14ac:dyDescent="0.3">
      <c r="A1734" s="7"/>
    </row>
    <row r="1735" spans="1:1" ht="15.6" x14ac:dyDescent="0.3">
      <c r="A1735" s="7"/>
    </row>
    <row r="1736" spans="1:1" ht="15.6" x14ac:dyDescent="0.3">
      <c r="A1736" s="7"/>
    </row>
    <row r="1737" spans="1:1" ht="15.6" x14ac:dyDescent="0.3">
      <c r="A1737" s="7"/>
    </row>
    <row r="1738" spans="1:1" ht="15.6" x14ac:dyDescent="0.3">
      <c r="A1738" s="7"/>
    </row>
    <row r="1739" spans="1:1" ht="15.6" x14ac:dyDescent="0.3">
      <c r="A1739" s="7"/>
    </row>
    <row r="1740" spans="1:1" ht="15.6" x14ac:dyDescent="0.3">
      <c r="A1740" s="7"/>
    </row>
    <row r="1741" spans="1:1" ht="15.6" x14ac:dyDescent="0.3">
      <c r="A1741" s="7"/>
    </row>
    <row r="1742" spans="1:1" ht="15.6" x14ac:dyDescent="0.3">
      <c r="A1742" s="7"/>
    </row>
    <row r="1743" spans="1:1" ht="15.6" x14ac:dyDescent="0.3">
      <c r="A1743" s="7"/>
    </row>
    <row r="1744" spans="1:1" ht="15.6" x14ac:dyDescent="0.3">
      <c r="A1744" s="7"/>
    </row>
    <row r="1745" spans="1:1" ht="15.6" x14ac:dyDescent="0.3">
      <c r="A1745" s="7"/>
    </row>
    <row r="1746" spans="1:1" ht="15.6" x14ac:dyDescent="0.3">
      <c r="A1746" s="7"/>
    </row>
    <row r="1747" spans="1:1" ht="15.6" x14ac:dyDescent="0.3">
      <c r="A1747" s="7"/>
    </row>
    <row r="1748" spans="1:1" ht="15.6" x14ac:dyDescent="0.3">
      <c r="A1748" s="7"/>
    </row>
    <row r="1749" spans="1:1" ht="15.6" x14ac:dyDescent="0.3">
      <c r="A1749" s="7"/>
    </row>
    <row r="1750" spans="1:1" ht="15.6" x14ac:dyDescent="0.3">
      <c r="A1750" s="7"/>
    </row>
    <row r="1751" spans="1:1" ht="15.6" x14ac:dyDescent="0.3">
      <c r="A1751" s="7"/>
    </row>
    <row r="1752" spans="1:1" ht="15.6" x14ac:dyDescent="0.3">
      <c r="A1752" s="7"/>
    </row>
    <row r="1753" spans="1:1" ht="15.6" x14ac:dyDescent="0.3">
      <c r="A1753" s="7"/>
    </row>
    <row r="1754" spans="1:1" ht="15.6" x14ac:dyDescent="0.3">
      <c r="A1754" s="7"/>
    </row>
    <row r="1755" spans="1:1" ht="15.6" x14ac:dyDescent="0.3">
      <c r="A1755" s="7"/>
    </row>
    <row r="1756" spans="1:1" ht="15.6" x14ac:dyDescent="0.3">
      <c r="A1756" s="7"/>
    </row>
    <row r="1757" spans="1:1" ht="15.6" x14ac:dyDescent="0.3">
      <c r="A1757" s="7"/>
    </row>
    <row r="1758" spans="1:1" ht="15.6" x14ac:dyDescent="0.3">
      <c r="A1758" s="7"/>
    </row>
    <row r="1759" spans="1:1" ht="15.6" x14ac:dyDescent="0.3">
      <c r="A1759" s="7"/>
    </row>
    <row r="1760" spans="1:1" ht="15.6" x14ac:dyDescent="0.3">
      <c r="A1760" s="7"/>
    </row>
    <row r="1761" spans="1:1" ht="15.6" x14ac:dyDescent="0.3">
      <c r="A1761" s="7"/>
    </row>
    <row r="1762" spans="1:1" ht="15.6" x14ac:dyDescent="0.3">
      <c r="A1762" s="7"/>
    </row>
    <row r="1763" spans="1:1" ht="15.6" x14ac:dyDescent="0.3">
      <c r="A1763" s="7"/>
    </row>
    <row r="1764" spans="1:1" ht="15.6" x14ac:dyDescent="0.3">
      <c r="A1764" s="7"/>
    </row>
    <row r="1765" spans="1:1" ht="15.6" x14ac:dyDescent="0.3">
      <c r="A1765" s="7"/>
    </row>
    <row r="1766" spans="1:1" ht="15.6" x14ac:dyDescent="0.3">
      <c r="A1766" s="7"/>
    </row>
    <row r="1767" spans="1:1" ht="15.6" x14ac:dyDescent="0.3">
      <c r="A1767" s="7"/>
    </row>
    <row r="1768" spans="1:1" ht="15.6" x14ac:dyDescent="0.3">
      <c r="A1768" s="7"/>
    </row>
    <row r="1769" spans="1:1" ht="15.6" x14ac:dyDescent="0.3">
      <c r="A1769" s="7"/>
    </row>
    <row r="1770" spans="1:1" ht="15.6" x14ac:dyDescent="0.3">
      <c r="A1770" s="7"/>
    </row>
    <row r="1771" spans="1:1" ht="15.6" x14ac:dyDescent="0.3">
      <c r="A1771" s="7"/>
    </row>
    <row r="1772" spans="1:1" ht="15.6" x14ac:dyDescent="0.3">
      <c r="A1772" s="7"/>
    </row>
    <row r="1773" spans="1:1" ht="15.6" x14ac:dyDescent="0.3">
      <c r="A1773" s="7"/>
    </row>
    <row r="1774" spans="1:1" ht="15.6" x14ac:dyDescent="0.3">
      <c r="A1774" s="7"/>
    </row>
    <row r="1775" spans="1:1" ht="15.6" x14ac:dyDescent="0.3">
      <c r="A1775" s="7"/>
    </row>
    <row r="1776" spans="1:1" ht="15.6" x14ac:dyDescent="0.3">
      <c r="A1776" s="7"/>
    </row>
    <row r="1777" spans="1:1" ht="15.6" x14ac:dyDescent="0.3">
      <c r="A1777" s="7"/>
    </row>
    <row r="1778" spans="1:1" ht="15.6" x14ac:dyDescent="0.3">
      <c r="A1778" s="7"/>
    </row>
    <row r="1779" spans="1:1" ht="15.6" x14ac:dyDescent="0.3">
      <c r="A1779" s="7"/>
    </row>
    <row r="1780" spans="1:1" ht="15.6" x14ac:dyDescent="0.3">
      <c r="A1780" s="7"/>
    </row>
    <row r="1781" spans="1:1" ht="15.6" x14ac:dyDescent="0.3">
      <c r="A1781" s="7"/>
    </row>
    <row r="1782" spans="1:1" ht="15.6" x14ac:dyDescent="0.3">
      <c r="A1782" s="7"/>
    </row>
    <row r="1783" spans="1:1" ht="15.6" x14ac:dyDescent="0.3">
      <c r="A1783" s="7"/>
    </row>
    <row r="1784" spans="1:1" ht="15.6" x14ac:dyDescent="0.3">
      <c r="A1784" s="7"/>
    </row>
    <row r="1785" spans="1:1" ht="15.6" x14ac:dyDescent="0.3">
      <c r="A1785" s="7"/>
    </row>
    <row r="1786" spans="1:1" ht="15.6" x14ac:dyDescent="0.3">
      <c r="A1786" s="7"/>
    </row>
    <row r="1787" spans="1:1" ht="15.6" x14ac:dyDescent="0.3">
      <c r="A1787" s="7"/>
    </row>
    <row r="1788" spans="1:1" ht="15.6" x14ac:dyDescent="0.3">
      <c r="A1788" s="7"/>
    </row>
    <row r="1789" spans="1:1" ht="15.6" x14ac:dyDescent="0.3">
      <c r="A1789" s="7"/>
    </row>
    <row r="1790" spans="1:1" ht="15.6" x14ac:dyDescent="0.3">
      <c r="A1790" s="7"/>
    </row>
    <row r="1791" spans="1:1" ht="15.6" x14ac:dyDescent="0.3">
      <c r="A1791" s="7"/>
    </row>
    <row r="1792" spans="1:1" ht="15.6" x14ac:dyDescent="0.3">
      <c r="A1792" s="7"/>
    </row>
    <row r="1793" spans="1:1" ht="15.6" x14ac:dyDescent="0.3">
      <c r="A1793" s="7"/>
    </row>
    <row r="1794" spans="1:1" ht="15.6" x14ac:dyDescent="0.3">
      <c r="A1794" s="7"/>
    </row>
    <row r="1795" spans="1:1" ht="15.6" x14ac:dyDescent="0.3">
      <c r="A1795" s="7"/>
    </row>
    <row r="1796" spans="1:1" ht="15.6" x14ac:dyDescent="0.3">
      <c r="A1796" s="7"/>
    </row>
    <row r="1797" spans="1:1" ht="15.6" x14ac:dyDescent="0.3">
      <c r="A1797" s="7"/>
    </row>
    <row r="1798" spans="1:1" ht="15.6" x14ac:dyDescent="0.3">
      <c r="A1798" s="7"/>
    </row>
    <row r="1799" spans="1:1" ht="15.6" x14ac:dyDescent="0.3">
      <c r="A1799" s="7"/>
    </row>
    <row r="1800" spans="1:1" ht="15.6" x14ac:dyDescent="0.3">
      <c r="A1800" s="7"/>
    </row>
    <row r="1801" spans="1:1" ht="15.6" x14ac:dyDescent="0.3">
      <c r="A1801" s="7"/>
    </row>
    <row r="1802" spans="1:1" ht="15.6" x14ac:dyDescent="0.3">
      <c r="A1802" s="7"/>
    </row>
    <row r="1803" spans="1:1" ht="15.6" x14ac:dyDescent="0.3">
      <c r="A1803" s="7"/>
    </row>
    <row r="1804" spans="1:1" ht="15.6" x14ac:dyDescent="0.3">
      <c r="A1804" s="7"/>
    </row>
    <row r="1805" spans="1:1" ht="15.6" x14ac:dyDescent="0.3">
      <c r="A1805" s="7"/>
    </row>
    <row r="1806" spans="1:1" ht="15.6" x14ac:dyDescent="0.3">
      <c r="A1806" s="7"/>
    </row>
    <row r="1807" spans="1:1" ht="15.6" x14ac:dyDescent="0.3">
      <c r="A1807" s="7"/>
    </row>
    <row r="1808" spans="1:1" ht="15.6" x14ac:dyDescent="0.3">
      <c r="A1808" s="7"/>
    </row>
    <row r="1809" spans="1:1" ht="15.6" x14ac:dyDescent="0.3">
      <c r="A1809" s="7"/>
    </row>
    <row r="1810" spans="1:1" ht="15.6" x14ac:dyDescent="0.3">
      <c r="A1810" s="7"/>
    </row>
    <row r="1811" spans="1:1" ht="15.6" x14ac:dyDescent="0.3">
      <c r="A1811" s="7"/>
    </row>
    <row r="1812" spans="1:1" ht="15.6" x14ac:dyDescent="0.3">
      <c r="A1812" s="7"/>
    </row>
    <row r="1813" spans="1:1" ht="15.6" x14ac:dyDescent="0.3">
      <c r="A1813" s="7"/>
    </row>
    <row r="1814" spans="1:1" ht="15.6" x14ac:dyDescent="0.3">
      <c r="A1814" s="7"/>
    </row>
    <row r="1815" spans="1:1" ht="15.6" x14ac:dyDescent="0.3">
      <c r="A1815" s="7"/>
    </row>
    <row r="1816" spans="1:1" ht="15.6" x14ac:dyDescent="0.3">
      <c r="A1816" s="7"/>
    </row>
    <row r="1817" spans="1:1" ht="15.6" x14ac:dyDescent="0.3">
      <c r="A1817" s="7"/>
    </row>
    <row r="1818" spans="1:1" ht="15.6" x14ac:dyDescent="0.3">
      <c r="A1818" s="7"/>
    </row>
    <row r="1819" spans="1:1" ht="15.6" x14ac:dyDescent="0.3">
      <c r="A1819" s="7"/>
    </row>
    <row r="1820" spans="1:1" ht="15.6" x14ac:dyDescent="0.3">
      <c r="A1820" s="7"/>
    </row>
    <row r="1821" spans="1:1" ht="15.6" x14ac:dyDescent="0.3">
      <c r="A1821" s="7"/>
    </row>
    <row r="1822" spans="1:1" ht="15.6" x14ac:dyDescent="0.3">
      <c r="A1822" s="7"/>
    </row>
    <row r="1823" spans="1:1" ht="15.6" x14ac:dyDescent="0.3">
      <c r="A1823" s="7"/>
    </row>
    <row r="1824" spans="1:1" ht="15.6" x14ac:dyDescent="0.3">
      <c r="A1824" s="7"/>
    </row>
    <row r="1825" spans="1:1" ht="15.6" x14ac:dyDescent="0.3">
      <c r="A1825" s="7"/>
    </row>
    <row r="1826" spans="1:1" ht="15.6" x14ac:dyDescent="0.3">
      <c r="A1826" s="7"/>
    </row>
    <row r="1827" spans="1:1" ht="15.6" x14ac:dyDescent="0.3">
      <c r="A1827" s="7"/>
    </row>
    <row r="1828" spans="1:1" ht="15.6" x14ac:dyDescent="0.3">
      <c r="A1828" s="7"/>
    </row>
    <row r="1829" spans="1:1" ht="15.6" x14ac:dyDescent="0.3">
      <c r="A1829" s="7"/>
    </row>
    <row r="1830" spans="1:1" ht="15.6" x14ac:dyDescent="0.3">
      <c r="A1830" s="7"/>
    </row>
    <row r="1831" spans="1:1" ht="15.6" x14ac:dyDescent="0.3">
      <c r="A1831" s="7"/>
    </row>
    <row r="1832" spans="1:1" ht="15.6" x14ac:dyDescent="0.3">
      <c r="A1832" s="7"/>
    </row>
    <row r="1833" spans="1:1" ht="15.6" x14ac:dyDescent="0.3">
      <c r="A1833" s="7"/>
    </row>
    <row r="1834" spans="1:1" ht="15.6" x14ac:dyDescent="0.3">
      <c r="A1834" s="7"/>
    </row>
    <row r="1835" spans="1:1" ht="15.6" x14ac:dyDescent="0.3">
      <c r="A1835" s="7"/>
    </row>
    <row r="1836" spans="1:1" ht="15.6" x14ac:dyDescent="0.3">
      <c r="A1836" s="7"/>
    </row>
    <row r="1837" spans="1:1" ht="15.6" x14ac:dyDescent="0.3">
      <c r="A1837" s="7"/>
    </row>
    <row r="1838" spans="1:1" ht="15.6" x14ac:dyDescent="0.3">
      <c r="A1838" s="7"/>
    </row>
    <row r="1839" spans="1:1" ht="15.6" x14ac:dyDescent="0.3">
      <c r="A1839" s="7"/>
    </row>
    <row r="1840" spans="1:1" ht="15.6" x14ac:dyDescent="0.3">
      <c r="A1840" s="7"/>
    </row>
    <row r="1841" spans="1:1" ht="15.6" x14ac:dyDescent="0.3">
      <c r="A1841" s="7"/>
    </row>
    <row r="1842" spans="1:1" ht="15.6" x14ac:dyDescent="0.3">
      <c r="A1842" s="7"/>
    </row>
    <row r="1843" spans="1:1" ht="15.6" x14ac:dyDescent="0.3">
      <c r="A1843" s="7"/>
    </row>
    <row r="1844" spans="1:1" ht="15.6" x14ac:dyDescent="0.3">
      <c r="A1844" s="7"/>
    </row>
    <row r="1845" spans="1:1" ht="15.6" x14ac:dyDescent="0.3">
      <c r="A1845" s="7"/>
    </row>
    <row r="1846" spans="1:1" ht="15.6" x14ac:dyDescent="0.3">
      <c r="A1846" s="7"/>
    </row>
    <row r="1847" spans="1:1" ht="15.6" x14ac:dyDescent="0.3">
      <c r="A1847" s="7"/>
    </row>
    <row r="1848" spans="1:1" ht="15.6" x14ac:dyDescent="0.3">
      <c r="A1848" s="7"/>
    </row>
    <row r="1849" spans="1:1" ht="15.6" x14ac:dyDescent="0.3">
      <c r="A1849" s="7"/>
    </row>
    <row r="1850" spans="1:1" ht="15.6" x14ac:dyDescent="0.3">
      <c r="A1850" s="7"/>
    </row>
    <row r="1851" spans="1:1" ht="15.6" x14ac:dyDescent="0.3">
      <c r="A1851" s="7"/>
    </row>
    <row r="1852" spans="1:1" ht="15.6" x14ac:dyDescent="0.3">
      <c r="A1852" s="7"/>
    </row>
    <row r="1853" spans="1:1" ht="15.6" x14ac:dyDescent="0.3">
      <c r="A1853" s="7"/>
    </row>
    <row r="1854" spans="1:1" ht="15.6" x14ac:dyDescent="0.3">
      <c r="A1854" s="7"/>
    </row>
    <row r="1855" spans="1:1" ht="15.6" x14ac:dyDescent="0.3">
      <c r="A1855" s="7"/>
    </row>
    <row r="1856" spans="1:1" ht="15.6" x14ac:dyDescent="0.3">
      <c r="A1856" s="7"/>
    </row>
    <row r="1857" spans="1:1" ht="15.6" x14ac:dyDescent="0.3">
      <c r="A1857" s="7"/>
    </row>
    <row r="1858" spans="1:1" ht="15.6" x14ac:dyDescent="0.3">
      <c r="A1858" s="7"/>
    </row>
    <row r="1859" spans="1:1" ht="15.6" x14ac:dyDescent="0.3">
      <c r="A1859" s="7"/>
    </row>
    <row r="1860" spans="1:1" ht="15.6" x14ac:dyDescent="0.3">
      <c r="A1860" s="7"/>
    </row>
    <row r="1861" spans="1:1" ht="15.6" x14ac:dyDescent="0.3">
      <c r="A1861" s="7"/>
    </row>
    <row r="1862" spans="1:1" ht="15.6" x14ac:dyDescent="0.3">
      <c r="A1862" s="7"/>
    </row>
    <row r="1863" spans="1:1" ht="15.6" x14ac:dyDescent="0.3">
      <c r="A1863" s="7"/>
    </row>
    <row r="1864" spans="1:1" ht="15.6" x14ac:dyDescent="0.3">
      <c r="A1864" s="7"/>
    </row>
    <row r="1865" spans="1:1" ht="15.6" x14ac:dyDescent="0.3">
      <c r="A1865" s="7"/>
    </row>
    <row r="1866" spans="1:1" ht="15.6" x14ac:dyDescent="0.3">
      <c r="A1866" s="7"/>
    </row>
    <row r="1867" spans="1:1" ht="15.6" x14ac:dyDescent="0.3">
      <c r="A1867" s="7"/>
    </row>
    <row r="1868" spans="1:1" ht="15.6" x14ac:dyDescent="0.3">
      <c r="A1868" s="7"/>
    </row>
    <row r="1869" spans="1:1" ht="15.6" x14ac:dyDescent="0.3">
      <c r="A1869" s="7"/>
    </row>
    <row r="1870" spans="1:1" ht="15.6" x14ac:dyDescent="0.3">
      <c r="A1870" s="7"/>
    </row>
    <row r="1871" spans="1:1" ht="15.6" x14ac:dyDescent="0.3">
      <c r="A1871" s="7"/>
    </row>
    <row r="1872" spans="1:1" ht="15.6" x14ac:dyDescent="0.3">
      <c r="A1872" s="7"/>
    </row>
    <row r="1873" spans="1:1" ht="15.6" x14ac:dyDescent="0.3">
      <c r="A1873" s="7"/>
    </row>
    <row r="1874" spans="1:1" ht="15.6" x14ac:dyDescent="0.3">
      <c r="A1874" s="7"/>
    </row>
    <row r="1875" spans="1:1" ht="15.6" x14ac:dyDescent="0.3">
      <c r="A1875" s="7"/>
    </row>
    <row r="1876" spans="1:1" ht="15.6" x14ac:dyDescent="0.3">
      <c r="A1876" s="7"/>
    </row>
    <row r="1877" spans="1:1" ht="15.6" x14ac:dyDescent="0.3">
      <c r="A1877" s="7"/>
    </row>
    <row r="1878" spans="1:1" ht="15.6" x14ac:dyDescent="0.3">
      <c r="A1878" s="7"/>
    </row>
    <row r="1879" spans="1:1" ht="15.6" x14ac:dyDescent="0.3">
      <c r="A1879" s="7"/>
    </row>
    <row r="1880" spans="1:1" ht="15.6" x14ac:dyDescent="0.3">
      <c r="A1880" s="7"/>
    </row>
    <row r="1881" spans="1:1" ht="15.6" x14ac:dyDescent="0.3">
      <c r="A1881" s="7"/>
    </row>
    <row r="1882" spans="1:1" ht="15.6" x14ac:dyDescent="0.3">
      <c r="A1882" s="7"/>
    </row>
    <row r="1883" spans="1:1" ht="15.6" x14ac:dyDescent="0.3">
      <c r="A1883" s="7"/>
    </row>
    <row r="1884" spans="1:1" ht="15.6" x14ac:dyDescent="0.3">
      <c r="A1884" s="7"/>
    </row>
    <row r="1885" spans="1:1" ht="15.6" x14ac:dyDescent="0.3">
      <c r="A1885" s="7"/>
    </row>
    <row r="1886" spans="1:1" ht="15.6" x14ac:dyDescent="0.3">
      <c r="A1886" s="7"/>
    </row>
    <row r="1887" spans="1:1" ht="15.6" x14ac:dyDescent="0.3">
      <c r="A1887" s="7"/>
    </row>
    <row r="1888" spans="1:1" ht="15.6" x14ac:dyDescent="0.3">
      <c r="A1888" s="7"/>
    </row>
    <row r="1889" spans="1:1" ht="15.6" x14ac:dyDescent="0.3">
      <c r="A1889" s="7"/>
    </row>
    <row r="1890" spans="1:1" ht="15.6" x14ac:dyDescent="0.3">
      <c r="A1890" s="7"/>
    </row>
    <row r="1891" spans="1:1" ht="15.6" x14ac:dyDescent="0.3">
      <c r="A1891" s="7"/>
    </row>
    <row r="1892" spans="1:1" ht="15.6" x14ac:dyDescent="0.3">
      <c r="A1892" s="7"/>
    </row>
    <row r="1893" spans="1:1" ht="15.6" x14ac:dyDescent="0.3">
      <c r="A1893" s="7"/>
    </row>
    <row r="1894" spans="1:1" ht="15.6" x14ac:dyDescent="0.3">
      <c r="A1894" s="7"/>
    </row>
    <row r="1895" spans="1:1" ht="15.6" x14ac:dyDescent="0.3">
      <c r="A1895" s="7"/>
    </row>
    <row r="1896" spans="1:1" ht="15.6" x14ac:dyDescent="0.3">
      <c r="A1896" s="7"/>
    </row>
    <row r="1897" spans="1:1" ht="15.6" x14ac:dyDescent="0.3">
      <c r="A1897" s="7"/>
    </row>
    <row r="1898" spans="1:1" ht="15.6" x14ac:dyDescent="0.3">
      <c r="A1898" s="7"/>
    </row>
    <row r="1899" spans="1:1" ht="15.6" x14ac:dyDescent="0.3">
      <c r="A1899" s="7"/>
    </row>
    <row r="1900" spans="1:1" ht="15.6" x14ac:dyDescent="0.3">
      <c r="A1900" s="7"/>
    </row>
    <row r="1901" spans="1:1" ht="15.6" x14ac:dyDescent="0.3">
      <c r="A1901" s="7"/>
    </row>
    <row r="1902" spans="1:1" ht="15.6" x14ac:dyDescent="0.3">
      <c r="A1902" s="7"/>
    </row>
    <row r="1903" spans="1:1" ht="15.6" x14ac:dyDescent="0.3">
      <c r="A1903" s="7"/>
    </row>
    <row r="1904" spans="1:1" ht="15.6" x14ac:dyDescent="0.3">
      <c r="A1904" s="7"/>
    </row>
    <row r="1905" spans="1:1" ht="15.6" x14ac:dyDescent="0.3">
      <c r="A1905" s="7"/>
    </row>
    <row r="1906" spans="1:1" ht="15.6" x14ac:dyDescent="0.3">
      <c r="A1906" s="7"/>
    </row>
    <row r="1907" spans="1:1" ht="15.6" x14ac:dyDescent="0.3">
      <c r="A1907" s="7"/>
    </row>
    <row r="1908" spans="1:1" ht="15.6" x14ac:dyDescent="0.3">
      <c r="A1908" s="7"/>
    </row>
    <row r="1909" spans="1:1" ht="15.6" x14ac:dyDescent="0.3">
      <c r="A1909" s="7"/>
    </row>
    <row r="1910" spans="1:1" ht="15.6" x14ac:dyDescent="0.3">
      <c r="A1910" s="7"/>
    </row>
    <row r="1911" spans="1:1" ht="15.6" x14ac:dyDescent="0.3">
      <c r="A1911" s="7"/>
    </row>
    <row r="1912" spans="1:1" ht="15.6" x14ac:dyDescent="0.3">
      <c r="A1912" s="7"/>
    </row>
    <row r="1913" spans="1:1" ht="15.6" x14ac:dyDescent="0.3">
      <c r="A1913" s="7"/>
    </row>
    <row r="1914" spans="1:1" ht="15.6" x14ac:dyDescent="0.3">
      <c r="A1914" s="7"/>
    </row>
    <row r="1915" spans="1:1" ht="15.6" x14ac:dyDescent="0.3">
      <c r="A1915" s="7"/>
    </row>
    <row r="1916" spans="1:1" ht="15.6" x14ac:dyDescent="0.3">
      <c r="A1916" s="7"/>
    </row>
    <row r="1917" spans="1:1" ht="15.6" x14ac:dyDescent="0.3">
      <c r="A1917" s="7"/>
    </row>
    <row r="1918" spans="1:1" ht="15.6" x14ac:dyDescent="0.3">
      <c r="A1918" s="7"/>
    </row>
    <row r="1919" spans="1:1" ht="15.6" x14ac:dyDescent="0.3">
      <c r="A1919" s="7"/>
    </row>
    <row r="1920" spans="1:1" ht="15.6" x14ac:dyDescent="0.3">
      <c r="A1920" s="7"/>
    </row>
    <row r="1921" spans="1:1" ht="15.6" x14ac:dyDescent="0.3">
      <c r="A1921" s="7"/>
    </row>
    <row r="1922" spans="1:1" ht="15.6" x14ac:dyDescent="0.3">
      <c r="A1922" s="7"/>
    </row>
    <row r="1923" spans="1:1" ht="15.6" x14ac:dyDescent="0.3">
      <c r="A1923" s="7"/>
    </row>
    <row r="1924" spans="1:1" ht="15.6" x14ac:dyDescent="0.3">
      <c r="A1924" s="7"/>
    </row>
    <row r="1925" spans="1:1" ht="15.6" x14ac:dyDescent="0.3">
      <c r="A1925" s="7"/>
    </row>
    <row r="1926" spans="1:1" ht="15.6" x14ac:dyDescent="0.3">
      <c r="A1926" s="7"/>
    </row>
    <row r="1927" spans="1:1" ht="15.6" x14ac:dyDescent="0.3">
      <c r="A1927" s="7"/>
    </row>
    <row r="1928" spans="1:1" ht="15.6" x14ac:dyDescent="0.3">
      <c r="A1928" s="7"/>
    </row>
    <row r="1929" spans="1:1" ht="15.6" x14ac:dyDescent="0.3">
      <c r="A1929" s="7"/>
    </row>
    <row r="1930" spans="1:1" ht="15.6" x14ac:dyDescent="0.3">
      <c r="A1930" s="7"/>
    </row>
    <row r="1931" spans="1:1" ht="15.6" x14ac:dyDescent="0.3">
      <c r="A1931" s="7"/>
    </row>
    <row r="1932" spans="1:1" ht="15.6" x14ac:dyDescent="0.3">
      <c r="A1932" s="7"/>
    </row>
    <row r="1933" spans="1:1" ht="15.6" x14ac:dyDescent="0.3">
      <c r="A1933" s="7"/>
    </row>
    <row r="1934" spans="1:1" ht="15.6" x14ac:dyDescent="0.3">
      <c r="A1934" s="7"/>
    </row>
    <row r="1935" spans="1:1" ht="15.6" x14ac:dyDescent="0.3">
      <c r="A1935" s="7"/>
    </row>
    <row r="1936" spans="1:1" ht="15.6" x14ac:dyDescent="0.3">
      <c r="A1936" s="7"/>
    </row>
    <row r="1937" spans="1:1" ht="15.6" x14ac:dyDescent="0.3">
      <c r="A1937" s="7"/>
    </row>
    <row r="1938" spans="1:1" ht="15.6" x14ac:dyDescent="0.3">
      <c r="A1938" s="7"/>
    </row>
    <row r="1939" spans="1:1" ht="15.6" x14ac:dyDescent="0.3">
      <c r="A1939" s="7"/>
    </row>
    <row r="1940" spans="1:1" ht="15.6" x14ac:dyDescent="0.3">
      <c r="A1940" s="7"/>
    </row>
    <row r="1941" spans="1:1" ht="15.6" x14ac:dyDescent="0.3">
      <c r="A1941" s="7"/>
    </row>
    <row r="1942" spans="1:1" ht="15.6" x14ac:dyDescent="0.3">
      <c r="A1942" s="7"/>
    </row>
    <row r="1943" spans="1:1" ht="15.6" x14ac:dyDescent="0.3">
      <c r="A1943" s="7"/>
    </row>
    <row r="1944" spans="1:1" ht="15.6" x14ac:dyDescent="0.3">
      <c r="A1944" s="7"/>
    </row>
    <row r="1945" spans="1:1" ht="15.6" x14ac:dyDescent="0.3">
      <c r="A1945" s="7"/>
    </row>
    <row r="1946" spans="1:1" ht="15.6" x14ac:dyDescent="0.3">
      <c r="A1946" s="7"/>
    </row>
    <row r="1947" spans="1:1" ht="15.6" x14ac:dyDescent="0.3">
      <c r="A1947" s="7"/>
    </row>
    <row r="1948" spans="1:1" ht="15.6" x14ac:dyDescent="0.3">
      <c r="A1948" s="7"/>
    </row>
    <row r="1949" spans="1:1" ht="15.6" x14ac:dyDescent="0.3">
      <c r="A1949" s="7"/>
    </row>
    <row r="1950" spans="1:1" ht="15.6" x14ac:dyDescent="0.3">
      <c r="A1950" s="7"/>
    </row>
    <row r="1951" spans="1:1" ht="15.6" x14ac:dyDescent="0.3">
      <c r="A1951" s="7"/>
    </row>
    <row r="1952" spans="1:1" ht="15.6" x14ac:dyDescent="0.3">
      <c r="A1952" s="7"/>
    </row>
    <row r="1953" spans="1:1" ht="15.6" x14ac:dyDescent="0.3">
      <c r="A1953" s="7"/>
    </row>
    <row r="1954" spans="1:1" ht="15.6" x14ac:dyDescent="0.3">
      <c r="A1954" s="7"/>
    </row>
    <row r="1955" spans="1:1" ht="15.6" x14ac:dyDescent="0.3">
      <c r="A1955" s="7"/>
    </row>
    <row r="1956" spans="1:1" ht="15.6" x14ac:dyDescent="0.3">
      <c r="A1956" s="7"/>
    </row>
    <row r="1957" spans="1:1" ht="15.6" x14ac:dyDescent="0.3">
      <c r="A1957" s="7"/>
    </row>
    <row r="1958" spans="1:1" ht="15.6" x14ac:dyDescent="0.3">
      <c r="A1958" s="7"/>
    </row>
    <row r="1959" spans="1:1" ht="15.6" x14ac:dyDescent="0.3">
      <c r="A1959" s="7"/>
    </row>
    <row r="1960" spans="1:1" ht="15.6" x14ac:dyDescent="0.3">
      <c r="A1960" s="7"/>
    </row>
    <row r="1961" spans="1:1" ht="15.6" x14ac:dyDescent="0.3">
      <c r="A1961" s="7"/>
    </row>
    <row r="1962" spans="1:1" ht="15.6" x14ac:dyDescent="0.3">
      <c r="A1962" s="7"/>
    </row>
    <row r="1963" spans="1:1" ht="15.6" x14ac:dyDescent="0.3">
      <c r="A1963" s="7"/>
    </row>
    <row r="1964" spans="1:1" ht="15.6" x14ac:dyDescent="0.3">
      <c r="A1964" s="7"/>
    </row>
    <row r="1965" spans="1:1" ht="15.6" x14ac:dyDescent="0.3">
      <c r="A1965" s="7"/>
    </row>
    <row r="1966" spans="1:1" ht="15.6" x14ac:dyDescent="0.3">
      <c r="A1966" s="7"/>
    </row>
    <row r="1967" spans="1:1" ht="15.6" x14ac:dyDescent="0.3">
      <c r="A1967" s="7"/>
    </row>
    <row r="1968" spans="1:1" ht="15.6" x14ac:dyDescent="0.3">
      <c r="A1968" s="7"/>
    </row>
    <row r="1969" spans="1:1" ht="15.6" x14ac:dyDescent="0.3">
      <c r="A1969" s="7"/>
    </row>
    <row r="1970" spans="1:1" ht="15.6" x14ac:dyDescent="0.3">
      <c r="A1970" s="7"/>
    </row>
    <row r="1971" spans="1:1" ht="15.6" x14ac:dyDescent="0.3">
      <c r="A1971" s="7"/>
    </row>
    <row r="1972" spans="1:1" ht="15.6" x14ac:dyDescent="0.3">
      <c r="A1972" s="7"/>
    </row>
    <row r="1973" spans="1:1" ht="15.6" x14ac:dyDescent="0.3">
      <c r="A1973" s="7"/>
    </row>
    <row r="1974" spans="1:1" ht="15.6" x14ac:dyDescent="0.3">
      <c r="A1974" s="7"/>
    </row>
    <row r="1975" spans="1:1" ht="15.6" x14ac:dyDescent="0.3">
      <c r="A1975" s="7"/>
    </row>
    <row r="1976" spans="1:1" ht="15.6" x14ac:dyDescent="0.3">
      <c r="A1976" s="7"/>
    </row>
    <row r="1977" spans="1:1" ht="15.6" x14ac:dyDescent="0.3">
      <c r="A1977" s="7"/>
    </row>
    <row r="1978" spans="1:1" ht="15.6" x14ac:dyDescent="0.3">
      <c r="A1978" s="7"/>
    </row>
    <row r="1979" spans="1:1" ht="15.6" x14ac:dyDescent="0.3">
      <c r="A1979" s="7"/>
    </row>
    <row r="1980" spans="1:1" ht="15.6" x14ac:dyDescent="0.3">
      <c r="A1980" s="7"/>
    </row>
    <row r="1981" spans="1:1" ht="15.6" x14ac:dyDescent="0.3">
      <c r="A1981" s="7"/>
    </row>
    <row r="1982" spans="1:1" ht="15.6" x14ac:dyDescent="0.3">
      <c r="A1982" s="7"/>
    </row>
    <row r="1983" spans="1:1" ht="15.6" x14ac:dyDescent="0.3">
      <c r="A1983" s="7"/>
    </row>
    <row r="1984" spans="1:1" ht="15.6" x14ac:dyDescent="0.3">
      <c r="A1984" s="7"/>
    </row>
    <row r="1985" spans="1:1" ht="15.6" x14ac:dyDescent="0.3">
      <c r="A1985" s="7"/>
    </row>
    <row r="1986" spans="1:1" ht="15.6" x14ac:dyDescent="0.3">
      <c r="A1986" s="7"/>
    </row>
    <row r="1987" spans="1:1" ht="15.6" x14ac:dyDescent="0.3">
      <c r="A1987" s="7"/>
    </row>
    <row r="1988" spans="1:1" ht="15.6" x14ac:dyDescent="0.3">
      <c r="A1988" s="7"/>
    </row>
    <row r="1989" spans="1:1" ht="15.6" x14ac:dyDescent="0.3">
      <c r="A1989" s="7"/>
    </row>
    <row r="1990" spans="1:1" ht="15.6" x14ac:dyDescent="0.3">
      <c r="A1990" s="7"/>
    </row>
    <row r="1991" spans="1:1" ht="15.6" x14ac:dyDescent="0.3">
      <c r="A1991" s="7"/>
    </row>
    <row r="1992" spans="1:1" ht="15.6" x14ac:dyDescent="0.3">
      <c r="A1992" s="7"/>
    </row>
    <row r="1993" spans="1:1" ht="15.6" x14ac:dyDescent="0.3">
      <c r="A1993" s="7"/>
    </row>
    <row r="1994" spans="1:1" ht="15.6" x14ac:dyDescent="0.3">
      <c r="A1994" s="7"/>
    </row>
    <row r="1995" spans="1:1" ht="15.6" x14ac:dyDescent="0.3">
      <c r="A1995" s="7"/>
    </row>
    <row r="1996" spans="1:1" ht="15.6" x14ac:dyDescent="0.3">
      <c r="A1996" s="7"/>
    </row>
    <row r="1997" spans="1:1" ht="15.6" x14ac:dyDescent="0.3">
      <c r="A1997" s="7"/>
    </row>
    <row r="1998" spans="1:1" ht="15.6" x14ac:dyDescent="0.3">
      <c r="A1998" s="7"/>
    </row>
    <row r="1999" spans="1:1" ht="15.6" x14ac:dyDescent="0.3">
      <c r="A1999" s="7"/>
    </row>
    <row r="2000" spans="1:1" ht="15.6" x14ac:dyDescent="0.3">
      <c r="A2000" s="7"/>
    </row>
    <row r="2001" spans="1:1" ht="15.6" x14ac:dyDescent="0.3">
      <c r="A2001" s="7"/>
    </row>
    <row r="2002" spans="1:1" ht="15.6" x14ac:dyDescent="0.3">
      <c r="A2002" s="7"/>
    </row>
    <row r="2003" spans="1:1" ht="15.6" x14ac:dyDescent="0.3">
      <c r="A2003" s="7"/>
    </row>
    <row r="2004" spans="1:1" ht="15.6" x14ac:dyDescent="0.3">
      <c r="A2004" s="7"/>
    </row>
    <row r="2005" spans="1:1" ht="15.6" x14ac:dyDescent="0.3">
      <c r="A2005" s="7"/>
    </row>
    <row r="2006" spans="1:1" ht="15.6" x14ac:dyDescent="0.3">
      <c r="A2006" s="7"/>
    </row>
    <row r="2007" spans="1:1" ht="15.6" x14ac:dyDescent="0.3">
      <c r="A2007" s="7"/>
    </row>
    <row r="2008" spans="1:1" ht="15.6" x14ac:dyDescent="0.3">
      <c r="A2008" s="7"/>
    </row>
    <row r="2009" spans="1:1" ht="15.6" x14ac:dyDescent="0.3">
      <c r="A2009" s="7"/>
    </row>
    <row r="2010" spans="1:1" ht="15.6" x14ac:dyDescent="0.3">
      <c r="A2010" s="7"/>
    </row>
    <row r="2011" spans="1:1" ht="15.6" x14ac:dyDescent="0.3">
      <c r="A2011" s="7"/>
    </row>
    <row r="2012" spans="1:1" ht="15.6" x14ac:dyDescent="0.3">
      <c r="A2012" s="7"/>
    </row>
    <row r="2013" spans="1:1" ht="15.6" x14ac:dyDescent="0.3">
      <c r="A2013" s="7"/>
    </row>
    <row r="2014" spans="1:1" ht="15.6" x14ac:dyDescent="0.3">
      <c r="A2014" s="7"/>
    </row>
    <row r="2015" spans="1:1" ht="15.6" x14ac:dyDescent="0.3">
      <c r="A2015" s="7"/>
    </row>
    <row r="2016" spans="1:1" ht="15.6" x14ac:dyDescent="0.3">
      <c r="A2016" s="7"/>
    </row>
    <row r="2017" spans="1:1" ht="15.6" x14ac:dyDescent="0.3">
      <c r="A2017" s="7"/>
    </row>
    <row r="2018" spans="1:1" ht="15.6" x14ac:dyDescent="0.3">
      <c r="A2018" s="7"/>
    </row>
    <row r="2019" spans="1:1" ht="15.6" x14ac:dyDescent="0.3">
      <c r="A2019" s="7"/>
    </row>
    <row r="2020" spans="1:1" ht="15.6" x14ac:dyDescent="0.3">
      <c r="A2020" s="7"/>
    </row>
    <row r="2021" spans="1:1" ht="15.6" x14ac:dyDescent="0.3">
      <c r="A2021" s="7"/>
    </row>
    <row r="2022" spans="1:1" ht="15.6" x14ac:dyDescent="0.3">
      <c r="A2022" s="7"/>
    </row>
    <row r="2023" spans="1:1" ht="15.6" x14ac:dyDescent="0.3">
      <c r="A2023" s="7"/>
    </row>
    <row r="2024" spans="1:1" ht="15.6" x14ac:dyDescent="0.3">
      <c r="A2024" s="7"/>
    </row>
    <row r="2025" spans="1:1" ht="15.6" x14ac:dyDescent="0.3">
      <c r="A2025" s="8"/>
    </row>
    <row r="2026" spans="1:1" ht="15.6" x14ac:dyDescent="0.3">
      <c r="A2026" s="8"/>
    </row>
    <row r="2027" spans="1:1" ht="15.6" x14ac:dyDescent="0.3">
      <c r="A2027" s="8"/>
    </row>
    <row r="2028" spans="1:1" ht="15.6" x14ac:dyDescent="0.3">
      <c r="A2028" s="8"/>
    </row>
    <row r="2029" spans="1:1" ht="15.6" x14ac:dyDescent="0.3">
      <c r="A2029" s="8"/>
    </row>
    <row r="2030" spans="1:1" ht="15.6" x14ac:dyDescent="0.3">
      <c r="A2030" s="8"/>
    </row>
    <row r="2031" spans="1:1" ht="15.6" x14ac:dyDescent="0.3">
      <c r="A2031" s="8"/>
    </row>
    <row r="2032" spans="1:1" ht="15.6" x14ac:dyDescent="0.3">
      <c r="A2032" s="8"/>
    </row>
    <row r="2033" spans="1:1" ht="15.6" x14ac:dyDescent="0.3">
      <c r="A2033" s="8"/>
    </row>
    <row r="2034" spans="1:1" ht="15.6" x14ac:dyDescent="0.3">
      <c r="A2034" s="8"/>
    </row>
    <row r="2035" spans="1:1" ht="15.6" x14ac:dyDescent="0.3">
      <c r="A2035" s="8"/>
    </row>
    <row r="2036" spans="1:1" ht="15.6" x14ac:dyDescent="0.3">
      <c r="A2036" s="8"/>
    </row>
    <row r="2037" spans="1:1" ht="15.6" x14ac:dyDescent="0.3">
      <c r="A2037" s="8"/>
    </row>
    <row r="2038" spans="1:1" ht="15.6" x14ac:dyDescent="0.3">
      <c r="A2038" s="8"/>
    </row>
    <row r="2039" spans="1:1" ht="15.6" x14ac:dyDescent="0.3">
      <c r="A2039" s="8"/>
    </row>
    <row r="2040" spans="1:1" ht="15.6" x14ac:dyDescent="0.3">
      <c r="A2040" s="8"/>
    </row>
    <row r="2041" spans="1:1" ht="15.6" x14ac:dyDescent="0.3">
      <c r="A2041" s="8"/>
    </row>
    <row r="2042" spans="1:1" ht="15.6" x14ac:dyDescent="0.3">
      <c r="A2042" s="8"/>
    </row>
    <row r="2043" spans="1:1" ht="15.6" x14ac:dyDescent="0.3">
      <c r="A2043" s="8"/>
    </row>
    <row r="2044" spans="1:1" ht="15.6" x14ac:dyDescent="0.3">
      <c r="A2044" s="8"/>
    </row>
    <row r="2045" spans="1:1" ht="15.6" x14ac:dyDescent="0.3">
      <c r="A2045" s="8"/>
    </row>
    <row r="2046" spans="1:1" ht="15.6" x14ac:dyDescent="0.3">
      <c r="A2046" s="8"/>
    </row>
    <row r="2047" spans="1:1" ht="15.6" x14ac:dyDescent="0.3">
      <c r="A2047" s="8"/>
    </row>
    <row r="2048" spans="1:1" ht="15.6" x14ac:dyDescent="0.3">
      <c r="A2048" s="8"/>
    </row>
    <row r="2049" spans="1:1" ht="15.6" x14ac:dyDescent="0.3">
      <c r="A2049" s="8"/>
    </row>
    <row r="2050" spans="1:1" ht="15.6" x14ac:dyDescent="0.3">
      <c r="A2050" s="8"/>
    </row>
    <row r="2051" spans="1:1" ht="15.6" x14ac:dyDescent="0.3">
      <c r="A2051" s="8"/>
    </row>
    <row r="2052" spans="1:1" ht="15.6" x14ac:dyDescent="0.3">
      <c r="A2052" s="8"/>
    </row>
    <row r="2053" spans="1:1" ht="15.6" x14ac:dyDescent="0.3">
      <c r="A2053" s="8"/>
    </row>
    <row r="2054" spans="1:1" ht="15.6" x14ac:dyDescent="0.3">
      <c r="A2054" s="8"/>
    </row>
    <row r="2055" spans="1:1" ht="15.6" x14ac:dyDescent="0.3">
      <c r="A2055" s="8"/>
    </row>
    <row r="2056" spans="1:1" ht="15.6" x14ac:dyDescent="0.3">
      <c r="A2056" s="8"/>
    </row>
    <row r="2057" spans="1:1" ht="15.6" x14ac:dyDescent="0.3">
      <c r="A2057" s="8"/>
    </row>
    <row r="2058" spans="1:1" ht="15.6" x14ac:dyDescent="0.3">
      <c r="A2058" s="8"/>
    </row>
    <row r="2059" spans="1:1" ht="15.6" x14ac:dyDescent="0.3">
      <c r="A2059" s="8"/>
    </row>
    <row r="2060" spans="1:1" ht="15.6" x14ac:dyDescent="0.3">
      <c r="A2060" s="8"/>
    </row>
    <row r="2061" spans="1:1" ht="15.6" x14ac:dyDescent="0.3">
      <c r="A2061" s="8"/>
    </row>
    <row r="2062" spans="1:1" ht="15.6" x14ac:dyDescent="0.3">
      <c r="A2062" s="8"/>
    </row>
    <row r="2063" spans="1:1" ht="15.6" x14ac:dyDescent="0.3">
      <c r="A2063" s="8"/>
    </row>
    <row r="2064" spans="1:1" ht="15.6" x14ac:dyDescent="0.3">
      <c r="A2064" s="8"/>
    </row>
    <row r="2065" spans="1:1" ht="15.6" x14ac:dyDescent="0.3">
      <c r="A2065" s="8"/>
    </row>
    <row r="2066" spans="1:1" ht="15.6" x14ac:dyDescent="0.3">
      <c r="A2066" s="8"/>
    </row>
    <row r="2067" spans="1:1" ht="15.6" x14ac:dyDescent="0.3">
      <c r="A2067" s="8"/>
    </row>
    <row r="2068" spans="1:1" ht="15.6" x14ac:dyDescent="0.3">
      <c r="A2068" s="8"/>
    </row>
    <row r="2069" spans="1:1" ht="15.6" x14ac:dyDescent="0.3">
      <c r="A2069" s="8"/>
    </row>
    <row r="2070" spans="1:1" ht="15.6" x14ac:dyDescent="0.3">
      <c r="A2070" s="8"/>
    </row>
    <row r="2071" spans="1:1" ht="15.6" x14ac:dyDescent="0.3">
      <c r="A2071" s="8"/>
    </row>
    <row r="2072" spans="1:1" ht="15.6" x14ac:dyDescent="0.3">
      <c r="A2072" s="8"/>
    </row>
    <row r="2073" spans="1:1" ht="15.6" x14ac:dyDescent="0.3">
      <c r="A2073" s="8"/>
    </row>
    <row r="2074" spans="1:1" ht="15.6" x14ac:dyDescent="0.3">
      <c r="A2074" s="8"/>
    </row>
    <row r="2075" spans="1:1" ht="15.6" x14ac:dyDescent="0.3">
      <c r="A2075" s="8"/>
    </row>
    <row r="2076" spans="1:1" ht="15.6" x14ac:dyDescent="0.3">
      <c r="A2076" s="8"/>
    </row>
    <row r="2077" spans="1:1" ht="15.6" x14ac:dyDescent="0.3">
      <c r="A2077" s="8"/>
    </row>
    <row r="2078" spans="1:1" ht="15.6" x14ac:dyDescent="0.3">
      <c r="A2078" s="8"/>
    </row>
    <row r="2079" spans="1:1" ht="15.6" x14ac:dyDescent="0.3">
      <c r="A2079" s="8"/>
    </row>
    <row r="2080" spans="1:1" ht="15.6" x14ac:dyDescent="0.3">
      <c r="A2080" s="8"/>
    </row>
    <row r="2081" spans="1:1" ht="15.6" x14ac:dyDescent="0.3">
      <c r="A2081" s="8"/>
    </row>
    <row r="2082" spans="1:1" ht="15.6" x14ac:dyDescent="0.3">
      <c r="A2082" s="8"/>
    </row>
    <row r="2083" spans="1:1" ht="15.6" x14ac:dyDescent="0.3">
      <c r="A2083" s="8"/>
    </row>
    <row r="2084" spans="1:1" ht="15.6" x14ac:dyDescent="0.3">
      <c r="A2084" s="8"/>
    </row>
    <row r="2085" spans="1:1" ht="15.6" x14ac:dyDescent="0.3">
      <c r="A2085" s="8"/>
    </row>
    <row r="2086" spans="1:1" ht="15.6" x14ac:dyDescent="0.3">
      <c r="A2086" s="8"/>
    </row>
    <row r="2087" spans="1:1" ht="15.6" x14ac:dyDescent="0.3">
      <c r="A2087" s="8"/>
    </row>
    <row r="2088" spans="1:1" ht="15.6" x14ac:dyDescent="0.3">
      <c r="A2088" s="8"/>
    </row>
    <row r="2089" spans="1:1" ht="15.6" x14ac:dyDescent="0.3">
      <c r="A2089" s="8"/>
    </row>
    <row r="2090" spans="1:1" ht="15.6" x14ac:dyDescent="0.3">
      <c r="A2090" s="8"/>
    </row>
    <row r="2091" spans="1:1" ht="15.6" x14ac:dyDescent="0.3">
      <c r="A2091" s="8"/>
    </row>
    <row r="2092" spans="1:1" ht="15.6" x14ac:dyDescent="0.3">
      <c r="A2092" s="8"/>
    </row>
    <row r="2093" spans="1:1" ht="15.6" x14ac:dyDescent="0.3">
      <c r="A2093" s="8"/>
    </row>
    <row r="2094" spans="1:1" ht="15.6" x14ac:dyDescent="0.3">
      <c r="A2094" s="8"/>
    </row>
    <row r="2095" spans="1:1" ht="15.6" x14ac:dyDescent="0.3">
      <c r="A2095" s="8"/>
    </row>
    <row r="2096" spans="1:1" ht="15.6" x14ac:dyDescent="0.3">
      <c r="A2096" s="8"/>
    </row>
    <row r="2097" spans="1:1" ht="15.6" x14ac:dyDescent="0.3">
      <c r="A2097" s="8"/>
    </row>
    <row r="2098" spans="1:1" ht="15.6" x14ac:dyDescent="0.3">
      <c r="A2098" s="8"/>
    </row>
    <row r="2099" spans="1:1" ht="15.6" x14ac:dyDescent="0.3">
      <c r="A2099" s="8"/>
    </row>
    <row r="2100" spans="1:1" ht="15.6" x14ac:dyDescent="0.3">
      <c r="A2100" s="8"/>
    </row>
    <row r="2101" spans="1:1" ht="15.6" x14ac:dyDescent="0.3">
      <c r="A2101" s="8"/>
    </row>
    <row r="2102" spans="1:1" ht="15.6" x14ac:dyDescent="0.3">
      <c r="A2102" s="8"/>
    </row>
    <row r="2103" spans="1:1" ht="15.6" x14ac:dyDescent="0.3">
      <c r="A2103" s="8"/>
    </row>
    <row r="2104" spans="1:1" ht="15.6" x14ac:dyDescent="0.3">
      <c r="A2104" s="8"/>
    </row>
    <row r="2105" spans="1:1" ht="15.6" x14ac:dyDescent="0.3">
      <c r="A2105" s="8"/>
    </row>
    <row r="2106" spans="1:1" ht="15.6" x14ac:dyDescent="0.3">
      <c r="A2106" s="8"/>
    </row>
    <row r="2107" spans="1:1" ht="15.6" x14ac:dyDescent="0.3">
      <c r="A2107" s="8"/>
    </row>
    <row r="2108" spans="1:1" ht="15.6" x14ac:dyDescent="0.3">
      <c r="A2108" s="8"/>
    </row>
    <row r="2109" spans="1:1" ht="15.6" x14ac:dyDescent="0.3">
      <c r="A2109" s="8"/>
    </row>
    <row r="2110" spans="1:1" ht="15.6" x14ac:dyDescent="0.3">
      <c r="A2110" s="8"/>
    </row>
    <row r="2111" spans="1:1" ht="15.6" x14ac:dyDescent="0.3">
      <c r="A2111" s="8"/>
    </row>
    <row r="2112" spans="1:1" ht="15.6" x14ac:dyDescent="0.3">
      <c r="A2112" s="8"/>
    </row>
    <row r="2113" spans="1:1" ht="15.6" x14ac:dyDescent="0.3">
      <c r="A2113" s="8"/>
    </row>
    <row r="2114" spans="1:1" ht="15.6" x14ac:dyDescent="0.3">
      <c r="A2114" s="8"/>
    </row>
    <row r="2115" spans="1:1" ht="15.6" x14ac:dyDescent="0.3">
      <c r="A2115" s="8"/>
    </row>
    <row r="2116" spans="1:1" ht="15.6" x14ac:dyDescent="0.3">
      <c r="A2116" s="8"/>
    </row>
    <row r="2117" spans="1:1" ht="15.6" x14ac:dyDescent="0.3">
      <c r="A2117" s="8"/>
    </row>
    <row r="2118" spans="1:1" ht="15.6" x14ac:dyDescent="0.3">
      <c r="A2118" s="8"/>
    </row>
    <row r="2119" spans="1:1" ht="15.6" x14ac:dyDescent="0.3">
      <c r="A2119" s="8"/>
    </row>
    <row r="2120" spans="1:1" ht="15.6" x14ac:dyDescent="0.3">
      <c r="A2120" s="8"/>
    </row>
    <row r="2121" spans="1:1" ht="15.6" x14ac:dyDescent="0.3">
      <c r="A2121" s="8"/>
    </row>
    <row r="2122" spans="1:1" ht="15.6" x14ac:dyDescent="0.3">
      <c r="A2122" s="8"/>
    </row>
    <row r="2123" spans="1:1" ht="15.6" x14ac:dyDescent="0.3">
      <c r="A2123" s="8"/>
    </row>
    <row r="2124" spans="1:1" ht="15.6" x14ac:dyDescent="0.3">
      <c r="A2124" s="8"/>
    </row>
    <row r="2125" spans="1:1" ht="15.6" x14ac:dyDescent="0.3">
      <c r="A2125" s="8"/>
    </row>
    <row r="2126" spans="1:1" ht="15.6" x14ac:dyDescent="0.3">
      <c r="A2126" s="8"/>
    </row>
    <row r="2127" spans="1:1" ht="15.6" x14ac:dyDescent="0.3">
      <c r="A2127" s="8"/>
    </row>
    <row r="2128" spans="1:1" ht="15.6" x14ac:dyDescent="0.3">
      <c r="A2128" s="8"/>
    </row>
    <row r="2129" spans="1:1" ht="15.6" x14ac:dyDescent="0.3">
      <c r="A2129" s="8"/>
    </row>
    <row r="2130" spans="1:1" ht="15.6" x14ac:dyDescent="0.3">
      <c r="A2130" s="8"/>
    </row>
    <row r="2131" spans="1:1" ht="15.6" x14ac:dyDescent="0.3">
      <c r="A2131" s="8"/>
    </row>
    <row r="2132" spans="1:1" ht="15.6" x14ac:dyDescent="0.3">
      <c r="A2132" s="8"/>
    </row>
    <row r="2133" spans="1:1" ht="15.6" x14ac:dyDescent="0.3">
      <c r="A2133" s="8"/>
    </row>
    <row r="2134" spans="1:1" ht="15.6" x14ac:dyDescent="0.3">
      <c r="A2134" s="8"/>
    </row>
    <row r="2135" spans="1:1" ht="15.6" x14ac:dyDescent="0.3">
      <c r="A2135" s="8"/>
    </row>
    <row r="2136" spans="1:1" ht="15.6" x14ac:dyDescent="0.3">
      <c r="A2136" s="8"/>
    </row>
    <row r="2137" spans="1:1" ht="15.6" x14ac:dyDescent="0.3">
      <c r="A2137" s="8"/>
    </row>
    <row r="2138" spans="1:1" ht="15.6" x14ac:dyDescent="0.3">
      <c r="A2138" s="8"/>
    </row>
    <row r="2139" spans="1:1" ht="15.6" x14ac:dyDescent="0.3">
      <c r="A2139" s="8"/>
    </row>
    <row r="2140" spans="1:1" ht="15.6" x14ac:dyDescent="0.3">
      <c r="A2140" s="8"/>
    </row>
    <row r="2141" spans="1:1" ht="15.6" x14ac:dyDescent="0.3">
      <c r="A2141" s="8"/>
    </row>
    <row r="2142" spans="1:1" ht="15.6" x14ac:dyDescent="0.3">
      <c r="A2142" s="8"/>
    </row>
    <row r="2143" spans="1:1" ht="15.6" x14ac:dyDescent="0.3">
      <c r="A2143" s="8"/>
    </row>
    <row r="2144" spans="1:1" ht="15.6" x14ac:dyDescent="0.3">
      <c r="A2144" s="8"/>
    </row>
    <row r="2145" spans="1:1" ht="15.6" x14ac:dyDescent="0.3">
      <c r="A2145" s="8"/>
    </row>
    <row r="2146" spans="1:1" ht="15.6" x14ac:dyDescent="0.3">
      <c r="A2146" s="8"/>
    </row>
    <row r="2147" spans="1:1" ht="15.6" x14ac:dyDescent="0.3">
      <c r="A2147" s="8"/>
    </row>
    <row r="2148" spans="1:1" ht="15.6" x14ac:dyDescent="0.3">
      <c r="A2148" s="8"/>
    </row>
    <row r="2149" spans="1:1" ht="15.6" x14ac:dyDescent="0.3">
      <c r="A2149" s="8"/>
    </row>
    <row r="2150" spans="1:1" ht="15.6" x14ac:dyDescent="0.3">
      <c r="A2150" s="8"/>
    </row>
    <row r="2151" spans="1:1" ht="15.6" x14ac:dyDescent="0.3">
      <c r="A2151" s="8"/>
    </row>
    <row r="2152" spans="1:1" ht="15.6" x14ac:dyDescent="0.3">
      <c r="A2152" s="8"/>
    </row>
    <row r="2153" spans="1:1" ht="15.6" x14ac:dyDescent="0.3">
      <c r="A2153" s="8"/>
    </row>
    <row r="2154" spans="1:1" ht="15.6" x14ac:dyDescent="0.3">
      <c r="A2154" s="8"/>
    </row>
    <row r="2155" spans="1:1" ht="15.6" x14ac:dyDescent="0.3">
      <c r="A2155" s="8"/>
    </row>
    <row r="2156" spans="1:1" ht="15.6" x14ac:dyDescent="0.3">
      <c r="A2156" s="8"/>
    </row>
    <row r="2157" spans="1:1" ht="15.6" x14ac:dyDescent="0.3">
      <c r="A2157" s="8"/>
    </row>
    <row r="2158" spans="1:1" ht="15.6" x14ac:dyDescent="0.3">
      <c r="A2158" s="8"/>
    </row>
    <row r="2159" spans="1:1" ht="15.6" x14ac:dyDescent="0.3">
      <c r="A2159" s="8"/>
    </row>
    <row r="2160" spans="1:1" ht="15.6" x14ac:dyDescent="0.3">
      <c r="A2160" s="8"/>
    </row>
    <row r="2161" spans="1:1" ht="15.6" x14ac:dyDescent="0.3">
      <c r="A2161" s="8"/>
    </row>
    <row r="2162" spans="1:1" ht="15.6" x14ac:dyDescent="0.3">
      <c r="A2162" s="8"/>
    </row>
    <row r="2163" spans="1:1" ht="15.6" x14ac:dyDescent="0.3">
      <c r="A2163" s="8"/>
    </row>
    <row r="2164" spans="1:1" ht="15.6" x14ac:dyDescent="0.3">
      <c r="A2164" s="8"/>
    </row>
    <row r="2165" spans="1:1" ht="15.6" x14ac:dyDescent="0.3">
      <c r="A2165" s="8"/>
    </row>
    <row r="2166" spans="1:1" ht="15.6" x14ac:dyDescent="0.3">
      <c r="A2166" s="8"/>
    </row>
    <row r="2167" spans="1:1" ht="15.6" x14ac:dyDescent="0.3">
      <c r="A2167" s="8"/>
    </row>
    <row r="2168" spans="1:1" ht="15.6" x14ac:dyDescent="0.3">
      <c r="A2168" s="8"/>
    </row>
    <row r="2169" spans="1:1" ht="15.6" x14ac:dyDescent="0.3">
      <c r="A2169" s="8"/>
    </row>
    <row r="2170" spans="1:1" ht="15.6" x14ac:dyDescent="0.3">
      <c r="A2170" s="8"/>
    </row>
    <row r="2171" spans="1:1" ht="15.6" x14ac:dyDescent="0.3">
      <c r="A2171" s="8"/>
    </row>
    <row r="2172" spans="1:1" ht="15.6" x14ac:dyDescent="0.3">
      <c r="A2172" s="8"/>
    </row>
    <row r="2173" spans="1:1" ht="15.6" x14ac:dyDescent="0.3">
      <c r="A2173" s="8"/>
    </row>
    <row r="2174" spans="1:1" ht="15.6" x14ac:dyDescent="0.3">
      <c r="A2174" s="8"/>
    </row>
    <row r="2175" spans="1:1" ht="15.6" x14ac:dyDescent="0.3">
      <c r="A2175" s="8"/>
    </row>
    <row r="2176" spans="1:1" ht="15.6" x14ac:dyDescent="0.3">
      <c r="A2176" s="8"/>
    </row>
    <row r="2177" spans="1:1" ht="15.6" x14ac:dyDescent="0.3">
      <c r="A2177" s="8"/>
    </row>
    <row r="2178" spans="1:1" ht="15.6" x14ac:dyDescent="0.3">
      <c r="A2178" s="8"/>
    </row>
    <row r="2179" spans="1:1" ht="15.6" x14ac:dyDescent="0.3">
      <c r="A2179" s="8"/>
    </row>
    <row r="2180" spans="1:1" ht="15.6" x14ac:dyDescent="0.3">
      <c r="A2180" s="8"/>
    </row>
    <row r="2181" spans="1:1" ht="15.6" x14ac:dyDescent="0.3">
      <c r="A2181" s="8"/>
    </row>
    <row r="2182" spans="1:1" ht="15.6" x14ac:dyDescent="0.3">
      <c r="A2182" s="8"/>
    </row>
    <row r="2183" spans="1:1" ht="15.6" x14ac:dyDescent="0.3">
      <c r="A2183" s="8"/>
    </row>
    <row r="2184" spans="1:1" ht="15.6" x14ac:dyDescent="0.3">
      <c r="A2184" s="8"/>
    </row>
    <row r="2185" spans="1:1" ht="15.6" x14ac:dyDescent="0.3">
      <c r="A2185" s="8"/>
    </row>
    <row r="2186" spans="1:1" ht="15.6" x14ac:dyDescent="0.3">
      <c r="A2186" s="8"/>
    </row>
    <row r="2187" spans="1:1" ht="15.6" x14ac:dyDescent="0.3">
      <c r="A2187" s="8"/>
    </row>
    <row r="2188" spans="1:1" ht="15.6" x14ac:dyDescent="0.3">
      <c r="A2188" s="8"/>
    </row>
    <row r="2189" spans="1:1" ht="15.6" x14ac:dyDescent="0.3">
      <c r="A2189" s="8"/>
    </row>
    <row r="2190" spans="1:1" ht="15.6" x14ac:dyDescent="0.3">
      <c r="A2190" s="8"/>
    </row>
    <row r="2191" spans="1:1" ht="15.6" x14ac:dyDescent="0.3">
      <c r="A2191" s="8"/>
    </row>
    <row r="2192" spans="1:1" ht="15.6" x14ac:dyDescent="0.3">
      <c r="A2192" s="8"/>
    </row>
    <row r="2193" spans="1:1" ht="15.6" x14ac:dyDescent="0.3">
      <c r="A2193" s="8"/>
    </row>
    <row r="2194" spans="1:1" ht="15.6" x14ac:dyDescent="0.3">
      <c r="A2194" s="8"/>
    </row>
    <row r="2195" spans="1:1" ht="15.6" x14ac:dyDescent="0.3">
      <c r="A2195" s="8"/>
    </row>
    <row r="2196" spans="1:1" ht="15.6" x14ac:dyDescent="0.3">
      <c r="A2196" s="8"/>
    </row>
    <row r="2197" spans="1:1" ht="15.6" x14ac:dyDescent="0.3">
      <c r="A2197" s="8"/>
    </row>
    <row r="2198" spans="1:1" ht="15.6" x14ac:dyDescent="0.3">
      <c r="A2198" s="8"/>
    </row>
    <row r="2199" spans="1:1" ht="15.6" x14ac:dyDescent="0.3">
      <c r="A2199" s="8"/>
    </row>
    <row r="2200" spans="1:1" ht="15.6" x14ac:dyDescent="0.3">
      <c r="A2200" s="8"/>
    </row>
    <row r="2201" spans="1:1" ht="15.6" x14ac:dyDescent="0.3">
      <c r="A2201" s="8"/>
    </row>
    <row r="2202" spans="1:1" ht="15.6" x14ac:dyDescent="0.3">
      <c r="A2202" s="8"/>
    </row>
    <row r="2203" spans="1:1" ht="15.6" x14ac:dyDescent="0.3">
      <c r="A2203" s="8"/>
    </row>
    <row r="2204" spans="1:1" ht="15.6" x14ac:dyDescent="0.3">
      <c r="A2204" s="8"/>
    </row>
    <row r="2205" spans="1:1" ht="15.6" x14ac:dyDescent="0.3">
      <c r="A2205" s="8"/>
    </row>
    <row r="2206" spans="1:1" ht="15.6" x14ac:dyDescent="0.3">
      <c r="A2206" s="8"/>
    </row>
    <row r="2207" spans="1:1" ht="15.6" x14ac:dyDescent="0.3">
      <c r="A2207" s="8"/>
    </row>
    <row r="2208" spans="1:1" ht="15.6" x14ac:dyDescent="0.3">
      <c r="A2208" s="8"/>
    </row>
    <row r="2209" spans="1:1" ht="15.6" x14ac:dyDescent="0.3">
      <c r="A2209" s="8"/>
    </row>
    <row r="2210" spans="1:1" ht="15.6" x14ac:dyDescent="0.3">
      <c r="A2210" s="8"/>
    </row>
    <row r="2211" spans="1:1" ht="15.6" x14ac:dyDescent="0.3">
      <c r="A2211" s="8"/>
    </row>
    <row r="2212" spans="1:1" ht="15.6" x14ac:dyDescent="0.3">
      <c r="A2212" s="8"/>
    </row>
    <row r="2213" spans="1:1" ht="15.6" x14ac:dyDescent="0.3">
      <c r="A2213" s="8"/>
    </row>
    <row r="2214" spans="1:1" ht="15.6" x14ac:dyDescent="0.3">
      <c r="A2214" s="8"/>
    </row>
    <row r="2215" spans="1:1" ht="15.6" x14ac:dyDescent="0.3">
      <c r="A2215" s="8"/>
    </row>
    <row r="2216" spans="1:1" ht="15.6" x14ac:dyDescent="0.3">
      <c r="A2216" s="8"/>
    </row>
    <row r="2217" spans="1:1" ht="15.6" x14ac:dyDescent="0.3">
      <c r="A2217" s="8"/>
    </row>
    <row r="2218" spans="1:1" ht="15.6" x14ac:dyDescent="0.3">
      <c r="A2218" s="8"/>
    </row>
    <row r="2219" spans="1:1" ht="15.6" x14ac:dyDescent="0.3">
      <c r="A2219" s="8"/>
    </row>
    <row r="2220" spans="1:1" ht="15.6" x14ac:dyDescent="0.3">
      <c r="A2220" s="8"/>
    </row>
    <row r="2221" spans="1:1" ht="15.6" x14ac:dyDescent="0.3">
      <c r="A2221" s="8"/>
    </row>
    <row r="2222" spans="1:1" ht="15.6" x14ac:dyDescent="0.3">
      <c r="A2222" s="8"/>
    </row>
    <row r="2223" spans="1:1" ht="15.6" x14ac:dyDescent="0.3">
      <c r="A2223" s="8"/>
    </row>
    <row r="2224" spans="1:1" ht="15.6" x14ac:dyDescent="0.3">
      <c r="A2224" s="8"/>
    </row>
    <row r="2225" spans="1:1" ht="15.6" x14ac:dyDescent="0.3">
      <c r="A2225" s="8"/>
    </row>
    <row r="2226" spans="1:1" ht="15.6" x14ac:dyDescent="0.3">
      <c r="A2226" s="8"/>
    </row>
    <row r="2227" spans="1:1" ht="15.6" x14ac:dyDescent="0.3">
      <c r="A2227" s="8"/>
    </row>
    <row r="2228" spans="1:1" ht="15.6" x14ac:dyDescent="0.3">
      <c r="A2228" s="8"/>
    </row>
    <row r="2229" spans="1:1" ht="15.6" x14ac:dyDescent="0.3">
      <c r="A2229" s="8"/>
    </row>
    <row r="2230" spans="1:1" ht="15.6" x14ac:dyDescent="0.3">
      <c r="A2230" s="8"/>
    </row>
    <row r="2231" spans="1:1" ht="15.6" x14ac:dyDescent="0.3">
      <c r="A2231" s="8"/>
    </row>
    <row r="2232" spans="1:1" ht="15.6" x14ac:dyDescent="0.3">
      <c r="A2232" s="8"/>
    </row>
    <row r="2233" spans="1:1" ht="15.6" x14ac:dyDescent="0.3">
      <c r="A2233" s="8"/>
    </row>
    <row r="2234" spans="1:1" ht="15.6" x14ac:dyDescent="0.3">
      <c r="A2234" s="8"/>
    </row>
    <row r="2235" spans="1:1" ht="15.6" x14ac:dyDescent="0.3">
      <c r="A2235" s="8"/>
    </row>
    <row r="2236" spans="1:1" ht="15.6" x14ac:dyDescent="0.3">
      <c r="A2236" s="8"/>
    </row>
    <row r="2237" spans="1:1" ht="15.6" x14ac:dyDescent="0.3">
      <c r="A2237" s="8"/>
    </row>
    <row r="2238" spans="1:1" ht="15.6" x14ac:dyDescent="0.3">
      <c r="A2238" s="8"/>
    </row>
    <row r="2239" spans="1:1" ht="15.6" x14ac:dyDescent="0.3">
      <c r="A2239" s="8"/>
    </row>
    <row r="2240" spans="1:1" ht="15.6" x14ac:dyDescent="0.3">
      <c r="A2240" s="8"/>
    </row>
    <row r="2241" spans="1:1" ht="15.6" x14ac:dyDescent="0.3">
      <c r="A2241" s="8"/>
    </row>
    <row r="2242" spans="1:1" ht="15.6" x14ac:dyDescent="0.3">
      <c r="A2242" s="8"/>
    </row>
    <row r="2243" spans="1:1" ht="15.6" x14ac:dyDescent="0.3">
      <c r="A2243" s="8"/>
    </row>
    <row r="2244" spans="1:1" ht="15.6" x14ac:dyDescent="0.3">
      <c r="A2244" s="8"/>
    </row>
    <row r="2245" spans="1:1" ht="15.6" x14ac:dyDescent="0.3">
      <c r="A2245" s="8"/>
    </row>
    <row r="2246" spans="1:1" ht="15.6" x14ac:dyDescent="0.3">
      <c r="A2246" s="8"/>
    </row>
    <row r="2247" spans="1:1" ht="15.6" x14ac:dyDescent="0.3">
      <c r="A2247" s="8"/>
    </row>
    <row r="2248" spans="1:1" ht="15.6" x14ac:dyDescent="0.3">
      <c r="A2248" s="8"/>
    </row>
    <row r="2249" spans="1:1" ht="15.6" x14ac:dyDescent="0.3">
      <c r="A2249" s="8"/>
    </row>
    <row r="2250" spans="1:1" ht="15.6" x14ac:dyDescent="0.3">
      <c r="A2250" s="8"/>
    </row>
    <row r="2251" spans="1:1" ht="15.6" x14ac:dyDescent="0.3">
      <c r="A2251" s="8"/>
    </row>
    <row r="2252" spans="1:1" ht="15.6" x14ac:dyDescent="0.3">
      <c r="A2252" s="8"/>
    </row>
    <row r="2253" spans="1:1" ht="15.6" x14ac:dyDescent="0.3">
      <c r="A2253" s="8"/>
    </row>
    <row r="2254" spans="1:1" ht="15.6" x14ac:dyDescent="0.3">
      <c r="A2254" s="8"/>
    </row>
    <row r="2255" spans="1:1" ht="15.6" x14ac:dyDescent="0.3">
      <c r="A2255" s="8"/>
    </row>
    <row r="2256" spans="1:1" ht="15.6" x14ac:dyDescent="0.3">
      <c r="A2256" s="8"/>
    </row>
    <row r="2257" spans="1:1" ht="15.6" x14ac:dyDescent="0.3">
      <c r="A2257" s="8"/>
    </row>
    <row r="2258" spans="1:1" ht="15.6" x14ac:dyDescent="0.3">
      <c r="A2258" s="8"/>
    </row>
    <row r="2259" spans="1:1" ht="15.6" x14ac:dyDescent="0.3">
      <c r="A2259" s="8"/>
    </row>
    <row r="2260" spans="1:1" ht="15.6" x14ac:dyDescent="0.3">
      <c r="A2260" s="8"/>
    </row>
    <row r="2261" spans="1:1" ht="15.6" x14ac:dyDescent="0.3">
      <c r="A2261" s="8"/>
    </row>
    <row r="2262" spans="1:1" ht="15.6" x14ac:dyDescent="0.3">
      <c r="A2262" s="8"/>
    </row>
    <row r="2263" spans="1:1" ht="15.6" x14ac:dyDescent="0.3">
      <c r="A2263" s="8"/>
    </row>
    <row r="2264" spans="1:1" ht="15.6" x14ac:dyDescent="0.3">
      <c r="A2264" s="8"/>
    </row>
    <row r="2265" spans="1:1" ht="15.6" x14ac:dyDescent="0.3">
      <c r="A2265" s="8"/>
    </row>
    <row r="2266" spans="1:1" ht="15.6" x14ac:dyDescent="0.3">
      <c r="A2266" s="8"/>
    </row>
    <row r="2267" spans="1:1" ht="15.6" x14ac:dyDescent="0.3">
      <c r="A2267" s="8"/>
    </row>
    <row r="2268" spans="1:1" ht="15.6" x14ac:dyDescent="0.3">
      <c r="A2268" s="8"/>
    </row>
    <row r="2269" spans="1:1" ht="15.6" x14ac:dyDescent="0.3">
      <c r="A2269" s="8"/>
    </row>
    <row r="2270" spans="1:1" ht="15.6" x14ac:dyDescent="0.3">
      <c r="A2270" s="8"/>
    </row>
    <row r="2271" spans="1:1" ht="15.6" x14ac:dyDescent="0.3">
      <c r="A2271" s="8"/>
    </row>
    <row r="2272" spans="1:1" ht="15.6" x14ac:dyDescent="0.3">
      <c r="A2272" s="8"/>
    </row>
    <row r="2273" spans="1:1" ht="15.6" x14ac:dyDescent="0.3">
      <c r="A2273" s="8"/>
    </row>
    <row r="2274" spans="1:1" ht="15.6" x14ac:dyDescent="0.3">
      <c r="A2274" s="8"/>
    </row>
    <row r="2275" spans="1:1" ht="15.6" x14ac:dyDescent="0.3">
      <c r="A2275" s="8"/>
    </row>
    <row r="2276" spans="1:1" ht="15.6" x14ac:dyDescent="0.3">
      <c r="A2276" s="8"/>
    </row>
    <row r="2277" spans="1:1" ht="15.6" x14ac:dyDescent="0.3">
      <c r="A2277" s="8"/>
    </row>
    <row r="2278" spans="1:1" ht="15.6" x14ac:dyDescent="0.3">
      <c r="A2278" s="8"/>
    </row>
    <row r="2279" spans="1:1" ht="15.6" x14ac:dyDescent="0.3">
      <c r="A2279" s="8"/>
    </row>
    <row r="2280" spans="1:1" ht="15.6" x14ac:dyDescent="0.3">
      <c r="A2280" s="8"/>
    </row>
    <row r="2281" spans="1:1" ht="15.6" x14ac:dyDescent="0.3">
      <c r="A2281" s="8"/>
    </row>
    <row r="2282" spans="1:1" ht="15.6" x14ac:dyDescent="0.3">
      <c r="A2282" s="8"/>
    </row>
    <row r="2283" spans="1:1" ht="15.6" x14ac:dyDescent="0.3">
      <c r="A2283" s="8"/>
    </row>
    <row r="2284" spans="1:1" ht="15.6" x14ac:dyDescent="0.3">
      <c r="A2284" s="8"/>
    </row>
    <row r="2285" spans="1:1" ht="15.6" x14ac:dyDescent="0.3">
      <c r="A2285" s="8"/>
    </row>
    <row r="2286" spans="1:1" ht="15.6" x14ac:dyDescent="0.3">
      <c r="A2286" s="8"/>
    </row>
    <row r="2287" spans="1:1" ht="15.6" x14ac:dyDescent="0.3">
      <c r="A2287" s="8"/>
    </row>
    <row r="2288" spans="1:1" ht="15.6" x14ac:dyDescent="0.3">
      <c r="A2288" s="8"/>
    </row>
    <row r="2289" spans="1:1" ht="15.6" x14ac:dyDescent="0.3">
      <c r="A2289" s="8"/>
    </row>
    <row r="2290" spans="1:1" ht="15.6" x14ac:dyDescent="0.3">
      <c r="A2290" s="8"/>
    </row>
    <row r="2291" spans="1:1" ht="15.6" x14ac:dyDescent="0.3">
      <c r="A2291" s="8"/>
    </row>
    <row r="2292" spans="1:1" ht="15.6" x14ac:dyDescent="0.3">
      <c r="A2292" s="8"/>
    </row>
    <row r="2293" spans="1:1" ht="15.6" x14ac:dyDescent="0.3">
      <c r="A2293" s="8"/>
    </row>
    <row r="2294" spans="1:1" ht="15.6" x14ac:dyDescent="0.3">
      <c r="A2294" s="8"/>
    </row>
    <row r="2295" spans="1:1" ht="15.6" x14ac:dyDescent="0.3">
      <c r="A2295" s="8"/>
    </row>
    <row r="2296" spans="1:1" ht="15.6" x14ac:dyDescent="0.3">
      <c r="A2296" s="8"/>
    </row>
    <row r="2297" spans="1:1" ht="15.6" x14ac:dyDescent="0.3">
      <c r="A2297" s="8"/>
    </row>
    <row r="2298" spans="1:1" ht="15.6" x14ac:dyDescent="0.3">
      <c r="A2298" s="8"/>
    </row>
    <row r="2299" spans="1:1" ht="15.6" x14ac:dyDescent="0.3">
      <c r="A2299" s="8"/>
    </row>
    <row r="2300" spans="1:1" ht="15.6" x14ac:dyDescent="0.3">
      <c r="A2300" s="8"/>
    </row>
    <row r="2301" spans="1:1" ht="15.6" x14ac:dyDescent="0.3">
      <c r="A2301" s="8"/>
    </row>
    <row r="2302" spans="1:1" ht="15.6" x14ac:dyDescent="0.3">
      <c r="A2302" s="8"/>
    </row>
    <row r="2303" spans="1:1" ht="15.6" x14ac:dyDescent="0.3">
      <c r="A2303" s="8"/>
    </row>
    <row r="2304" spans="1:1" ht="15.6" x14ac:dyDescent="0.3">
      <c r="A2304" s="8"/>
    </row>
    <row r="2305" spans="1:1" ht="15.6" x14ac:dyDescent="0.3">
      <c r="A2305" s="8"/>
    </row>
    <row r="2306" spans="1:1" ht="15.6" x14ac:dyDescent="0.3">
      <c r="A2306" s="8"/>
    </row>
    <row r="2307" spans="1:1" ht="15.6" x14ac:dyDescent="0.3">
      <c r="A2307" s="8"/>
    </row>
    <row r="2308" spans="1:1" ht="15.6" x14ac:dyDescent="0.3">
      <c r="A2308" s="8"/>
    </row>
    <row r="2309" spans="1:1" ht="15.6" x14ac:dyDescent="0.3">
      <c r="A2309" s="8"/>
    </row>
    <row r="2310" spans="1:1" ht="15.6" x14ac:dyDescent="0.3">
      <c r="A2310" s="8"/>
    </row>
    <row r="2311" spans="1:1" ht="15.6" x14ac:dyDescent="0.3">
      <c r="A2311" s="8"/>
    </row>
    <row r="2312" spans="1:1" ht="15.6" x14ac:dyDescent="0.3">
      <c r="A2312" s="8"/>
    </row>
    <row r="2313" spans="1:1" ht="15.6" x14ac:dyDescent="0.3">
      <c r="A2313" s="8"/>
    </row>
    <row r="2314" spans="1:1" ht="15.6" x14ac:dyDescent="0.3">
      <c r="A2314" s="8"/>
    </row>
    <row r="2315" spans="1:1" ht="15.6" x14ac:dyDescent="0.3">
      <c r="A2315" s="8"/>
    </row>
    <row r="2316" spans="1:1" ht="15.6" x14ac:dyDescent="0.3">
      <c r="A2316" s="8"/>
    </row>
    <row r="2317" spans="1:1" ht="15.6" x14ac:dyDescent="0.3">
      <c r="A2317" s="8"/>
    </row>
    <row r="2318" spans="1:1" ht="15.6" x14ac:dyDescent="0.3">
      <c r="A2318" s="8"/>
    </row>
    <row r="2319" spans="1:1" ht="15.6" x14ac:dyDescent="0.3">
      <c r="A2319" s="8"/>
    </row>
    <row r="2320" spans="1:1" ht="15.6" x14ac:dyDescent="0.3">
      <c r="A2320" s="8"/>
    </row>
    <row r="2321" spans="1:1" ht="15.6" x14ac:dyDescent="0.3">
      <c r="A2321" s="8"/>
    </row>
    <row r="2322" spans="1:1" ht="15.6" x14ac:dyDescent="0.3">
      <c r="A2322" s="8"/>
    </row>
    <row r="2323" spans="1:1" ht="15.6" x14ac:dyDescent="0.3">
      <c r="A2323" s="8"/>
    </row>
    <row r="2324" spans="1:1" ht="15.6" x14ac:dyDescent="0.3">
      <c r="A2324" s="8"/>
    </row>
    <row r="2325" spans="1:1" ht="15.6" x14ac:dyDescent="0.3">
      <c r="A2325" s="8"/>
    </row>
    <row r="2326" spans="1:1" ht="15.6" x14ac:dyDescent="0.3">
      <c r="A2326" s="8"/>
    </row>
    <row r="2327" spans="1:1" ht="15.6" x14ac:dyDescent="0.3">
      <c r="A2327" s="8"/>
    </row>
    <row r="2328" spans="1:1" ht="15.6" x14ac:dyDescent="0.3">
      <c r="A2328" s="8"/>
    </row>
    <row r="2329" spans="1:1" ht="15.6" x14ac:dyDescent="0.3">
      <c r="A2329" s="8"/>
    </row>
    <row r="2330" spans="1:1" ht="15.6" x14ac:dyDescent="0.3">
      <c r="A2330" s="8"/>
    </row>
    <row r="2331" spans="1:1" ht="15.6" x14ac:dyDescent="0.3">
      <c r="A2331" s="8"/>
    </row>
    <row r="2332" spans="1:1" ht="15.6" x14ac:dyDescent="0.3">
      <c r="A2332" s="8"/>
    </row>
    <row r="2333" spans="1:1" ht="15.6" x14ac:dyDescent="0.3">
      <c r="A2333" s="8"/>
    </row>
    <row r="2334" spans="1:1" ht="15.6" x14ac:dyDescent="0.3">
      <c r="A2334" s="8"/>
    </row>
    <row r="2335" spans="1:1" ht="15.6" x14ac:dyDescent="0.3">
      <c r="A2335" s="8"/>
    </row>
    <row r="2336" spans="1:1" ht="15.6" x14ac:dyDescent="0.3">
      <c r="A2336" s="8"/>
    </row>
    <row r="2337" spans="1:1" ht="15.6" x14ac:dyDescent="0.3">
      <c r="A2337" s="8"/>
    </row>
    <row r="2338" spans="1:1" ht="15.6" x14ac:dyDescent="0.3">
      <c r="A2338" s="8"/>
    </row>
    <row r="2339" spans="1:1" ht="15.6" x14ac:dyDescent="0.3">
      <c r="A2339" s="8"/>
    </row>
    <row r="2340" spans="1:1" ht="15.6" x14ac:dyDescent="0.3">
      <c r="A2340" s="8"/>
    </row>
    <row r="2341" spans="1:1" ht="15.6" x14ac:dyDescent="0.3">
      <c r="A2341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zoomScale="150" zoomScaleNormal="150" workbookViewId="0">
      <selection activeCell="A10" sqref="A10"/>
    </sheetView>
  </sheetViews>
  <sheetFormatPr defaultColWidth="9" defaultRowHeight="23.4" x14ac:dyDescent="0.45"/>
  <cols>
    <col min="1" max="1" width="13.33203125" style="77" bestFit="1" customWidth="1"/>
    <col min="2" max="2" width="17.109375" style="77" bestFit="1" customWidth="1"/>
    <col min="3" max="3" width="18.109375" style="77" bestFit="1" customWidth="1"/>
    <col min="4" max="4" width="12" style="77" bestFit="1" customWidth="1"/>
    <col min="5" max="5" width="19.21875" style="77" bestFit="1" customWidth="1"/>
    <col min="6" max="6" width="15.21875" style="77" bestFit="1" customWidth="1"/>
    <col min="7" max="7" width="13.77734375" style="77" bestFit="1" customWidth="1"/>
    <col min="8" max="16384" width="9" style="77"/>
  </cols>
  <sheetData>
    <row r="1" spans="1:2" x14ac:dyDescent="0.45">
      <c r="A1" s="78" t="s">
        <v>2608</v>
      </c>
      <c r="B1" s="78" t="s">
        <v>2607</v>
      </c>
    </row>
    <row r="2" spans="1:2" x14ac:dyDescent="0.45">
      <c r="A2" s="83">
        <v>0.08</v>
      </c>
      <c r="B2" s="79">
        <v>68600</v>
      </c>
    </row>
    <row r="3" spans="1:2" x14ac:dyDescent="0.45">
      <c r="A3" s="80" t="s">
        <v>2610</v>
      </c>
      <c r="B3" s="80" t="s">
        <v>2609</v>
      </c>
    </row>
    <row r="4" spans="1:2" x14ac:dyDescent="0.45">
      <c r="A4" s="81">
        <f>B4*15%</f>
        <v>9466.7999999999993</v>
      </c>
      <c r="B4" s="81">
        <f>B2-(B2*A2)</f>
        <v>63112</v>
      </c>
    </row>
    <row r="5" spans="1:2" x14ac:dyDescent="0.45">
      <c r="A5" s="80" t="s">
        <v>2612</v>
      </c>
      <c r="B5" s="80" t="s">
        <v>2611</v>
      </c>
    </row>
    <row r="6" spans="1:2" ht="24" thickBot="1" x14ac:dyDescent="0.5">
      <c r="A6" s="84">
        <v>745</v>
      </c>
      <c r="B6" s="82">
        <f>B4+A4</f>
        <v>72578.8</v>
      </c>
    </row>
    <row r="7" spans="1:2" ht="24" thickBot="1" x14ac:dyDescent="0.5">
      <c r="A7" s="151" t="s">
        <v>2613</v>
      </c>
      <c r="B7" s="152"/>
    </row>
    <row r="8" spans="1:2" ht="24" thickBot="1" x14ac:dyDescent="0.5">
      <c r="A8" s="153">
        <f>B6+A6</f>
        <v>73323.8</v>
      </c>
      <c r="B8" s="154"/>
    </row>
  </sheetData>
  <sheetProtection algorithmName="SHA-512" hashValue="fnK+Lb74UnDtNM+uxP2tfka7XLDiPgBBn++93sgv3BiFIEw/QgSw2rToXlzm41pb0uGFeKCDdpKsqUEb+NxF7g==" saltValue="3eZKL+5no1Tb+PyNLNSYPA==" spinCount="100000" sheet="1" objects="1" scenarios="1"/>
  <mergeCells count="2">
    <mergeCell ref="A7:B7"/>
    <mergeCell ref="A8:B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K2:M6"/>
  <sheetViews>
    <sheetView workbookViewId="0">
      <selection activeCell="K2" sqref="K2"/>
    </sheetView>
  </sheetViews>
  <sheetFormatPr defaultRowHeight="14.4" x14ac:dyDescent="0.3"/>
  <cols>
    <col min="1" max="1" width="12.77734375" bestFit="1" customWidth="1"/>
    <col min="2" max="2" width="17.33203125" bestFit="1" customWidth="1"/>
    <col min="3" max="3" width="9.33203125" bestFit="1" customWidth="1"/>
    <col min="11" max="11" width="17" bestFit="1" customWidth="1"/>
    <col min="12" max="12" width="17.33203125" bestFit="1" customWidth="1"/>
  </cols>
  <sheetData>
    <row r="2" spans="11:13" ht="23.4" x14ac:dyDescent="0.45">
      <c r="K2" s="74">
        <v>56396</v>
      </c>
      <c r="L2" s="72" t="s">
        <v>0</v>
      </c>
      <c r="M2" s="71"/>
    </row>
    <row r="3" spans="11:13" ht="23.4" x14ac:dyDescent="0.45">
      <c r="K3" s="73">
        <v>0.1</v>
      </c>
      <c r="L3" s="72" t="s">
        <v>2604</v>
      </c>
    </row>
    <row r="4" spans="11:13" ht="23.4" x14ac:dyDescent="0.45">
      <c r="K4" s="74">
        <f>Sheet2!E6+Sheet2!E7+Sheet2!E8</f>
        <v>6172.5422000000008</v>
      </c>
      <c r="L4" s="72" t="s">
        <v>2603</v>
      </c>
      <c r="M4" s="71"/>
    </row>
    <row r="5" spans="11:13" ht="23.4" x14ac:dyDescent="0.45">
      <c r="K5" s="74">
        <f>K2-Sheet2!E6-Sheet2!E7-Sheet2!E8</f>
        <v>50223.457800000004</v>
      </c>
      <c r="L5" s="72" t="s">
        <v>2602</v>
      </c>
      <c r="M5" s="71"/>
    </row>
    <row r="6" spans="11:13" ht="23.4" x14ac:dyDescent="0.45">
      <c r="K6" s="74">
        <v>50223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التأجير</vt:lpstr>
      <vt:lpstr>50 - 50</vt:lpstr>
      <vt:lpstr>English</vt:lpstr>
      <vt:lpstr>الية احتساب الراتب</vt:lpstr>
      <vt:lpstr>Sheet2</vt:lpstr>
      <vt:lpstr>الجهات المعتمدة</vt:lpstr>
      <vt:lpstr>الجهات الموقوفة</vt:lpstr>
      <vt:lpstr>حسبة الخصم</vt:lpstr>
      <vt:lpstr>حساب صافي المستحق</vt:lpstr>
      <vt:lpstr>Sheet1</vt:lpstr>
    </vt:vector>
  </TitlesOfParts>
  <Company>Riyadbank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baas</dc:creator>
  <cp:lastModifiedBy>460admn</cp:lastModifiedBy>
  <cp:lastPrinted>2022-03-15T09:25:46Z</cp:lastPrinted>
  <dcterms:created xsi:type="dcterms:W3CDTF">2016-02-25T14:23:00Z</dcterms:created>
  <dcterms:modified xsi:type="dcterms:W3CDTF">2022-03-15T09:43:38Z</dcterms:modified>
</cp:coreProperties>
</file>