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 activeTab="4"/>
  </bookViews>
  <sheets>
    <sheet name="Investment Needed" sheetId="1" r:id="rId1"/>
    <sheet name="Operational Costs" sheetId="2" r:id="rId2"/>
    <sheet name="Revenue" sheetId="4" r:id="rId3"/>
    <sheet name="PnL" sheetId="3" r:id="rId4"/>
    <sheet name="projected stock list" sheetId="5" r:id="rId5"/>
    <sheet name="projected occupancy and return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4" i="5"/>
  <c r="D9" i="6"/>
  <c r="B124" i="5"/>
  <c r="B111"/>
  <c r="B103"/>
  <c r="B56"/>
  <c r="B48"/>
  <c r="B30"/>
  <c r="E5" i="2" l="1"/>
  <c r="E17"/>
  <c r="E30"/>
  <c r="E29"/>
  <c r="E28"/>
  <c r="E27"/>
  <c r="E26"/>
  <c r="E16"/>
  <c r="E20"/>
  <c r="E19"/>
  <c r="E18"/>
  <c r="E15"/>
  <c r="E8"/>
  <c r="E7"/>
  <c r="E6"/>
  <c r="E4"/>
  <c r="E13" i="1"/>
  <c r="E12"/>
  <c r="E11"/>
  <c r="E10"/>
  <c r="E8"/>
  <c r="E7"/>
  <c r="E6"/>
  <c r="E5"/>
  <c r="E4"/>
  <c r="E3"/>
  <c r="E26" l="1"/>
</calcChain>
</file>

<file path=xl/sharedStrings.xml><?xml version="1.0" encoding="utf-8"?>
<sst xmlns="http://schemas.openxmlformats.org/spreadsheetml/2006/main" count="304" uniqueCount="265">
  <si>
    <t>Revenue</t>
  </si>
  <si>
    <t xml:space="preserve">SPA &amp; Saloon Commerical Space Deposit </t>
  </si>
  <si>
    <t>Aesthetics Space Deposit</t>
  </si>
  <si>
    <t>Assumption</t>
  </si>
  <si>
    <t>Training Center</t>
  </si>
  <si>
    <t>Cost/Unit</t>
  </si>
  <si>
    <t>Unit</t>
  </si>
  <si>
    <t>Prime location</t>
  </si>
  <si>
    <t>Non Prime location</t>
  </si>
  <si>
    <t>Interiors SPA &amp; Saloon</t>
  </si>
  <si>
    <t>Interiors Aesthetics</t>
  </si>
  <si>
    <t>Interiors Training Ceter</t>
  </si>
  <si>
    <t>Laser</t>
  </si>
  <si>
    <t>Total</t>
  </si>
  <si>
    <t>SPA / Saloon</t>
  </si>
  <si>
    <t>Salaries</t>
  </si>
  <si>
    <t>Units</t>
  </si>
  <si>
    <t>x number of employees at average cost of 40000</t>
  </si>
  <si>
    <t>Premises Rent</t>
  </si>
  <si>
    <t>Consumables</t>
  </si>
  <si>
    <t>All types of hair colour/oil/make up material etc.</t>
  </si>
  <si>
    <t>Equipment Maintenance</t>
  </si>
  <si>
    <t>Aesthetics list items to be procured</t>
  </si>
  <si>
    <t>OT Setup</t>
  </si>
  <si>
    <t>…</t>
  </si>
  <si>
    <t>Steamer</t>
  </si>
  <si>
    <t>..</t>
  </si>
  <si>
    <t>Workshop - Item 1</t>
  </si>
  <si>
    <t>List SPA / Saloon items to be procured</t>
  </si>
  <si>
    <t>Workshop list items to be procured</t>
  </si>
  <si>
    <t>Doctors</t>
  </si>
  <si>
    <t>Aesthetics</t>
  </si>
  <si>
    <t>Training</t>
  </si>
  <si>
    <t>Electricity &amp; Water</t>
  </si>
  <si>
    <t>Admin Staff</t>
  </si>
  <si>
    <t>Receptionist / Lead Managent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</si>
  <si>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</si>
  <si>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</si>
  <si>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</si>
  <si>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</si>
  <si>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</si>
  <si>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</si>
  <si>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</si>
  <si>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</si>
  <si>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</si>
  <si>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</si>
  <si>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</si>
  <si>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</si>
  <si>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</si>
  <si>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</si>
  <si>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</si>
  <si>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</si>
  <si>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</si>
  <si>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</si>
  <si>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</si>
  <si>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</si>
  <si>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</si>
  <si>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</si>
  <si>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</si>
  <si>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</si>
  <si>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</si>
  <si>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</si>
  <si>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</si>
  <si>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</si>
  <si>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</si>
  <si>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</si>
  <si>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</si>
  <si>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</si>
  <si>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</si>
  <si>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</si>
  <si>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</si>
  <si>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</si>
  <si>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</si>
  <si>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</si>
  <si>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</si>
  <si>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</si>
  <si>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</si>
  <si>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</si>
  <si>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</si>
  <si>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</si>
  <si>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</si>
  <si>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</si>
  <si>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</si>
  <si>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</si>
  <si>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</si>
  <si>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</si>
  <si>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</si>
  <si>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</si>
  <si>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</si>
  <si>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</si>
  <si>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</si>
  <si>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</si>
  <si>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</si>
  <si>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</si>
  <si>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</si>
  <si>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</si>
  <si>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Operational Cost</t>
  </si>
  <si>
    <t>PnL</t>
  </si>
  <si>
    <t>5% inflation in costs YoY</t>
  </si>
  <si>
    <t>Revenue increase 10% YoY</t>
  </si>
  <si>
    <t>6 month rampup to full revenue capacity</t>
  </si>
  <si>
    <t>Marketing Cost</t>
  </si>
  <si>
    <t>SPA &amp; Saloon</t>
  </si>
  <si>
    <t>HAIR</t>
  </si>
  <si>
    <t>SKIN</t>
  </si>
  <si>
    <t>NAIL</t>
  </si>
  <si>
    <t>MAKEUP</t>
  </si>
  <si>
    <t>SLIMMING</t>
  </si>
  <si>
    <t>LASER</t>
  </si>
  <si>
    <t>HAIR TRANSPLANT</t>
  </si>
  <si>
    <t>INVASIVE PROCESSES</t>
  </si>
  <si>
    <t>x number of employees at average cost of 25000</t>
  </si>
  <si>
    <t>x number of employees at average cost of 35000</t>
  </si>
  <si>
    <t>Aesthetics &amp; Salon</t>
  </si>
  <si>
    <t>machinery and equipments</t>
  </si>
  <si>
    <t>furnitures and fixtures</t>
  </si>
  <si>
    <t>inventory</t>
  </si>
  <si>
    <t>PER CHAIR EXPENSE</t>
  </si>
  <si>
    <t>Chair</t>
  </si>
  <si>
    <t>Blow Dry</t>
  </si>
  <si>
    <t>Pressing</t>
  </si>
  <si>
    <t>Cutting Scissor</t>
  </si>
  <si>
    <t>Thinning Scissor</t>
  </si>
  <si>
    <t>Brush Set</t>
  </si>
  <si>
    <t>Tong Rod (3 types)</t>
  </si>
  <si>
    <t>Comb Set</t>
  </si>
  <si>
    <t>Color Sheet (2 No)</t>
  </si>
  <si>
    <t>Cutting Sheet (2 No)</t>
  </si>
  <si>
    <t>Apron (2 No)</t>
  </si>
  <si>
    <t>Cleaning Brush</t>
  </si>
  <si>
    <t>Application Brush (2 N0)</t>
  </si>
  <si>
    <t>Color Bowl</t>
  </si>
  <si>
    <t>Razors</t>
  </si>
  <si>
    <t>Spray Bottles</t>
  </si>
  <si>
    <t>Highlightening Cap</t>
  </si>
  <si>
    <t>Trimmer</t>
  </si>
  <si>
    <t>Mouzer</t>
  </si>
  <si>
    <t>Head Massager</t>
  </si>
  <si>
    <t>Hooder</t>
  </si>
  <si>
    <t>Back Mirror</t>
  </si>
  <si>
    <t>Misc</t>
  </si>
  <si>
    <t>Trolley &amp; Counter</t>
  </si>
  <si>
    <t>PER BED EXPENSE</t>
  </si>
  <si>
    <t>Bed</t>
  </si>
  <si>
    <t>Mattress</t>
  </si>
  <si>
    <t>Wax Heater</t>
  </si>
  <si>
    <t>Face Steamer</t>
  </si>
  <si>
    <t>High Frequency</t>
  </si>
  <si>
    <t>Ultrasonic</t>
  </si>
  <si>
    <t>Galvanic</t>
  </si>
  <si>
    <t>Counter</t>
  </si>
  <si>
    <t>Mirror</t>
  </si>
  <si>
    <t>Cubical</t>
  </si>
  <si>
    <t>Stool</t>
  </si>
  <si>
    <t>PER PEDICURE/MANICURE STATION EXPENSE</t>
  </si>
  <si>
    <t>Pedi Station</t>
  </si>
  <si>
    <t>Pedi/Mani Kit</t>
  </si>
  <si>
    <t>Pedi/Mani Products</t>
  </si>
  <si>
    <t>PROFESSIONAL STOCKS</t>
  </si>
  <si>
    <t>Color Tubes Igora (120 No)</t>
  </si>
  <si>
    <t>Color Tubes Inoa (50 No)</t>
  </si>
  <si>
    <t>Developer (10 No)</t>
  </si>
  <si>
    <t>Blonder (2 No)</t>
  </si>
  <si>
    <t>Shampoo (24 No)</t>
  </si>
  <si>
    <t>Spa Range</t>
  </si>
  <si>
    <t>Rebonding (10 No)</t>
  </si>
  <si>
    <t>Make Up Kit</t>
  </si>
  <si>
    <t xml:space="preserve">Facial Range- Normal </t>
  </si>
  <si>
    <t>Facial Range- High</t>
  </si>
  <si>
    <t>Body Bleach (3 N0)</t>
  </si>
  <si>
    <t>Telcum (5 no)</t>
  </si>
  <si>
    <t>Bleach</t>
  </si>
  <si>
    <t>Wax</t>
  </si>
  <si>
    <t>Wax Strips</t>
  </si>
  <si>
    <t>Dtan</t>
  </si>
  <si>
    <t>Cotton</t>
  </si>
  <si>
    <t>Gauze</t>
  </si>
  <si>
    <t>Pack Brush (5 No)</t>
  </si>
  <si>
    <t>Bleach Brush (5 no)</t>
  </si>
  <si>
    <t>Tissue Box (2 N0)</t>
  </si>
  <si>
    <t>Gloves (2 No)</t>
  </si>
  <si>
    <t>Blackhead Pins (10 N0)</t>
  </si>
  <si>
    <t>Shaving Products After Shave (2 N0)</t>
  </si>
  <si>
    <t>Shaving Gel (2 No)</t>
  </si>
  <si>
    <t>Shaving Foam (2 n0)</t>
  </si>
  <si>
    <t>Blades ( 20 No)</t>
  </si>
  <si>
    <t>Clocks (5 No)</t>
  </si>
  <si>
    <t>Cups &amp; Glasses</t>
  </si>
  <si>
    <t>Facial Katoris</t>
  </si>
  <si>
    <t>Facial Treys</t>
  </si>
  <si>
    <t>Masks (2 No)</t>
  </si>
  <si>
    <t>Thread (2 no)</t>
  </si>
  <si>
    <t>Hair Sprays (2 No)</t>
  </si>
  <si>
    <t>Hair Styling Products</t>
  </si>
  <si>
    <t>Hair Mousse (2 No)</t>
  </si>
  <si>
    <t>Neck Roll (2 No)</t>
  </si>
  <si>
    <t>Shaving Tissues (10 No)</t>
  </si>
  <si>
    <t>Waxing Spatula (5 No)</t>
  </si>
  <si>
    <t>Foot Mats (10 No)</t>
  </si>
  <si>
    <t>Product Container</t>
  </si>
  <si>
    <t>RETAIL STOCK</t>
  </si>
  <si>
    <t>Skin</t>
  </si>
  <si>
    <t>Hair</t>
  </si>
  <si>
    <t>Micro Dermabrassion</t>
  </si>
  <si>
    <t>Beauty Studio</t>
  </si>
  <si>
    <t>Linen</t>
  </si>
  <si>
    <t>Gowns</t>
  </si>
  <si>
    <t>Uniform</t>
  </si>
  <si>
    <t>Stationery</t>
  </si>
  <si>
    <t>Cameras</t>
  </si>
  <si>
    <t>Music Player</t>
  </si>
  <si>
    <t>ACs, TV, Gysers are not included in above expenses</t>
  </si>
  <si>
    <t>Computer &amp; Printer</t>
  </si>
  <si>
    <t>(just for reference)</t>
  </si>
  <si>
    <t>EXPENSES FOR CITY CENTRE</t>
  </si>
  <si>
    <t>Rent</t>
  </si>
  <si>
    <t>Genset Rent</t>
  </si>
  <si>
    <t>Electricity Rent</t>
  </si>
  <si>
    <t>Misclleneous (Telephone, Stationary, Pantry, Repair etc)</t>
  </si>
  <si>
    <t>Running Stock (Variable)</t>
  </si>
  <si>
    <t>Total Exps Approx</t>
  </si>
  <si>
    <t>PROJECTED RETURNS FOR 6 CHAIRS &amp; 5 BEDS</t>
  </si>
  <si>
    <t>CHAIRS</t>
  </si>
  <si>
    <t>Working Hours</t>
  </si>
  <si>
    <t>Working Days</t>
  </si>
  <si>
    <t>Average Earning per Chair per hour</t>
  </si>
  <si>
    <t>Average Earning per Chair per day (300*10)</t>
  </si>
  <si>
    <t>Average Earning per Chair per month (300*10*30)</t>
  </si>
  <si>
    <t xml:space="preserve">Total no of Chairs </t>
  </si>
  <si>
    <t>Total Earning of Chairs per Month (300*10*30*6)</t>
  </si>
  <si>
    <t>BEDS</t>
  </si>
  <si>
    <t>Average Earning per Bed per hour</t>
  </si>
  <si>
    <t>Average Earning per Bed per day (600*10)</t>
  </si>
  <si>
    <t>Average Earning per Bed per month (600*10*30)</t>
  </si>
  <si>
    <t>Total no of Beds</t>
  </si>
  <si>
    <t>Total Earning of Beds per Month (600*10*30*5)</t>
  </si>
  <si>
    <t>PEDICURE &amp; MANICURE STATIONS</t>
  </si>
  <si>
    <t>Average Earning per Stations per hour</t>
  </si>
  <si>
    <t>Average Earning per Stations per day (300*10)</t>
  </si>
  <si>
    <t>Average Earning per Stations per month (300*10*30)</t>
  </si>
  <si>
    <t>Total no of Stations</t>
  </si>
  <si>
    <t>Total Earning of Stations per Month (300*10*30*3)</t>
  </si>
  <si>
    <t>Total Revenue from all Stations (per month) @ 100%</t>
  </si>
  <si>
    <t>Total Revenue from all Stations (per month) @ 70%</t>
  </si>
  <si>
    <t>Total Revenue from all Stations (per month) @ 60%</t>
  </si>
  <si>
    <t>Total Revenue from all Stations (per month) @ 50%</t>
  </si>
  <si>
    <t>Total Revenue from all Stations (per month) @ 40%</t>
  </si>
  <si>
    <t>Total Revenue from all Stations (per month) @ 30%</t>
  </si>
  <si>
    <t xml:space="preserve">With 50% occupancy </t>
  </si>
  <si>
    <t>Total Expense</t>
  </si>
  <si>
    <t>Total Earnings</t>
  </si>
  <si>
    <t>Gross Profit</t>
  </si>
  <si>
    <t>*(just for reference)</t>
  </si>
  <si>
    <t xml:space="preserve">*(just for reference)- </t>
  </si>
  <si>
    <t>*separate worksheets are added for 1. projected stock list. 2. projected occupancy and return</t>
  </si>
  <si>
    <t>SLIMMING:</t>
  </si>
  <si>
    <t>Cavitation</t>
  </si>
  <si>
    <t>Cryo Liposuction</t>
  </si>
  <si>
    <t>EME</t>
  </si>
  <si>
    <t>RF &amp; Ultrasonic</t>
  </si>
  <si>
    <t>Fat Moblizer</t>
  </si>
  <si>
    <t>G5 Massager (Hand Massager)</t>
  </si>
  <si>
    <t>Diode Laser (1200 watt)</t>
  </si>
  <si>
    <t>OPT/SHR/Q SWITCH</t>
  </si>
  <si>
    <t>HIFU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</si>
</sst>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workbookViewId="0">
      <selection activeCell="B22" sqref="B22"/>
    </sheetView>
  </sheetViews>
  <sheetFormatPr defaultColWidth="11" defaultRowHeight="15.75"/>
  <cols>
    <col min="2" max="2" width="35.625" bestFit="1" customWidth="1"/>
    <col min="3" max="3" width="12.625" customWidth="1"/>
    <col min="4" max="4" width="14" customWidth="1"/>
    <col min="5" max="5" width="11" customWidth="1"/>
    <col min="6" max="6" width="39.875" customWidth="1"/>
  </cols>
  <sheetData>
    <row r="2" spans="1:6">
      <c r="C2" t="s">
        <v>5</v>
      </c>
      <c r="D2" t="s">
        <v>6</v>
      </c>
      <c r="F2" t="s">
        <v>3</v>
      </c>
    </row>
    <row r="3" spans="1:6">
      <c r="A3">
        <v>1</v>
      </c>
      <c r="B3" t="s">
        <v>1</v>
      </c>
      <c r="C3">
        <v>600</v>
      </c>
      <c r="D3">
        <v>2000</v>
      </c>
      <c r="E3">
        <f>C3*D3</f>
        <v>1200000</v>
      </c>
      <c r="F3" t="s">
        <v>7</v>
      </c>
    </row>
    <row r="4" spans="1:6">
      <c r="A4">
        <v>2</v>
      </c>
      <c r="B4" t="s">
        <v>2</v>
      </c>
      <c r="C4">
        <v>600</v>
      </c>
      <c r="D4">
        <v>1500</v>
      </c>
      <c r="E4">
        <f>C4*D4</f>
        <v>900000</v>
      </c>
      <c r="F4" t="s">
        <v>7</v>
      </c>
    </row>
    <row r="5" spans="1:6">
      <c r="A5">
        <v>3</v>
      </c>
      <c r="B5" t="s">
        <v>4</v>
      </c>
      <c r="C5">
        <v>400</v>
      </c>
      <c r="D5">
        <v>1500</v>
      </c>
      <c r="E5">
        <f>C5*D5</f>
        <v>600000</v>
      </c>
      <c r="F5" t="s">
        <v>8</v>
      </c>
    </row>
    <row r="6" spans="1:6">
      <c r="A6">
        <v>4</v>
      </c>
      <c r="B6" t="s">
        <v>9</v>
      </c>
      <c r="C6">
        <v>600</v>
      </c>
      <c r="D6">
        <v>2000</v>
      </c>
      <c r="E6">
        <f t="shared" ref="E6:E13" si="0">C6*D6</f>
        <v>1200000</v>
      </c>
    </row>
    <row r="7" spans="1:6">
      <c r="A7">
        <v>5</v>
      </c>
      <c r="B7" t="s">
        <v>10</v>
      </c>
      <c r="C7">
        <v>600</v>
      </c>
      <c r="D7">
        <v>1500</v>
      </c>
      <c r="E7">
        <f t="shared" si="0"/>
        <v>900000</v>
      </c>
    </row>
    <row r="8" spans="1:6">
      <c r="A8">
        <v>6</v>
      </c>
      <c r="B8" t="s">
        <v>11</v>
      </c>
      <c r="C8">
        <v>600</v>
      </c>
      <c r="D8">
        <v>1500</v>
      </c>
      <c r="E8">
        <f t="shared" si="0"/>
        <v>900000</v>
      </c>
    </row>
    <row r="9" spans="1:6">
      <c r="A9">
        <v>7</v>
      </c>
      <c r="B9" t="s">
        <v>114</v>
      </c>
      <c r="E9">
        <v>6000000</v>
      </c>
      <c r="F9" t="s">
        <v>28</v>
      </c>
    </row>
    <row r="10" spans="1:6">
      <c r="A10">
        <v>8</v>
      </c>
      <c r="B10" t="s">
        <v>115</v>
      </c>
      <c r="E10">
        <f t="shared" si="0"/>
        <v>0</v>
      </c>
    </row>
    <row r="11" spans="1:6">
      <c r="A11">
        <v>9</v>
      </c>
      <c r="B11" t="s">
        <v>116</v>
      </c>
      <c r="E11">
        <f t="shared" si="0"/>
        <v>0</v>
      </c>
    </row>
    <row r="12" spans="1:6">
      <c r="A12">
        <v>10</v>
      </c>
      <c r="B12" t="s">
        <v>26</v>
      </c>
      <c r="E12">
        <f t="shared" si="0"/>
        <v>0</v>
      </c>
    </row>
    <row r="13" spans="1:6">
      <c r="A13">
        <v>11</v>
      </c>
      <c r="B13" t="s">
        <v>23</v>
      </c>
      <c r="D13">
        <v>600000</v>
      </c>
      <c r="E13">
        <f t="shared" si="0"/>
        <v>0</v>
      </c>
      <c r="F13" t="s">
        <v>22</v>
      </c>
    </row>
    <row r="14" spans="1:6">
      <c r="B14" t="s">
        <v>12</v>
      </c>
    </row>
    <row r="15" spans="1:6">
      <c r="B15" t="s">
        <v>24</v>
      </c>
    </row>
    <row r="16" spans="1:6">
      <c r="B16" t="s">
        <v>26</v>
      </c>
    </row>
    <row r="17" spans="2:6">
      <c r="B17" t="s">
        <v>27</v>
      </c>
      <c r="F17" t="s">
        <v>29</v>
      </c>
    </row>
    <row r="18" spans="2:6">
      <c r="B18" t="s">
        <v>24</v>
      </c>
    </row>
    <row r="21" spans="2:6">
      <c r="B21" s="16" t="s">
        <v>254</v>
      </c>
      <c r="C21" s="16"/>
      <c r="D21" s="16"/>
    </row>
    <row r="22" spans="2:6">
      <c r="B22" t="s">
        <v>213</v>
      </c>
    </row>
    <row r="26" spans="2:6">
      <c r="B26" t="s">
        <v>13</v>
      </c>
      <c r="E26">
        <f>SUM(E3:E25)</f>
        <v>11700000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2"/>
  <sheetViews>
    <sheetView topLeftCell="A18" workbookViewId="0">
      <selection activeCell="C41" sqref="C41"/>
    </sheetView>
  </sheetViews>
  <sheetFormatPr defaultColWidth="11" defaultRowHeight="15.75"/>
  <cols>
    <col min="2" max="2" width="31.5" customWidth="1"/>
    <col min="6" max="6" width="41" customWidth="1"/>
  </cols>
  <sheetData>
    <row r="3" spans="1:6">
      <c r="B3" t="s">
        <v>14</v>
      </c>
      <c r="C3" t="s">
        <v>5</v>
      </c>
      <c r="D3" t="s">
        <v>16</v>
      </c>
      <c r="F3" t="s">
        <v>3</v>
      </c>
    </row>
    <row r="4" spans="1:6">
      <c r="A4">
        <v>1</v>
      </c>
      <c r="B4" t="s">
        <v>15</v>
      </c>
      <c r="C4">
        <v>40000</v>
      </c>
      <c r="D4">
        <v>10</v>
      </c>
      <c r="E4">
        <f>C4*D4</f>
        <v>400000</v>
      </c>
      <c r="F4" t="s">
        <v>17</v>
      </c>
    </row>
    <row r="5" spans="1:6">
      <c r="A5">
        <v>2</v>
      </c>
      <c r="B5" t="s">
        <v>34</v>
      </c>
      <c r="C5">
        <v>25000</v>
      </c>
      <c r="D5">
        <v>2</v>
      </c>
      <c r="E5">
        <f>C5*D5</f>
        <v>50000</v>
      </c>
      <c r="F5" t="s">
        <v>35</v>
      </c>
    </row>
    <row r="6" spans="1:6">
      <c r="A6">
        <v>2</v>
      </c>
      <c r="B6" t="s">
        <v>18</v>
      </c>
      <c r="C6">
        <v>250</v>
      </c>
      <c r="D6">
        <v>2000</v>
      </c>
      <c r="E6">
        <f>C6*D6</f>
        <v>500000</v>
      </c>
    </row>
    <row r="7" spans="1:6">
      <c r="A7">
        <v>3</v>
      </c>
      <c r="B7" t="s">
        <v>33</v>
      </c>
      <c r="C7">
        <v>40000</v>
      </c>
      <c r="D7">
        <v>1</v>
      </c>
      <c r="E7">
        <f>C7*D7</f>
        <v>40000</v>
      </c>
    </row>
    <row r="8" spans="1:6">
      <c r="A8">
        <v>4</v>
      </c>
      <c r="B8" t="s">
        <v>19</v>
      </c>
      <c r="C8">
        <v>30000</v>
      </c>
      <c r="D8">
        <v>1</v>
      </c>
      <c r="E8">
        <f>C8*D8</f>
        <v>30000</v>
      </c>
      <c r="F8" t="s">
        <v>20</v>
      </c>
    </row>
    <row r="9" spans="1:6">
      <c r="A9">
        <v>5</v>
      </c>
      <c r="B9" t="s">
        <v>21</v>
      </c>
      <c r="C9">
        <v>1</v>
      </c>
    </row>
    <row r="10" spans="1:6">
      <c r="A10">
        <v>6</v>
      </c>
      <c r="B10" t="s">
        <v>101</v>
      </c>
    </row>
    <row r="13" spans="1:6" ht="16.5" thickBot="1"/>
    <row r="14" spans="1:6" ht="16.5" thickBot="1">
      <c r="B14" s="9" t="s">
        <v>113</v>
      </c>
      <c r="C14" t="s">
        <v>5</v>
      </c>
      <c r="D14" t="s">
        <v>16</v>
      </c>
      <c r="F14" t="s">
        <v>3</v>
      </c>
    </row>
    <row r="15" spans="1:6">
      <c r="A15">
        <v>1</v>
      </c>
      <c r="B15" t="s">
        <v>15</v>
      </c>
      <c r="C15">
        <v>25000</v>
      </c>
      <c r="D15">
        <v>10</v>
      </c>
      <c r="E15">
        <f t="shared" ref="E15:E20" si="0">C15*D15</f>
        <v>250000</v>
      </c>
      <c r="F15" t="s">
        <v>111</v>
      </c>
    </row>
    <row r="16" spans="1:6">
      <c r="A16">
        <v>2</v>
      </c>
      <c r="B16" t="s">
        <v>30</v>
      </c>
      <c r="C16">
        <v>100000</v>
      </c>
      <c r="D16">
        <v>2</v>
      </c>
      <c r="E16">
        <f t="shared" si="0"/>
        <v>200000</v>
      </c>
    </row>
    <row r="17" spans="1:6">
      <c r="A17">
        <v>2</v>
      </c>
      <c r="B17" t="s">
        <v>34</v>
      </c>
      <c r="C17">
        <v>50000</v>
      </c>
      <c r="D17">
        <v>2</v>
      </c>
      <c r="E17">
        <f t="shared" si="0"/>
        <v>100000</v>
      </c>
      <c r="F17" t="s">
        <v>35</v>
      </c>
    </row>
    <row r="18" spans="1:6">
      <c r="A18">
        <v>2</v>
      </c>
      <c r="B18" t="s">
        <v>18</v>
      </c>
      <c r="C18">
        <v>100</v>
      </c>
      <c r="D18">
        <v>3000</v>
      </c>
      <c r="E18">
        <f t="shared" si="0"/>
        <v>300000</v>
      </c>
    </row>
    <row r="19" spans="1:6">
      <c r="A19">
        <v>3</v>
      </c>
      <c r="B19" t="s">
        <v>33</v>
      </c>
      <c r="C19">
        <v>60000</v>
      </c>
      <c r="D19">
        <v>1</v>
      </c>
      <c r="E19">
        <f t="shared" si="0"/>
        <v>60000</v>
      </c>
    </row>
    <row r="20" spans="1:6">
      <c r="A20">
        <v>4</v>
      </c>
      <c r="B20" t="s">
        <v>19</v>
      </c>
      <c r="C20">
        <v>250000</v>
      </c>
      <c r="D20">
        <v>1</v>
      </c>
      <c r="E20">
        <f t="shared" si="0"/>
        <v>250000</v>
      </c>
    </row>
    <row r="21" spans="1:6">
      <c r="A21">
        <v>5</v>
      </c>
      <c r="B21" t="s">
        <v>21</v>
      </c>
      <c r="C21">
        <v>50000</v>
      </c>
      <c r="E21">
        <v>50000</v>
      </c>
    </row>
    <row r="22" spans="1:6">
      <c r="A22">
        <v>6</v>
      </c>
      <c r="B22" t="s">
        <v>101</v>
      </c>
    </row>
    <row r="24" spans="1:6" ht="16.5" thickBot="1"/>
    <row r="25" spans="1:6" ht="16.5" thickBot="1">
      <c r="B25" s="9" t="s">
        <v>32</v>
      </c>
      <c r="C25" t="s">
        <v>5</v>
      </c>
      <c r="D25" t="s">
        <v>16</v>
      </c>
      <c r="F25" t="s">
        <v>3</v>
      </c>
    </row>
    <row r="26" spans="1:6">
      <c r="A26">
        <v>1</v>
      </c>
      <c r="B26" t="s">
        <v>15</v>
      </c>
      <c r="C26">
        <v>35000</v>
      </c>
      <c r="D26">
        <v>4</v>
      </c>
      <c r="E26">
        <f>C26*D26</f>
        <v>140000</v>
      </c>
      <c r="F26" t="s">
        <v>112</v>
      </c>
    </row>
    <row r="27" spans="1:6">
      <c r="A27">
        <v>2</v>
      </c>
      <c r="B27" t="s">
        <v>34</v>
      </c>
      <c r="C27">
        <v>25000</v>
      </c>
      <c r="D27">
        <v>2</v>
      </c>
      <c r="E27">
        <f>C27*D27</f>
        <v>50000</v>
      </c>
      <c r="F27" t="s">
        <v>35</v>
      </c>
    </row>
    <row r="28" spans="1:6">
      <c r="A28">
        <v>2</v>
      </c>
      <c r="B28" t="s">
        <v>18</v>
      </c>
      <c r="C28">
        <v>100</v>
      </c>
      <c r="D28">
        <v>3000</v>
      </c>
      <c r="E28">
        <f>C28*D28</f>
        <v>300000</v>
      </c>
    </row>
    <row r="29" spans="1:6">
      <c r="A29">
        <v>3</v>
      </c>
      <c r="B29" t="s">
        <v>33</v>
      </c>
      <c r="C29">
        <v>40000</v>
      </c>
      <c r="D29">
        <v>1</v>
      </c>
      <c r="E29">
        <f>C29*D29</f>
        <v>40000</v>
      </c>
    </row>
    <row r="30" spans="1:6">
      <c r="A30">
        <v>4</v>
      </c>
      <c r="B30" t="s">
        <v>19</v>
      </c>
      <c r="C30">
        <v>150000</v>
      </c>
      <c r="D30">
        <v>1</v>
      </c>
      <c r="E30">
        <f>C30*D30</f>
        <v>150000</v>
      </c>
    </row>
    <row r="31" spans="1:6">
      <c r="A31">
        <v>5</v>
      </c>
      <c r="B31" t="s">
        <v>21</v>
      </c>
      <c r="C31">
        <v>50000</v>
      </c>
    </row>
    <row r="32" spans="1:6">
      <c r="A32">
        <v>6</v>
      </c>
      <c r="B3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topLeftCell="A2" workbookViewId="0">
      <selection activeCell="E15" sqref="E15"/>
    </sheetView>
  </sheetViews>
  <sheetFormatPr defaultColWidth="11" defaultRowHeight="15.75"/>
  <cols>
    <col min="2" max="2" width="16.125" customWidth="1"/>
    <col min="3" max="3" width="13.5" customWidth="1"/>
    <col min="4" max="4" width="12.125" customWidth="1"/>
    <col min="5" max="5" width="17" customWidth="1"/>
    <col min="6" max="6" width="17.625" customWidth="1"/>
  </cols>
  <sheetData>
    <row r="3" spans="2:6" ht="16.5" thickBot="1"/>
    <row r="4" spans="2:6">
      <c r="B4" s="2"/>
      <c r="C4" s="3" t="s">
        <v>103</v>
      </c>
      <c r="D4" s="3" t="s">
        <v>104</v>
      </c>
      <c r="E4" s="3" t="s">
        <v>105</v>
      </c>
      <c r="F4" s="4" t="s">
        <v>106</v>
      </c>
    </row>
    <row r="5" spans="2:6" ht="16.5" thickBot="1">
      <c r="B5" s="8" t="s">
        <v>102</v>
      </c>
      <c r="C5" s="5">
        <v>500000</v>
      </c>
      <c r="D5" s="5">
        <v>300000</v>
      </c>
      <c r="E5" s="5">
        <v>75000</v>
      </c>
      <c r="F5" s="6">
        <v>250000</v>
      </c>
    </row>
    <row r="6" spans="2:6" ht="16.5" thickBot="1">
      <c r="B6" s="7"/>
      <c r="C6" s="7"/>
      <c r="D6" s="7"/>
      <c r="E6" s="7"/>
      <c r="F6" s="7"/>
    </row>
    <row r="7" spans="2:6">
      <c r="B7" s="2"/>
      <c r="C7" s="3" t="s">
        <v>107</v>
      </c>
      <c r="D7" s="3" t="s">
        <v>108</v>
      </c>
      <c r="E7" s="3" t="s">
        <v>109</v>
      </c>
      <c r="F7" s="4" t="s">
        <v>110</v>
      </c>
    </row>
    <row r="8" spans="2:6" ht="16.5" thickBot="1">
      <c r="B8" s="8" t="s">
        <v>31</v>
      </c>
      <c r="C8" s="5">
        <v>200000</v>
      </c>
      <c r="D8" s="5">
        <v>300000</v>
      </c>
      <c r="E8" s="5">
        <v>450000</v>
      </c>
      <c r="F8" s="6">
        <v>250000</v>
      </c>
    </row>
    <row r="9" spans="2:6" ht="16.5" thickBot="1">
      <c r="B9" s="7"/>
      <c r="C9" s="7"/>
      <c r="D9" s="7"/>
      <c r="E9" s="7"/>
      <c r="F9" s="7"/>
    </row>
    <row r="10" spans="2:6">
      <c r="B10" s="2"/>
      <c r="C10" s="3" t="s">
        <v>103</v>
      </c>
      <c r="D10" s="3" t="s">
        <v>104</v>
      </c>
      <c r="E10" s="3" t="s">
        <v>105</v>
      </c>
      <c r="F10" s="4" t="s">
        <v>106</v>
      </c>
    </row>
    <row r="11" spans="2:6" ht="16.5" thickBot="1">
      <c r="B11" s="8" t="s">
        <v>4</v>
      </c>
      <c r="C11" s="5">
        <v>300000</v>
      </c>
      <c r="D11" s="5">
        <v>300000</v>
      </c>
      <c r="E11" s="5">
        <v>200000</v>
      </c>
      <c r="F11" s="6">
        <v>400000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J9"/>
  <sheetViews>
    <sheetView workbookViewId="0">
      <selection activeCell="B5" sqref="B5"/>
    </sheetView>
  </sheetViews>
  <sheetFormatPr defaultColWidth="11" defaultRowHeight="15.75"/>
  <sheetData>
    <row r="1" spans="2:62">
      <c r="C1" s="1" t="s">
        <v>3</v>
      </c>
    </row>
    <row r="2" spans="2:62">
      <c r="C2" t="s">
        <v>98</v>
      </c>
    </row>
    <row r="3" spans="2:62">
      <c r="C3" t="s">
        <v>99</v>
      </c>
    </row>
    <row r="4" spans="2:62">
      <c r="C4" t="s">
        <v>100</v>
      </c>
    </row>
    <row r="6" spans="2:62"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 t="s">
        <v>65</v>
      </c>
      <c r="AG6" t="s">
        <v>66</v>
      </c>
      <c r="AH6" t="s">
        <v>67</v>
      </c>
      <c r="AI6" t="s">
        <v>68</v>
      </c>
      <c r="AJ6" t="s">
        <v>69</v>
      </c>
      <c r="AK6" t="s">
        <v>70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78</v>
      </c>
      <c r="AT6" t="s">
        <v>79</v>
      </c>
      <c r="AU6" t="s">
        <v>80</v>
      </c>
      <c r="AV6" t="s">
        <v>81</v>
      </c>
      <c r="AW6" t="s">
        <v>82</v>
      </c>
      <c r="AX6" t="s">
        <v>83</v>
      </c>
      <c r="AY6" t="s">
        <v>84</v>
      </c>
      <c r="AZ6" t="s">
        <v>85</v>
      </c>
      <c r="BA6" t="s">
        <v>86</v>
      </c>
      <c r="BB6" t="s">
        <v>87</v>
      </c>
      <c r="BC6" t="s">
        <v>88</v>
      </c>
      <c r="BD6" t="s">
        <v>89</v>
      </c>
      <c r="BE6" t="s">
        <v>90</v>
      </c>
      <c r="BF6" t="s">
        <v>91</v>
      </c>
      <c r="BG6" t="s">
        <v>92</v>
      </c>
      <c r="BH6" t="s">
        <v>93</v>
      </c>
      <c r="BI6" t="s">
        <v>94</v>
      </c>
      <c r="BJ6" t="s">
        <v>95</v>
      </c>
    </row>
    <row r="7" spans="2:62">
      <c r="B7" t="s">
        <v>0</v>
      </c>
    </row>
    <row r="8" spans="2:62">
      <c r="B8" t="s">
        <v>96</v>
      </c>
    </row>
    <row r="9" spans="2:62">
      <c r="B9" t="s">
        <v>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>
      <selection activeCell="D16" sqref="D16"/>
    </sheetView>
  </sheetViews>
  <sheetFormatPr defaultRowHeight="15.75"/>
  <cols>
    <col min="1" max="1" width="37.25" customWidth="1"/>
    <col min="2" max="2" width="16" customWidth="1"/>
  </cols>
  <sheetData>
    <row r="1" spans="1:2" s="10" customFormat="1" ht="15">
      <c r="A1" s="10" t="s">
        <v>117</v>
      </c>
      <c r="B1" s="10" t="s">
        <v>252</v>
      </c>
    </row>
    <row r="3" spans="1:2">
      <c r="A3" t="s">
        <v>118</v>
      </c>
      <c r="B3">
        <v>25000</v>
      </c>
    </row>
    <row r="4" spans="1:2">
      <c r="A4" t="s">
        <v>119</v>
      </c>
      <c r="B4">
        <v>8000</v>
      </c>
    </row>
    <row r="5" spans="1:2">
      <c r="A5" t="s">
        <v>120</v>
      </c>
      <c r="B5">
        <v>7000</v>
      </c>
    </row>
    <row r="6" spans="1:2">
      <c r="A6" t="s">
        <v>121</v>
      </c>
      <c r="B6">
        <v>3000</v>
      </c>
    </row>
    <row r="7" spans="1:2">
      <c r="A7" t="s">
        <v>122</v>
      </c>
      <c r="B7">
        <v>4000</v>
      </c>
    </row>
    <row r="8" spans="1:2">
      <c r="A8" t="s">
        <v>123</v>
      </c>
      <c r="B8">
        <v>8000</v>
      </c>
    </row>
    <row r="9" spans="1:2">
      <c r="A9" t="s">
        <v>124</v>
      </c>
      <c r="B9">
        <v>15000</v>
      </c>
    </row>
    <row r="10" spans="1:2">
      <c r="A10" t="s">
        <v>125</v>
      </c>
      <c r="B10">
        <v>1500</v>
      </c>
    </row>
    <row r="11" spans="1:2">
      <c r="A11" t="s">
        <v>126</v>
      </c>
      <c r="B11">
        <v>2000</v>
      </c>
    </row>
    <row r="12" spans="1:2">
      <c r="A12" t="s">
        <v>127</v>
      </c>
      <c r="B12">
        <v>2000</v>
      </c>
    </row>
    <row r="13" spans="1:2">
      <c r="A13" t="s">
        <v>128</v>
      </c>
      <c r="B13">
        <v>2000</v>
      </c>
    </row>
    <row r="14" spans="1:2">
      <c r="A14" t="s">
        <v>129</v>
      </c>
      <c r="B14">
        <v>1000</v>
      </c>
    </row>
    <row r="15" spans="1:2">
      <c r="A15" t="s">
        <v>130</v>
      </c>
      <c r="B15">
        <v>1000</v>
      </c>
    </row>
    <row r="16" spans="1:2">
      <c r="A16" t="s">
        <v>131</v>
      </c>
      <c r="B16">
        <v>200</v>
      </c>
    </row>
    <row r="17" spans="1:4">
      <c r="A17" t="s">
        <v>132</v>
      </c>
      <c r="B17">
        <v>200</v>
      </c>
    </row>
    <row r="18" spans="1:4">
      <c r="A18" t="s">
        <v>133</v>
      </c>
      <c r="B18">
        <v>500</v>
      </c>
    </row>
    <row r="19" spans="1:4">
      <c r="A19" t="s">
        <v>134</v>
      </c>
      <c r="B19">
        <v>800</v>
      </c>
    </row>
    <row r="20" spans="1:4">
      <c r="A20" t="s">
        <v>135</v>
      </c>
      <c r="B20">
        <v>8000</v>
      </c>
    </row>
    <row r="21" spans="1:4">
      <c r="A21" t="s">
        <v>136</v>
      </c>
      <c r="B21">
        <v>7000</v>
      </c>
    </row>
    <row r="22" spans="1:4">
      <c r="A22" t="s">
        <v>137</v>
      </c>
      <c r="B22">
        <v>6500</v>
      </c>
    </row>
    <row r="23" spans="1:4">
      <c r="A23" t="s">
        <v>25</v>
      </c>
      <c r="B23">
        <v>7000</v>
      </c>
    </row>
    <row r="24" spans="1:4">
      <c r="A24" t="s">
        <v>138</v>
      </c>
      <c r="B24">
        <v>6500</v>
      </c>
    </row>
    <row r="25" spans="1:4">
      <c r="A25" t="s">
        <v>139</v>
      </c>
      <c r="B25">
        <v>2000</v>
      </c>
    </row>
    <row r="26" spans="1:4">
      <c r="A26" t="s">
        <v>140</v>
      </c>
      <c r="B26">
        <v>10000</v>
      </c>
    </row>
    <row r="27" spans="1:4">
      <c r="A27" t="s">
        <v>141</v>
      </c>
      <c r="B27">
        <v>30000</v>
      </c>
    </row>
    <row r="30" spans="1:4">
      <c r="B30" s="11">
        <f>SUM(B3:B29)</f>
        <v>158200</v>
      </c>
      <c r="D30" s="11"/>
    </row>
    <row r="32" spans="1:4">
      <c r="A32" s="10" t="s">
        <v>142</v>
      </c>
    </row>
    <row r="34" spans="1:4">
      <c r="A34" t="s">
        <v>143</v>
      </c>
      <c r="B34">
        <v>35000</v>
      </c>
    </row>
    <row r="35" spans="1:4">
      <c r="A35" t="s">
        <v>144</v>
      </c>
      <c r="B35">
        <v>5000</v>
      </c>
    </row>
    <row r="36" spans="1:4">
      <c r="A36" t="s">
        <v>145</v>
      </c>
      <c r="B36">
        <v>5000</v>
      </c>
    </row>
    <row r="37" spans="1:4">
      <c r="A37" t="s">
        <v>146</v>
      </c>
      <c r="B37">
        <v>7000</v>
      </c>
    </row>
    <row r="38" spans="1:4">
      <c r="A38" t="s">
        <v>147</v>
      </c>
      <c r="B38">
        <v>7000</v>
      </c>
    </row>
    <row r="39" spans="1:4">
      <c r="A39" t="s">
        <v>148</v>
      </c>
      <c r="B39">
        <v>7000</v>
      </c>
    </row>
    <row r="40" spans="1:4">
      <c r="A40" t="s">
        <v>149</v>
      </c>
      <c r="B40">
        <v>7000</v>
      </c>
    </row>
    <row r="41" spans="1:4">
      <c r="A41" t="s">
        <v>150</v>
      </c>
      <c r="B41">
        <v>25000</v>
      </c>
    </row>
    <row r="42" spans="1:4">
      <c r="A42" t="s">
        <v>151</v>
      </c>
      <c r="B42">
        <v>5000</v>
      </c>
    </row>
    <row r="43" spans="1:4">
      <c r="A43" t="s">
        <v>152</v>
      </c>
      <c r="B43">
        <v>35000</v>
      </c>
    </row>
    <row r="44" spans="1:4">
      <c r="A44" t="s">
        <v>153</v>
      </c>
      <c r="B44">
        <v>6000</v>
      </c>
    </row>
    <row r="45" spans="1:4">
      <c r="A45" t="s">
        <v>140</v>
      </c>
      <c r="B45">
        <v>12000</v>
      </c>
    </row>
    <row r="48" spans="1:4">
      <c r="B48" s="11">
        <f>SUM(B34:B47)</f>
        <v>156000</v>
      </c>
      <c r="D48" s="11"/>
    </row>
    <row r="50" spans="1:4">
      <c r="A50" s="12" t="s">
        <v>154</v>
      </c>
    </row>
    <row r="52" spans="1:4">
      <c r="A52" t="s">
        <v>155</v>
      </c>
      <c r="B52">
        <v>90000</v>
      </c>
    </row>
    <row r="53" spans="1:4">
      <c r="A53" t="s">
        <v>156</v>
      </c>
      <c r="B53">
        <v>20000</v>
      </c>
    </row>
    <row r="54" spans="1:4">
      <c r="A54" t="s">
        <v>157</v>
      </c>
      <c r="B54">
        <v>30000</v>
      </c>
    </row>
    <row r="56" spans="1:4">
      <c r="B56" s="11">
        <f>SUM(B52:B55)</f>
        <v>140000</v>
      </c>
      <c r="D56" s="11"/>
    </row>
    <row r="58" spans="1:4">
      <c r="A58" s="10" t="s">
        <v>158</v>
      </c>
    </row>
    <row r="60" spans="1:4">
      <c r="A60" t="s">
        <v>159</v>
      </c>
      <c r="B60">
        <v>48000</v>
      </c>
    </row>
    <row r="61" spans="1:4">
      <c r="A61" t="s">
        <v>160</v>
      </c>
      <c r="B61">
        <v>21500</v>
      </c>
    </row>
    <row r="62" spans="1:4">
      <c r="A62" t="s">
        <v>161</v>
      </c>
      <c r="B62">
        <v>7000</v>
      </c>
    </row>
    <row r="63" spans="1:4">
      <c r="A63" t="s">
        <v>162</v>
      </c>
      <c r="B63">
        <v>2400</v>
      </c>
    </row>
    <row r="64" spans="1:4">
      <c r="A64" t="s">
        <v>163</v>
      </c>
      <c r="B64">
        <v>39600</v>
      </c>
    </row>
    <row r="65" spans="1:2">
      <c r="A65" t="s">
        <v>164</v>
      </c>
      <c r="B65">
        <v>20000</v>
      </c>
    </row>
    <row r="66" spans="1:2">
      <c r="A66" t="s">
        <v>165</v>
      </c>
      <c r="B66">
        <v>19000</v>
      </c>
    </row>
    <row r="67" spans="1:2">
      <c r="A67" t="s">
        <v>166</v>
      </c>
      <c r="B67">
        <v>100000</v>
      </c>
    </row>
    <row r="68" spans="1:2">
      <c r="A68" t="s">
        <v>167</v>
      </c>
      <c r="B68">
        <v>85000</v>
      </c>
    </row>
    <row r="69" spans="1:2">
      <c r="A69" t="s">
        <v>168</v>
      </c>
      <c r="B69">
        <v>150000</v>
      </c>
    </row>
    <row r="70" spans="1:2">
      <c r="A70" t="s">
        <v>169</v>
      </c>
      <c r="B70">
        <v>2400</v>
      </c>
    </row>
    <row r="71" spans="1:2">
      <c r="A71" t="s">
        <v>170</v>
      </c>
      <c r="B71">
        <v>1000</v>
      </c>
    </row>
    <row r="72" spans="1:2">
      <c r="A72" t="s">
        <v>171</v>
      </c>
      <c r="B72">
        <v>5000</v>
      </c>
    </row>
    <row r="73" spans="1:2">
      <c r="A73" t="s">
        <v>172</v>
      </c>
      <c r="B73">
        <v>18000</v>
      </c>
    </row>
    <row r="74" spans="1:2">
      <c r="A74" t="s">
        <v>173</v>
      </c>
      <c r="B74">
        <v>4000</v>
      </c>
    </row>
    <row r="75" spans="1:2">
      <c r="A75" t="s">
        <v>174</v>
      </c>
      <c r="B75">
        <v>5000</v>
      </c>
    </row>
    <row r="76" spans="1:2">
      <c r="A76" t="s">
        <v>175</v>
      </c>
      <c r="B76">
        <v>3000</v>
      </c>
    </row>
    <row r="77" spans="1:2">
      <c r="A77" t="s">
        <v>176</v>
      </c>
      <c r="B77">
        <v>3000</v>
      </c>
    </row>
    <row r="78" spans="1:2">
      <c r="A78" t="s">
        <v>177</v>
      </c>
      <c r="B78">
        <v>1000</v>
      </c>
    </row>
    <row r="79" spans="1:2">
      <c r="A79" t="s">
        <v>178</v>
      </c>
      <c r="B79">
        <v>1000</v>
      </c>
    </row>
    <row r="80" spans="1:2">
      <c r="A80" t="s">
        <v>179</v>
      </c>
      <c r="B80">
        <v>600</v>
      </c>
    </row>
    <row r="81" spans="1:2">
      <c r="A81" t="s">
        <v>180</v>
      </c>
      <c r="B81">
        <v>600</v>
      </c>
    </row>
    <row r="82" spans="1:2">
      <c r="A82" t="s">
        <v>181</v>
      </c>
      <c r="B82">
        <v>500</v>
      </c>
    </row>
    <row r="83" spans="1:2">
      <c r="A83" t="s">
        <v>182</v>
      </c>
      <c r="B83">
        <v>1000</v>
      </c>
    </row>
    <row r="84" spans="1:2">
      <c r="A84" t="s">
        <v>183</v>
      </c>
      <c r="B84">
        <v>700</v>
      </c>
    </row>
    <row r="85" spans="1:2">
      <c r="A85" t="s">
        <v>184</v>
      </c>
      <c r="B85">
        <v>700</v>
      </c>
    </row>
    <row r="86" spans="1:2">
      <c r="A86" t="s">
        <v>185</v>
      </c>
      <c r="B86">
        <v>1000</v>
      </c>
    </row>
    <row r="87" spans="1:2">
      <c r="A87" t="s">
        <v>186</v>
      </c>
      <c r="B87">
        <v>1500</v>
      </c>
    </row>
    <row r="88" spans="1:2">
      <c r="A88" t="s">
        <v>187</v>
      </c>
      <c r="B88">
        <v>1000</v>
      </c>
    </row>
    <row r="89" spans="1:2">
      <c r="A89" t="s">
        <v>188</v>
      </c>
      <c r="B89">
        <v>2000</v>
      </c>
    </row>
    <row r="90" spans="1:2">
      <c r="A90" t="s">
        <v>189</v>
      </c>
      <c r="B90">
        <v>2000</v>
      </c>
    </row>
    <row r="91" spans="1:2">
      <c r="A91" t="s">
        <v>190</v>
      </c>
      <c r="B91">
        <v>700</v>
      </c>
    </row>
    <row r="92" spans="1:2">
      <c r="A92" t="s">
        <v>191</v>
      </c>
      <c r="B92">
        <v>500</v>
      </c>
    </row>
    <row r="93" spans="1:2">
      <c r="A93" t="s">
        <v>192</v>
      </c>
      <c r="B93">
        <v>1200</v>
      </c>
    </row>
    <row r="94" spans="1:2">
      <c r="A94" t="s">
        <v>193</v>
      </c>
      <c r="B94">
        <v>2500</v>
      </c>
    </row>
    <row r="95" spans="1:2">
      <c r="A95" t="s">
        <v>194</v>
      </c>
      <c r="B95">
        <v>1200</v>
      </c>
    </row>
    <row r="96" spans="1:2">
      <c r="A96" t="s">
        <v>195</v>
      </c>
      <c r="B96">
        <v>1000</v>
      </c>
    </row>
    <row r="97" spans="1:4">
      <c r="A97" t="s">
        <v>196</v>
      </c>
      <c r="B97">
        <v>500</v>
      </c>
    </row>
    <row r="98" spans="1:4">
      <c r="A98" t="s">
        <v>197</v>
      </c>
      <c r="B98">
        <v>500</v>
      </c>
    </row>
    <row r="99" spans="1:4">
      <c r="A99" t="s">
        <v>198</v>
      </c>
      <c r="B99">
        <v>5000</v>
      </c>
    </row>
    <row r="100" spans="1:4">
      <c r="A100" t="s">
        <v>199</v>
      </c>
    </row>
    <row r="103" spans="1:4">
      <c r="B103" s="11">
        <f>SUM(B60:B102)</f>
        <v>560600</v>
      </c>
      <c r="D103" s="11"/>
    </row>
    <row r="104" spans="1:4">
      <c r="B104" s="11"/>
    </row>
    <row r="105" spans="1:4">
      <c r="A105" s="10" t="s">
        <v>200</v>
      </c>
      <c r="B105" s="11"/>
    </row>
    <row r="106" spans="1:4">
      <c r="B106" s="11"/>
    </row>
    <row r="107" spans="1:4">
      <c r="A107" t="s">
        <v>201</v>
      </c>
      <c r="B107" s="13">
        <v>150000</v>
      </c>
    </row>
    <row r="108" spans="1:4">
      <c r="A108" t="s">
        <v>202</v>
      </c>
      <c r="B108" s="13">
        <v>200000</v>
      </c>
    </row>
    <row r="109" spans="1:4">
      <c r="B109" s="11"/>
    </row>
    <row r="110" spans="1:4">
      <c r="B110" s="11"/>
    </row>
    <row r="111" spans="1:4">
      <c r="B111" s="11">
        <f>SUM(B107:B110)</f>
        <v>350000</v>
      </c>
      <c r="D111" s="11"/>
    </row>
    <row r="112" spans="1:4">
      <c r="B112" s="11"/>
    </row>
    <row r="114" spans="1:5">
      <c r="A114" s="11" t="s">
        <v>203</v>
      </c>
      <c r="B114">
        <v>250000</v>
      </c>
    </row>
    <row r="115" spans="1:5">
      <c r="A115" s="11" t="s">
        <v>204</v>
      </c>
      <c r="B115">
        <v>120000</v>
      </c>
    </row>
    <row r="116" spans="1:5">
      <c r="A116" s="11" t="s">
        <v>212</v>
      </c>
      <c r="B116" s="13">
        <v>100000</v>
      </c>
    </row>
    <row r="117" spans="1:5">
      <c r="A117" s="11" t="s">
        <v>205</v>
      </c>
      <c r="B117" s="13">
        <v>60000</v>
      </c>
    </row>
    <row r="118" spans="1:5">
      <c r="A118" s="11" t="s">
        <v>206</v>
      </c>
      <c r="B118" s="13">
        <v>10000</v>
      </c>
    </row>
    <row r="119" spans="1:5">
      <c r="A119" s="11" t="s">
        <v>207</v>
      </c>
      <c r="B119" s="13">
        <v>30000</v>
      </c>
    </row>
    <row r="120" spans="1:5">
      <c r="A120" s="11" t="s">
        <v>208</v>
      </c>
      <c r="B120" s="13">
        <v>20000</v>
      </c>
    </row>
    <row r="121" spans="1:5">
      <c r="A121" s="11" t="s">
        <v>209</v>
      </c>
      <c r="B121" s="13">
        <v>30000</v>
      </c>
    </row>
    <row r="122" spans="1:5">
      <c r="A122" s="11" t="s">
        <v>210</v>
      </c>
      <c r="B122" s="13">
        <v>12000</v>
      </c>
    </row>
    <row r="124" spans="1:5">
      <c r="B124" s="11">
        <f>SUM(B114:B123)</f>
        <v>632000</v>
      </c>
      <c r="D124" s="11"/>
    </row>
    <row r="126" spans="1:5">
      <c r="A126" s="17" t="s">
        <v>255</v>
      </c>
      <c r="B126" s="15"/>
      <c r="C126" s="15"/>
      <c r="D126" s="15"/>
      <c r="E126" s="15"/>
    </row>
    <row r="127" spans="1:5">
      <c r="A127" s="18" t="s">
        <v>256</v>
      </c>
      <c r="B127" s="19">
        <v>300000</v>
      </c>
      <c r="C127" s="15"/>
      <c r="D127" s="15"/>
    </row>
    <row r="128" spans="1:5">
      <c r="A128" s="18" t="s">
        <v>257</v>
      </c>
      <c r="B128" s="19">
        <v>750000</v>
      </c>
      <c r="C128" s="15"/>
      <c r="D128" s="15"/>
    </row>
    <row r="129" spans="1:4">
      <c r="A129" s="18" t="s">
        <v>258</v>
      </c>
      <c r="B129" s="19">
        <v>150000</v>
      </c>
      <c r="C129" s="15"/>
      <c r="D129" s="15"/>
    </row>
    <row r="130" spans="1:4">
      <c r="A130" s="18" t="s">
        <v>259</v>
      </c>
      <c r="B130" s="19">
        <v>250000</v>
      </c>
      <c r="C130" s="15"/>
      <c r="D130" s="15"/>
    </row>
    <row r="131" spans="1:4">
      <c r="A131" s="18" t="s">
        <v>260</v>
      </c>
      <c r="B131" s="20">
        <v>70000</v>
      </c>
      <c r="C131" s="15"/>
      <c r="D131" s="15"/>
    </row>
    <row r="132" spans="1:4">
      <c r="A132" s="18" t="s">
        <v>261</v>
      </c>
      <c r="B132" s="20">
        <v>18000</v>
      </c>
      <c r="C132" s="15"/>
      <c r="D132" s="15"/>
    </row>
    <row r="133" spans="1:4">
      <c r="A133" s="18"/>
      <c r="B133" s="20"/>
      <c r="C133" s="15"/>
      <c r="D133" s="15"/>
    </row>
    <row r="134" spans="1:4">
      <c r="A134" s="15"/>
      <c r="B134" s="21">
        <f>SUM(B127:B133)</f>
        <v>1538000</v>
      </c>
      <c r="C134" s="15"/>
      <c r="D134" s="15"/>
    </row>
    <row r="135" spans="1:4">
      <c r="A135" s="15"/>
      <c r="B135" s="19"/>
      <c r="C135" s="15"/>
      <c r="D135" s="15"/>
    </row>
    <row r="136" spans="1:4">
      <c r="A136" s="18" t="s">
        <v>262</v>
      </c>
      <c r="B136" s="19">
        <v>2700000</v>
      </c>
      <c r="C136" s="15"/>
      <c r="D136" s="15"/>
    </row>
    <row r="137" spans="1:4">
      <c r="A137" s="18" t="s">
        <v>263</v>
      </c>
      <c r="B137" s="19">
        <v>900000</v>
      </c>
      <c r="C137" s="15"/>
      <c r="D137" s="15"/>
    </row>
    <row r="138" spans="1:4">
      <c r="A138" s="18" t="s">
        <v>264</v>
      </c>
      <c r="B138" s="19">
        <v>900000</v>
      </c>
      <c r="C138" s="15"/>
      <c r="D138" s="15"/>
    </row>
    <row r="141" spans="1:4">
      <c r="A141" s="22" t="s">
        <v>211</v>
      </c>
      <c r="B14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H10" sqref="H10"/>
    </sheetView>
  </sheetViews>
  <sheetFormatPr defaultRowHeight="15.75"/>
  <cols>
    <col min="1" max="1" width="41.5" customWidth="1"/>
  </cols>
  <sheetData>
    <row r="1" spans="1:5">
      <c r="A1" s="1" t="s">
        <v>253</v>
      </c>
    </row>
    <row r="2" spans="1:5">
      <c r="A2" s="11" t="s">
        <v>214</v>
      </c>
    </row>
    <row r="3" spans="1:5">
      <c r="A3" t="s">
        <v>215</v>
      </c>
      <c r="D3">
        <v>35000</v>
      </c>
    </row>
    <row r="4" spans="1:5">
      <c r="A4" t="s">
        <v>216</v>
      </c>
      <c r="D4">
        <v>12000</v>
      </c>
    </row>
    <row r="5" spans="1:5">
      <c r="A5" t="s">
        <v>217</v>
      </c>
      <c r="D5">
        <v>18000</v>
      </c>
    </row>
    <row r="6" spans="1:5">
      <c r="A6" t="s">
        <v>15</v>
      </c>
      <c r="D6">
        <v>165000</v>
      </c>
    </row>
    <row r="7" spans="1:5">
      <c r="A7" t="s">
        <v>218</v>
      </c>
      <c r="D7">
        <v>30000</v>
      </c>
    </row>
    <row r="8" spans="1:5">
      <c r="A8" t="s">
        <v>219</v>
      </c>
      <c r="D8">
        <v>70000</v>
      </c>
      <c r="E8">
        <v>150000</v>
      </c>
    </row>
    <row r="9" spans="1:5">
      <c r="A9" s="14" t="s">
        <v>220</v>
      </c>
      <c r="D9" s="11">
        <f>SUM(D3:D8)</f>
        <v>330000</v>
      </c>
      <c r="E9" s="11">
        <v>410000</v>
      </c>
    </row>
    <row r="10" spans="1:5">
      <c r="A10" s="14"/>
      <c r="D10" s="11"/>
      <c r="E10" s="11"/>
    </row>
    <row r="12" spans="1:5">
      <c r="A12" s="11" t="s">
        <v>221</v>
      </c>
    </row>
    <row r="13" spans="1:5">
      <c r="A13" s="11" t="s">
        <v>222</v>
      </c>
    </row>
    <row r="14" spans="1:5">
      <c r="A14" t="s">
        <v>223</v>
      </c>
      <c r="B14">
        <v>10</v>
      </c>
    </row>
    <row r="15" spans="1:5">
      <c r="A15" t="s">
        <v>224</v>
      </c>
      <c r="B15">
        <v>30</v>
      </c>
    </row>
    <row r="16" spans="1:5">
      <c r="A16" t="s">
        <v>225</v>
      </c>
      <c r="B16">
        <v>300</v>
      </c>
    </row>
    <row r="17" spans="1:3">
      <c r="A17" t="s">
        <v>226</v>
      </c>
      <c r="B17">
        <v>3000</v>
      </c>
    </row>
    <row r="18" spans="1:3">
      <c r="A18" t="s">
        <v>227</v>
      </c>
      <c r="B18">
        <v>90000</v>
      </c>
    </row>
    <row r="19" spans="1:3">
      <c r="A19" t="s">
        <v>228</v>
      </c>
      <c r="C19">
        <v>6</v>
      </c>
    </row>
    <row r="20" spans="1:3">
      <c r="A20" t="s">
        <v>229</v>
      </c>
      <c r="B20" s="11">
        <v>540000</v>
      </c>
    </row>
    <row r="22" spans="1:3">
      <c r="A22" s="11" t="s">
        <v>230</v>
      </c>
    </row>
    <row r="23" spans="1:3">
      <c r="A23" t="s">
        <v>223</v>
      </c>
      <c r="B23">
        <v>10</v>
      </c>
    </row>
    <row r="24" spans="1:3">
      <c r="A24" t="s">
        <v>224</v>
      </c>
      <c r="B24">
        <v>30</v>
      </c>
    </row>
    <row r="25" spans="1:3">
      <c r="A25" t="s">
        <v>231</v>
      </c>
      <c r="B25">
        <v>600</v>
      </c>
    </row>
    <row r="26" spans="1:3">
      <c r="A26" t="s">
        <v>232</v>
      </c>
      <c r="B26">
        <v>6000</v>
      </c>
    </row>
    <row r="27" spans="1:3">
      <c r="A27" t="s">
        <v>233</v>
      </c>
      <c r="B27">
        <v>180000</v>
      </c>
    </row>
    <row r="28" spans="1:3">
      <c r="A28" t="s">
        <v>234</v>
      </c>
      <c r="C28">
        <v>5</v>
      </c>
    </row>
    <row r="29" spans="1:3">
      <c r="A29" t="s">
        <v>235</v>
      </c>
      <c r="B29" s="11">
        <v>900000</v>
      </c>
    </row>
    <row r="31" spans="1:3">
      <c r="A31" s="11" t="s">
        <v>236</v>
      </c>
    </row>
    <row r="32" spans="1:3">
      <c r="A32" t="s">
        <v>223</v>
      </c>
      <c r="B32">
        <v>10</v>
      </c>
    </row>
    <row r="33" spans="1:3">
      <c r="A33" t="s">
        <v>224</v>
      </c>
      <c r="B33">
        <v>30</v>
      </c>
    </row>
    <row r="34" spans="1:3">
      <c r="A34" t="s">
        <v>237</v>
      </c>
      <c r="B34">
        <v>300</v>
      </c>
    </row>
    <row r="35" spans="1:3">
      <c r="A35" t="s">
        <v>238</v>
      </c>
      <c r="B35">
        <v>3000</v>
      </c>
    </row>
    <row r="36" spans="1:3">
      <c r="A36" t="s">
        <v>239</v>
      </c>
      <c r="B36">
        <v>90000</v>
      </c>
    </row>
    <row r="37" spans="1:3">
      <c r="A37" t="s">
        <v>240</v>
      </c>
      <c r="C37">
        <v>3</v>
      </c>
    </row>
    <row r="38" spans="1:3">
      <c r="A38" t="s">
        <v>241</v>
      </c>
      <c r="B38" s="11">
        <v>270000</v>
      </c>
    </row>
    <row r="40" spans="1:3">
      <c r="A40" t="s">
        <v>242</v>
      </c>
      <c r="B40" s="11">
        <v>1710000</v>
      </c>
    </row>
    <row r="41" spans="1:3">
      <c r="A41" t="s">
        <v>243</v>
      </c>
      <c r="B41" s="11">
        <v>1197000</v>
      </c>
    </row>
    <row r="42" spans="1:3">
      <c r="A42" t="s">
        <v>244</v>
      </c>
      <c r="B42" s="11">
        <v>1026000</v>
      </c>
    </row>
    <row r="43" spans="1:3">
      <c r="A43" t="s">
        <v>245</v>
      </c>
      <c r="B43" s="11">
        <v>855000</v>
      </c>
    </row>
    <row r="44" spans="1:3">
      <c r="A44" t="s">
        <v>246</v>
      </c>
      <c r="B44" s="11">
        <v>684000</v>
      </c>
    </row>
    <row r="45" spans="1:3">
      <c r="A45" t="s">
        <v>247</v>
      </c>
      <c r="B45" s="11">
        <v>513000</v>
      </c>
    </row>
    <row r="46" spans="1:3">
      <c r="B46" s="11"/>
    </row>
    <row r="47" spans="1:3">
      <c r="A47" s="11" t="s">
        <v>248</v>
      </c>
    </row>
    <row r="48" spans="1:3">
      <c r="A48" s="11" t="s">
        <v>249</v>
      </c>
      <c r="B48" s="11">
        <v>450000</v>
      </c>
    </row>
    <row r="49" spans="1:2">
      <c r="A49" s="11" t="s">
        <v>250</v>
      </c>
      <c r="B49" s="11">
        <v>855000</v>
      </c>
    </row>
    <row r="50" spans="1:2">
      <c r="A50" s="11" t="s">
        <v>251</v>
      </c>
      <c r="B50" s="1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Investment Needed</vt:lpstr>
      <vt:lpstr>Operational Costs</vt:lpstr>
      <vt:lpstr>Revenue</vt:lpstr>
      <vt:lpstr>PnL</vt:lpstr>
      <vt:lpstr>projected stock list</vt:lpstr>
      <vt:lpstr>projected occupancy and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Compaq</cp:lastModifiedBy>
  <dcterms:created xsi:type="dcterms:W3CDTF">2020-02-11T14:30:48Z</dcterms:created>
  <dcterms:modified xsi:type="dcterms:W3CDTF">2020-02-19T08:26:18Z</dcterms:modified>
</cp:coreProperties>
</file>