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/>
  <bookViews>
    <workbookView xWindow="240" yWindow="240" windowWidth="19440" windowHeight="11760" tabRatio="1000" activeTab="3"/>
  </bookViews>
  <sheets>
    <sheet name="CPE AE" sheetId="37" r:id="rId1"/>
    <sheet name="CPE, BS" sheetId="26" r:id="rId2"/>
    <sheet name="EET AE" sheetId="38" r:id="rId3"/>
    <sheet name="EET BS" sheetId="66" r:id="rId4"/>
  </sheets>
  <definedNames>
    <definedName name="_xlnm.Print_Area" localSheetId="0">'CPE AE'!$D$1:$J$32</definedName>
  </definedNames>
  <calcPr calcId="145621" concurrentCalc="0"/>
</workbook>
</file>

<file path=xl/calcChain.xml><?xml version="1.0" encoding="utf-8"?>
<calcChain xmlns="http://schemas.openxmlformats.org/spreadsheetml/2006/main">
  <c r="J4" i="66" l="1"/>
  <c r="J5" i="66"/>
  <c r="J6" i="66"/>
  <c r="J7" i="66"/>
  <c r="J8" i="66"/>
  <c r="J9" i="66"/>
  <c r="J10" i="66"/>
  <c r="J11" i="66"/>
  <c r="J12" i="66"/>
  <c r="J13" i="66"/>
  <c r="J14" i="66"/>
  <c r="J15" i="66"/>
  <c r="J16" i="66"/>
  <c r="J17" i="66"/>
  <c r="J18" i="66"/>
  <c r="J19" i="66"/>
  <c r="J20" i="66"/>
  <c r="J21" i="66"/>
  <c r="J22" i="66"/>
  <c r="J23" i="66"/>
  <c r="J24" i="66"/>
  <c r="J25" i="66"/>
  <c r="J26" i="66"/>
  <c r="J27" i="66"/>
  <c r="J28" i="66"/>
  <c r="J29" i="66"/>
  <c r="J30" i="66"/>
  <c r="J31" i="66"/>
  <c r="J32" i="66"/>
  <c r="J33" i="66"/>
  <c r="J34" i="66"/>
  <c r="J35" i="66"/>
  <c r="J36" i="66"/>
  <c r="J37" i="66"/>
  <c r="J38" i="66"/>
  <c r="J39" i="66"/>
  <c r="J40" i="66"/>
  <c r="J41" i="66"/>
  <c r="J42" i="66"/>
  <c r="J44" i="66"/>
  <c r="G44" i="66"/>
  <c r="H44" i="66"/>
  <c r="I44" i="66"/>
  <c r="F44" i="66"/>
  <c r="U15" i="37"/>
  <c r="U16" i="37"/>
  <c r="U17" i="37"/>
  <c r="U18" i="37"/>
  <c r="U19" i="37"/>
  <c r="U20" i="37"/>
  <c r="U21" i="37"/>
  <c r="U4" i="37"/>
  <c r="U5" i="37"/>
  <c r="U6" i="37"/>
  <c r="U9" i="37"/>
  <c r="U10" i="37"/>
  <c r="U11" i="37"/>
  <c r="U12" i="37"/>
  <c r="U13" i="37"/>
  <c r="U14" i="37"/>
  <c r="U7" i="37"/>
  <c r="U8" i="37"/>
  <c r="U23" i="37"/>
  <c r="U26" i="37"/>
  <c r="U28" i="37"/>
  <c r="T28" i="37"/>
  <c r="S28" i="37"/>
  <c r="R28" i="37"/>
  <c r="Q28" i="37"/>
  <c r="U27" i="37"/>
  <c r="U24" i="37"/>
  <c r="G28" i="37"/>
  <c r="H28" i="37"/>
  <c r="I28" i="37"/>
  <c r="J4" i="37"/>
  <c r="J5" i="37"/>
  <c r="J6" i="37"/>
  <c r="J7" i="37"/>
  <c r="J8" i="37"/>
  <c r="J9" i="37"/>
  <c r="J10" i="37"/>
  <c r="J11" i="37"/>
  <c r="J12" i="37"/>
  <c r="J13" i="37"/>
  <c r="J14" i="37"/>
  <c r="J15" i="37"/>
  <c r="J16" i="37"/>
  <c r="J17" i="37"/>
  <c r="J18" i="37"/>
  <c r="J19" i="37"/>
  <c r="J20" i="37"/>
  <c r="J21" i="37"/>
  <c r="J23" i="37"/>
  <c r="J26" i="37"/>
  <c r="J28" i="37"/>
  <c r="F28" i="37"/>
  <c r="G24" i="38"/>
  <c r="H24" i="38"/>
  <c r="I24" i="38"/>
  <c r="J4" i="38"/>
  <c r="J5" i="38"/>
  <c r="J6" i="38"/>
  <c r="J7" i="38"/>
  <c r="J8" i="38"/>
  <c r="J9" i="38"/>
  <c r="J10" i="38"/>
  <c r="J11" i="38"/>
  <c r="J12" i="38"/>
  <c r="J13" i="38"/>
  <c r="J14" i="38"/>
  <c r="J15" i="38"/>
  <c r="J16" i="38"/>
  <c r="J17" i="38"/>
  <c r="J18" i="38"/>
  <c r="J19" i="38"/>
  <c r="J20" i="38"/>
  <c r="J21" i="38"/>
  <c r="J22" i="38"/>
  <c r="J23" i="38"/>
  <c r="J24" i="38"/>
  <c r="F24" i="38"/>
  <c r="G49" i="26"/>
  <c r="H49" i="26"/>
  <c r="I49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47" i="26"/>
  <c r="J49" i="26"/>
  <c r="F49" i="26"/>
  <c r="J48" i="26"/>
  <c r="J24" i="37"/>
  <c r="J27" i="37"/>
</calcChain>
</file>

<file path=xl/sharedStrings.xml><?xml version="1.0" encoding="utf-8"?>
<sst xmlns="http://schemas.openxmlformats.org/spreadsheetml/2006/main" count="687" uniqueCount="148">
  <si>
    <t>Physics I</t>
  </si>
  <si>
    <t xml:space="preserve"> </t>
  </si>
  <si>
    <t>Tech Comm</t>
  </si>
  <si>
    <t>Physics II</t>
  </si>
  <si>
    <t>Intro to Digital Circuits</t>
  </si>
  <si>
    <t>Tech comm</t>
  </si>
  <si>
    <t>Electronics I</t>
  </si>
  <si>
    <t>Electronics II</t>
  </si>
  <si>
    <t>Microcomputer Techn</t>
  </si>
  <si>
    <t>Select one:</t>
  </si>
  <si>
    <t>Industrial Electronics</t>
  </si>
  <si>
    <t>Sensors &amp; Instrument</t>
  </si>
  <si>
    <t>Modern Physics</t>
  </si>
  <si>
    <t>Technical Elective</t>
  </si>
  <si>
    <t>Electromechan Sys I</t>
  </si>
  <si>
    <t>Control Systems I</t>
  </si>
  <si>
    <t>Control Systems II</t>
  </si>
  <si>
    <t>Digital Circuits II</t>
  </si>
  <si>
    <t>Computer Architecture</t>
  </si>
  <si>
    <t>Digital Signal Processing</t>
  </si>
  <si>
    <t>ELM Power Systems</t>
  </si>
  <si>
    <t>Algorthm &amp; Data Struc</t>
  </si>
  <si>
    <t>Electrical Project</t>
  </si>
  <si>
    <t>ELM Project I</t>
  </si>
  <si>
    <t>ELM Project II</t>
  </si>
  <si>
    <t>Microproc Techn II</t>
  </si>
  <si>
    <t>Applied Math for Engin</t>
  </si>
  <si>
    <t>Software Engineering</t>
  </si>
  <si>
    <t>Lec</t>
  </si>
  <si>
    <t>Lab</t>
  </si>
  <si>
    <t>Electronics for CPE</t>
  </si>
  <si>
    <t>Electrical Circuits I</t>
  </si>
  <si>
    <t>Electrical Circuits II</t>
  </si>
  <si>
    <t>Calculus II</t>
  </si>
  <si>
    <t>Intro Digital Circuits</t>
  </si>
  <si>
    <t>Java Programming</t>
  </si>
  <si>
    <t>English</t>
  </si>
  <si>
    <t>Computer Organization</t>
  </si>
  <si>
    <t>ELE XXXX</t>
  </si>
  <si>
    <t>AH/SS Elective</t>
  </si>
  <si>
    <t>MAT 1520</t>
  </si>
  <si>
    <t>PHY 1041</t>
  </si>
  <si>
    <t>ENG 2080</t>
  </si>
  <si>
    <t>MAT 2532</t>
  </si>
  <si>
    <t>PHY 1042</t>
  </si>
  <si>
    <t>XXX XXXX</t>
  </si>
  <si>
    <t>CIS 1151</t>
  </si>
  <si>
    <t>CIS 2271</t>
  </si>
  <si>
    <t>CIS 2010</t>
  </si>
  <si>
    <t>CIS 2151</t>
  </si>
  <si>
    <t>CIS 2025</t>
  </si>
  <si>
    <t>CIS 4150</t>
  </si>
  <si>
    <t>CIS 3050</t>
  </si>
  <si>
    <t>CIS 4020</t>
  </si>
  <si>
    <t>ELT 4010</t>
  </si>
  <si>
    <t>ELT 1080</t>
  </si>
  <si>
    <t>ELT 1110</t>
  </si>
  <si>
    <t>ELT 1031</t>
  </si>
  <si>
    <t>ELT 3010</t>
  </si>
  <si>
    <t>ELT 3050</t>
  </si>
  <si>
    <t>MAT 3170</t>
  </si>
  <si>
    <t>ELT 4020</t>
  </si>
  <si>
    <t>MAT 3720</t>
  </si>
  <si>
    <t>ELT 1032</t>
  </si>
  <si>
    <t>ELT 2050</t>
  </si>
  <si>
    <t>ELT 2052</t>
  </si>
  <si>
    <t>ELT 2051</t>
  </si>
  <si>
    <t>ELT 2720</t>
  </si>
  <si>
    <t>ELT 2130</t>
  </si>
  <si>
    <t>ELT 2061</t>
  </si>
  <si>
    <t>ELM 3015</t>
  </si>
  <si>
    <t>PHY 3120</t>
  </si>
  <si>
    <t>ELM 4232</t>
  </si>
  <si>
    <t>ELM 4015</t>
  </si>
  <si>
    <t>ELM 4702</t>
  </si>
  <si>
    <t>ELM 4231</t>
  </si>
  <si>
    <t>ELT 3040</t>
  </si>
  <si>
    <t>ELM 4701</t>
  </si>
  <si>
    <t>CIS 2730</t>
  </si>
  <si>
    <t>CIS 4721</t>
  </si>
  <si>
    <t>ENG 10XX</t>
  </si>
  <si>
    <t>Advanced OS</t>
  </si>
  <si>
    <t>ELT 3053</t>
  </si>
  <si>
    <t>3</t>
  </si>
  <si>
    <t>0</t>
  </si>
  <si>
    <t>Networks I</t>
  </si>
  <si>
    <t>Title</t>
  </si>
  <si>
    <t>Course</t>
  </si>
  <si>
    <t>2</t>
  </si>
  <si>
    <t>Stu</t>
  </si>
  <si>
    <t>WL</t>
  </si>
  <si>
    <t>Cr</t>
  </si>
  <si>
    <t>Pre-Calc I</t>
  </si>
  <si>
    <t>Pre-Calc II</t>
  </si>
  <si>
    <t>Calc for Engineering</t>
  </si>
  <si>
    <t>CIS 2261</t>
  </si>
  <si>
    <t>Intro Java Programming I</t>
  </si>
  <si>
    <t>CIS 2262</t>
  </si>
  <si>
    <t>Intro Java Programming II</t>
  </si>
  <si>
    <t>Software Eng Projects</t>
  </si>
  <si>
    <t>ELT 1XXX</t>
  </si>
  <si>
    <t>Website Development</t>
  </si>
  <si>
    <t>English Composition</t>
  </si>
  <si>
    <t>Microcomputer Techn II</t>
  </si>
  <si>
    <t xml:space="preserve">CIS 4722 </t>
  </si>
  <si>
    <t>Topics in Discrete Math</t>
  </si>
  <si>
    <t>Intro Engineering Topics</t>
  </si>
  <si>
    <t>Topics Engineering Hardware</t>
  </si>
  <si>
    <t>C programming</t>
  </si>
  <si>
    <t>ELECTRICAL ENGINEERING TECHNOLOGY, BS</t>
  </si>
  <si>
    <t>Electronics III</t>
  </si>
  <si>
    <t>If required:</t>
  </si>
  <si>
    <t>COMPUTER ENGINEERING TECHNOLOGY, AE</t>
  </si>
  <si>
    <t>COMPUTER ENGINEERING TECHNOLOGY, BS</t>
  </si>
  <si>
    <t>XXX 3XXX</t>
  </si>
  <si>
    <t>CIS or ELT Elective</t>
  </si>
  <si>
    <t>XXX 4XXX</t>
  </si>
  <si>
    <t>Intro Electrical Eng II</t>
  </si>
  <si>
    <t>ELT 4XXX</t>
  </si>
  <si>
    <t>Electronic &amp; Data Comm</t>
  </si>
  <si>
    <t>Electrical Senior Lab I</t>
  </si>
  <si>
    <t>Electrical Senior Lab II</t>
  </si>
  <si>
    <t>Bookend I</t>
  </si>
  <si>
    <t>BJM 3XXX</t>
  </si>
  <si>
    <t>Brad Miller Choice</t>
  </si>
  <si>
    <t>Bookend II</t>
  </si>
  <si>
    <t>MAT 1311</t>
  </si>
  <si>
    <t>MAT 1312</t>
  </si>
  <si>
    <t>AHSS Elective</t>
  </si>
  <si>
    <t>Microprocessor Tech</t>
  </si>
  <si>
    <t>ELT 1012</t>
  </si>
  <si>
    <t>ELT 2012</t>
  </si>
  <si>
    <t>CIS Senior Project I</t>
  </si>
  <si>
    <t>CIS Senior Project II</t>
  </si>
  <si>
    <t>F</t>
  </si>
  <si>
    <t>S</t>
  </si>
  <si>
    <t>F/S</t>
  </si>
  <si>
    <t>#</t>
  </si>
  <si>
    <t>TOTAL</t>
  </si>
  <si>
    <t>A</t>
  </si>
  <si>
    <t>B</t>
  </si>
  <si>
    <t>C</t>
  </si>
  <si>
    <t>D</t>
  </si>
  <si>
    <t>E</t>
  </si>
  <si>
    <t>TYPE</t>
  </si>
  <si>
    <t xml:space="preserve">F </t>
  </si>
  <si>
    <t>Type</t>
  </si>
  <si>
    <t>ELECTRICAL ENGINEERING TECHNOLOGY, AET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</si>
</sst>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name val="Arial"/>
      <family val="2"/>
    </font>
    <font>
      <sz val="8"/>
      <name val="Arial"/>
      <family val="2"/>
    </font>
    <font>
      <sz val="10"/>
      <name val="Verdana"/>
    </font>
    <font>
      <sz val="11"/>
      <name val="Verdana"/>
    </font>
    <font>
      <sz val="8"/>
      <name val="Verdana"/>
    </font>
    <font>
      <b/>
      <sz val="10"/>
      <name val="Verdana"/>
    </font>
    <font>
      <sz val="14"/>
      <name val="Verdana"/>
    </font>
    <font>
      <sz val="11"/>
      <color theme="1"/>
      <name val="Calibri"/>
      <family val="2"/>
      <scheme val="minor"/>
    </font>
    <font>
      <sz val="10"/>
      <color rgb="FF0000FF"/>
      <name val="Verdana"/>
    </font>
    <font>
      <b/>
      <sz val="10"/>
      <color rgb="FF0000FF"/>
      <name val="Verdana"/>
    </font>
    <font>
      <b/>
      <sz val="14"/>
      <color rgb="FF0000FF"/>
      <name val="Verdana"/>
    </font>
    <font>
      <sz val="10"/>
      <name val="Verdana"/>
      <family val="2"/>
    </font>
    <font>
      <b/>
      <sz val="10"/>
      <name val="Verdana"/>
      <family val="2"/>
    </font>
    <font>
      <b/>
      <sz val="14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Border="1"/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0" xfId="0" applyFont="1" applyBorder="1"/>
    <xf numFmtId="0" fontId="5" fillId="0" borderId="0" xfId="0" applyFont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Border="1" applyAlignment="1"/>
    <xf numFmtId="0" fontId="4" fillId="0" borderId="0" xfId="0" applyFont="1" applyBorder="1"/>
    <xf numFmtId="0" fontId="6" fillId="0" borderId="0" xfId="0" applyFont="1" applyBorder="1"/>
    <xf numFmtId="0" fontId="9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/>
    <xf numFmtId="164" fontId="11" fillId="0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49" fontId="11" fillId="0" borderId="1" xfId="0" applyNumberFormat="1" applyFont="1" applyFill="1" applyBorder="1" applyAlignment="1">
      <alignment horizontal="center"/>
    </xf>
    <xf numFmtId="0" fontId="11" fillId="0" borderId="1" xfId="0" applyFont="1" applyBorder="1"/>
    <xf numFmtId="164" fontId="12" fillId="0" borderId="1" xfId="0" applyNumberFormat="1" applyFont="1" applyBorder="1" applyAlignment="1">
      <alignment horizontal="center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4"/>
  <sheetViews>
    <sheetView zoomScaleNormal="100" workbookViewId="0">
      <selection activeCell="D12" sqref="D12:E12"/>
    </sheetView>
  </sheetViews>
  <sheetFormatPr defaultColWidth="11.42578125" defaultRowHeight="10.5" x14ac:dyDescent="0.15"/>
  <cols>
    <col min="1" max="1" width="6.42578125" style="15" bestFit="1" customWidth="1"/>
    <col min="2" max="2" width="5.140625" style="15" bestFit="1" customWidth="1"/>
    <col min="3" max="3" width="2.85546875" style="15" bestFit="1" customWidth="1"/>
    <col min="4" max="4" width="11.42578125" style="15" customWidth="1"/>
    <col min="5" max="5" width="29.7109375" style="15" customWidth="1"/>
    <col min="6" max="9" width="4.85546875" style="15" customWidth="1"/>
    <col min="10" max="10" width="6.140625" style="15" customWidth="1"/>
    <col min="11" max="11" width="8.5703125" style="15" customWidth="1"/>
    <col min="12" max="12" width="6.28515625" style="15" bestFit="1" customWidth="1"/>
    <col min="13" max="13" width="5.140625" style="15" bestFit="1" customWidth="1"/>
    <col min="14" max="14" width="2.85546875" style="15" bestFit="1" customWidth="1"/>
    <col min="15" max="15" width="11.42578125" style="15"/>
    <col min="16" max="16" width="28.7109375" style="15" bestFit="1" customWidth="1"/>
    <col min="17" max="17" width="3.85546875" style="15" bestFit="1" customWidth="1"/>
    <col min="18" max="18" width="4.85546875" style="15" bestFit="1" customWidth="1"/>
    <col min="19" max="19" width="5" style="15" bestFit="1" customWidth="1"/>
    <col min="20" max="20" width="4.7109375" style="15" bestFit="1" customWidth="1"/>
    <col min="21" max="21" width="5.85546875" style="15" bestFit="1" customWidth="1"/>
    <col min="22" max="16384" width="11.42578125" style="15"/>
  </cols>
  <sheetData>
    <row r="1" spans="1:21" s="6" customFormat="1" ht="18" x14ac:dyDescent="0.2">
      <c r="C1" s="14"/>
      <c r="D1" s="28" t="s">
        <v>112</v>
      </c>
      <c r="E1" s="28"/>
      <c r="F1" s="28"/>
      <c r="G1" s="28"/>
      <c r="H1" s="28"/>
      <c r="I1" s="28"/>
      <c r="J1" s="28"/>
    </row>
    <row r="2" spans="1:21" s="6" customFormat="1" ht="13.5" customHeight="1" x14ac:dyDescent="0.2">
      <c r="D2" s="11"/>
      <c r="E2" s="11"/>
      <c r="F2" s="9"/>
      <c r="G2" s="9"/>
      <c r="H2" s="9"/>
      <c r="I2" s="9"/>
      <c r="J2" s="9"/>
    </row>
    <row r="3" spans="1:21" s="4" customFormat="1" ht="13.5" customHeight="1" x14ac:dyDescent="0.2">
      <c r="A3" s="30" t="s">
        <v>146</v>
      </c>
      <c r="B3" s="30" t="s">
        <v>136</v>
      </c>
      <c r="C3" s="30" t="s">
        <v>137</v>
      </c>
      <c r="D3" s="25" t="s">
        <v>87</v>
      </c>
      <c r="E3" s="25" t="s">
        <v>86</v>
      </c>
      <c r="F3" s="26" t="s">
        <v>91</v>
      </c>
      <c r="G3" s="26" t="s">
        <v>28</v>
      </c>
      <c r="H3" s="26" t="s">
        <v>29</v>
      </c>
      <c r="I3" s="26" t="s">
        <v>89</v>
      </c>
      <c r="J3" s="26" t="s">
        <v>90</v>
      </c>
      <c r="L3" s="30" t="s">
        <v>146</v>
      </c>
      <c r="M3" s="30" t="s">
        <v>136</v>
      </c>
      <c r="N3" s="30" t="s">
        <v>137</v>
      </c>
      <c r="O3" s="25" t="s">
        <v>87</v>
      </c>
      <c r="P3" s="25" t="s">
        <v>86</v>
      </c>
      <c r="Q3" s="26" t="s">
        <v>91</v>
      </c>
      <c r="R3" s="26" t="s">
        <v>28</v>
      </c>
      <c r="S3" s="26" t="s">
        <v>29</v>
      </c>
      <c r="T3" s="26" t="s">
        <v>89</v>
      </c>
      <c r="U3" s="26" t="s">
        <v>90</v>
      </c>
    </row>
    <row r="4" spans="1:21" s="6" customFormat="1" ht="13.5" customHeight="1" x14ac:dyDescent="0.2">
      <c r="A4" s="42" t="s">
        <v>139</v>
      </c>
      <c r="B4" s="22" t="s">
        <v>135</v>
      </c>
      <c r="C4" s="21">
        <v>2</v>
      </c>
      <c r="D4" s="20" t="s">
        <v>46</v>
      </c>
      <c r="E4" s="20" t="s">
        <v>101</v>
      </c>
      <c r="F4" s="21">
        <v>3</v>
      </c>
      <c r="G4" s="21">
        <v>2</v>
      </c>
      <c r="H4" s="21">
        <v>2</v>
      </c>
      <c r="I4" s="21">
        <v>0</v>
      </c>
      <c r="J4" s="22">
        <f>G4+(H4*0.67)+(I4*0.67)</f>
        <v>3.34</v>
      </c>
      <c r="L4" s="18" t="s">
        <v>142</v>
      </c>
      <c r="M4" s="18" t="s">
        <v>145</v>
      </c>
      <c r="N4" s="18">
        <v>3</v>
      </c>
      <c r="O4" s="20" t="s">
        <v>46</v>
      </c>
      <c r="P4" s="20" t="s">
        <v>101</v>
      </c>
      <c r="Q4" s="21">
        <v>3</v>
      </c>
      <c r="R4" s="21">
        <v>2</v>
      </c>
      <c r="S4" s="21">
        <v>2</v>
      </c>
      <c r="T4" s="21">
        <v>0</v>
      </c>
      <c r="U4" s="22">
        <f>R4+(S4*0.67)+(T4*0.67)</f>
        <v>3.34</v>
      </c>
    </row>
    <row r="5" spans="1:21" s="6" customFormat="1" ht="13.5" customHeight="1" x14ac:dyDescent="0.2">
      <c r="A5" s="42" t="s">
        <v>139</v>
      </c>
      <c r="B5" s="22" t="s">
        <v>135</v>
      </c>
      <c r="C5" s="21">
        <v>4</v>
      </c>
      <c r="D5" s="20" t="s">
        <v>48</v>
      </c>
      <c r="E5" s="20" t="s">
        <v>37</v>
      </c>
      <c r="F5" s="21">
        <v>4</v>
      </c>
      <c r="G5" s="21">
        <v>3</v>
      </c>
      <c r="H5" s="21">
        <v>2</v>
      </c>
      <c r="I5" s="21">
        <v>0</v>
      </c>
      <c r="J5" s="22">
        <f>G5+(H5*0.67)+(I5*0.67)</f>
        <v>4.34</v>
      </c>
      <c r="L5" s="18" t="s">
        <v>142</v>
      </c>
      <c r="M5" s="22" t="s">
        <v>135</v>
      </c>
      <c r="N5" s="21">
        <v>4</v>
      </c>
      <c r="O5" s="20" t="s">
        <v>48</v>
      </c>
      <c r="P5" s="20" t="s">
        <v>37</v>
      </c>
      <c r="Q5" s="21">
        <v>4</v>
      </c>
      <c r="R5" s="21">
        <v>3</v>
      </c>
      <c r="S5" s="21">
        <v>2</v>
      </c>
      <c r="T5" s="21">
        <v>0</v>
      </c>
      <c r="U5" s="22">
        <f>R5+(S5*0.67)+(T5*0.67)</f>
        <v>4.34</v>
      </c>
    </row>
    <row r="6" spans="1:21" s="6" customFormat="1" ht="13.5" customHeight="1" x14ac:dyDescent="0.2">
      <c r="A6" s="42" t="s">
        <v>140</v>
      </c>
      <c r="B6" s="18" t="s">
        <v>145</v>
      </c>
      <c r="C6" s="18">
        <v>1</v>
      </c>
      <c r="D6" s="20" t="s">
        <v>49</v>
      </c>
      <c r="E6" s="20" t="s">
        <v>85</v>
      </c>
      <c r="F6" s="21">
        <v>4</v>
      </c>
      <c r="G6" s="21">
        <v>3</v>
      </c>
      <c r="H6" s="21">
        <v>2</v>
      </c>
      <c r="I6" s="21">
        <v>0</v>
      </c>
      <c r="J6" s="22">
        <f>G6+(H6*0.67)+(I6*0.67)</f>
        <v>4.34</v>
      </c>
      <c r="L6" s="18" t="s">
        <v>142</v>
      </c>
      <c r="M6" s="22" t="s">
        <v>135</v>
      </c>
      <c r="N6" s="21">
        <v>4</v>
      </c>
      <c r="O6" s="20" t="s">
        <v>49</v>
      </c>
      <c r="P6" s="20" t="s">
        <v>85</v>
      </c>
      <c r="Q6" s="21">
        <v>4</v>
      </c>
      <c r="R6" s="21">
        <v>3</v>
      </c>
      <c r="S6" s="21">
        <v>2</v>
      </c>
      <c r="T6" s="21">
        <v>0</v>
      </c>
      <c r="U6" s="22">
        <f>R6+(S6*0.67)+(T6*0.67)</f>
        <v>4.34</v>
      </c>
    </row>
    <row r="7" spans="1:21" s="6" customFormat="1" ht="13.5" customHeight="1" x14ac:dyDescent="0.2">
      <c r="A7" s="42" t="s">
        <v>140</v>
      </c>
      <c r="B7" s="22" t="s">
        <v>135</v>
      </c>
      <c r="C7" s="24" t="s">
        <v>88</v>
      </c>
      <c r="D7" s="20" t="s">
        <v>38</v>
      </c>
      <c r="E7" s="20" t="s">
        <v>128</v>
      </c>
      <c r="F7" s="21">
        <v>3</v>
      </c>
      <c r="G7" s="21">
        <v>3</v>
      </c>
      <c r="H7" s="21">
        <v>0</v>
      </c>
      <c r="I7" s="21">
        <v>0</v>
      </c>
      <c r="J7" s="22">
        <f>G7+(H7*0.67)+(I7*0.67)</f>
        <v>3</v>
      </c>
      <c r="L7" s="18" t="s">
        <v>143</v>
      </c>
      <c r="M7" s="18" t="s">
        <v>145</v>
      </c>
      <c r="N7" s="18">
        <v>3</v>
      </c>
      <c r="O7" s="20" t="s">
        <v>38</v>
      </c>
      <c r="P7" s="20" t="s">
        <v>128</v>
      </c>
      <c r="Q7" s="21">
        <v>3</v>
      </c>
      <c r="R7" s="21">
        <v>3</v>
      </c>
      <c r="S7" s="21">
        <v>0</v>
      </c>
      <c r="T7" s="21">
        <v>0</v>
      </c>
      <c r="U7" s="22">
        <f>R7+(S7*0.67)+(T7*0.67)</f>
        <v>3</v>
      </c>
    </row>
    <row r="8" spans="1:21" s="6" customFormat="1" ht="13.5" customHeight="1" x14ac:dyDescent="0.2">
      <c r="A8" s="42" t="s">
        <v>140</v>
      </c>
      <c r="B8" s="18" t="s">
        <v>145</v>
      </c>
      <c r="C8" s="18">
        <v>3</v>
      </c>
      <c r="D8" s="20" t="s">
        <v>38</v>
      </c>
      <c r="E8" s="20" t="s">
        <v>122</v>
      </c>
      <c r="F8" s="21">
        <v>3</v>
      </c>
      <c r="G8" s="21">
        <v>3</v>
      </c>
      <c r="H8" s="21">
        <v>0</v>
      </c>
      <c r="I8" s="21">
        <v>0</v>
      </c>
      <c r="J8" s="22">
        <f>G8+(H8*0.67)+(I8*0.67)</f>
        <v>3</v>
      </c>
      <c r="L8" s="18" t="s">
        <v>143</v>
      </c>
      <c r="M8" s="22" t="s">
        <v>135</v>
      </c>
      <c r="N8" s="21">
        <v>4</v>
      </c>
      <c r="O8" s="20" t="s">
        <v>38</v>
      </c>
      <c r="P8" s="20" t="s">
        <v>122</v>
      </c>
      <c r="Q8" s="21">
        <v>3</v>
      </c>
      <c r="R8" s="21">
        <v>3</v>
      </c>
      <c r="S8" s="21">
        <v>0</v>
      </c>
      <c r="T8" s="21">
        <v>0</v>
      </c>
      <c r="U8" s="22">
        <f>R8+(S8*0.67)+(T8*0.67)</f>
        <v>3</v>
      </c>
    </row>
    <row r="9" spans="1:21" s="6" customFormat="1" ht="13.5" customHeight="1" x14ac:dyDescent="0.2">
      <c r="A9" s="42" t="s">
        <v>141</v>
      </c>
      <c r="B9" s="18" t="s">
        <v>145</v>
      </c>
      <c r="C9" s="18">
        <v>1</v>
      </c>
      <c r="D9" s="20" t="s">
        <v>57</v>
      </c>
      <c r="E9" s="20" t="s">
        <v>31</v>
      </c>
      <c r="F9" s="21">
        <v>4</v>
      </c>
      <c r="G9" s="21">
        <v>3</v>
      </c>
      <c r="H9" s="21">
        <v>3</v>
      </c>
      <c r="I9" s="21">
        <v>0</v>
      </c>
      <c r="J9" s="22">
        <f>G9+(H9*0.67)+(I9*0.67)</f>
        <v>5.01</v>
      </c>
      <c r="L9" s="18" t="s">
        <v>142</v>
      </c>
      <c r="M9" s="18" t="s">
        <v>145</v>
      </c>
      <c r="N9" s="18">
        <v>1</v>
      </c>
      <c r="O9" s="20" t="s">
        <v>57</v>
      </c>
      <c r="P9" s="20" t="s">
        <v>31</v>
      </c>
      <c r="Q9" s="21">
        <v>4</v>
      </c>
      <c r="R9" s="21">
        <v>3</v>
      </c>
      <c r="S9" s="21">
        <v>3</v>
      </c>
      <c r="T9" s="21">
        <v>0</v>
      </c>
      <c r="U9" s="22">
        <f>R9+(S9*0.67)+(T9*0.67)</f>
        <v>5.01</v>
      </c>
    </row>
    <row r="10" spans="1:21" s="6" customFormat="1" ht="13.5" customHeight="1" x14ac:dyDescent="0.2">
      <c r="A10" s="42" t="s">
        <v>141</v>
      </c>
      <c r="B10" s="18" t="s">
        <v>145</v>
      </c>
      <c r="C10" s="18">
        <v>3</v>
      </c>
      <c r="D10" s="46" t="s">
        <v>66</v>
      </c>
      <c r="E10" s="46" t="s">
        <v>6</v>
      </c>
      <c r="F10" s="21">
        <v>4</v>
      </c>
      <c r="G10" s="21">
        <v>3</v>
      </c>
      <c r="H10" s="21">
        <v>3</v>
      </c>
      <c r="I10" s="21">
        <v>0</v>
      </c>
      <c r="J10" s="22">
        <f>G10+(H10*0.67)+(I10*0.67)</f>
        <v>5.01</v>
      </c>
      <c r="L10" s="18" t="s">
        <v>142</v>
      </c>
      <c r="M10" s="22" t="s">
        <v>135</v>
      </c>
      <c r="N10" s="21">
        <v>2</v>
      </c>
      <c r="O10" s="20" t="s">
        <v>55</v>
      </c>
      <c r="P10" s="20" t="s">
        <v>30</v>
      </c>
      <c r="Q10" s="21">
        <v>4</v>
      </c>
      <c r="R10" s="21">
        <v>3</v>
      </c>
      <c r="S10" s="21">
        <v>3</v>
      </c>
      <c r="T10" s="21">
        <v>0</v>
      </c>
      <c r="U10" s="22">
        <f>R10+(S10*0.67)+(T10*0.67)</f>
        <v>5.01</v>
      </c>
    </row>
    <row r="11" spans="1:21" s="6" customFormat="1" ht="13.5" customHeight="1" x14ac:dyDescent="0.2">
      <c r="A11" s="42" t="s">
        <v>142</v>
      </c>
      <c r="B11" s="18" t="s">
        <v>145</v>
      </c>
      <c r="C11" s="18">
        <v>3</v>
      </c>
      <c r="D11" s="20" t="s">
        <v>56</v>
      </c>
      <c r="E11" s="20" t="s">
        <v>4</v>
      </c>
      <c r="F11" s="21">
        <v>3</v>
      </c>
      <c r="G11" s="21">
        <v>3</v>
      </c>
      <c r="H11" s="21">
        <v>3</v>
      </c>
      <c r="I11" s="21">
        <v>0</v>
      </c>
      <c r="J11" s="22">
        <f>G11+(H11*0.67)+(I11*0.67)</f>
        <v>5.01</v>
      </c>
      <c r="L11" s="18" t="s">
        <v>142</v>
      </c>
      <c r="M11" s="22" t="s">
        <v>135</v>
      </c>
      <c r="N11" s="21">
        <v>2</v>
      </c>
      <c r="O11" s="20" t="s">
        <v>56</v>
      </c>
      <c r="P11" s="20" t="s">
        <v>4</v>
      </c>
      <c r="Q11" s="21">
        <v>3</v>
      </c>
      <c r="R11" s="21">
        <v>3</v>
      </c>
      <c r="S11" s="21">
        <v>3</v>
      </c>
      <c r="T11" s="21">
        <v>0</v>
      </c>
      <c r="U11" s="22">
        <f>R11+(S11*0.67)+(T11*0.67)</f>
        <v>5.01</v>
      </c>
    </row>
    <row r="12" spans="1:21" s="6" customFormat="1" ht="13.5" customHeight="1" x14ac:dyDescent="0.2">
      <c r="A12" s="42" t="s">
        <v>142</v>
      </c>
      <c r="B12" s="22" t="s">
        <v>135</v>
      </c>
      <c r="C12" s="21">
        <v>4</v>
      </c>
      <c r="D12" s="46" t="s">
        <v>130</v>
      </c>
      <c r="E12" s="46" t="s">
        <v>106</v>
      </c>
      <c r="F12" s="21">
        <v>1</v>
      </c>
      <c r="G12" s="21">
        <v>0</v>
      </c>
      <c r="H12" s="21">
        <v>3</v>
      </c>
      <c r="I12" s="21">
        <v>0</v>
      </c>
      <c r="J12" s="22">
        <f>G12+(H12*0.67)+(I12*0.67)</f>
        <v>2.0100000000000002</v>
      </c>
      <c r="L12" s="18" t="s">
        <v>142</v>
      </c>
      <c r="M12" s="18" t="s">
        <v>145</v>
      </c>
      <c r="N12" s="18">
        <v>1</v>
      </c>
      <c r="O12" s="20" t="s">
        <v>100</v>
      </c>
      <c r="P12" s="20" t="s">
        <v>106</v>
      </c>
      <c r="Q12" s="21">
        <v>1</v>
      </c>
      <c r="R12" s="21">
        <v>0</v>
      </c>
      <c r="S12" s="21">
        <v>3</v>
      </c>
      <c r="T12" s="21">
        <v>0</v>
      </c>
      <c r="U12" s="22">
        <f>R12+(S12*0.67)+(T12*0.67)</f>
        <v>2.0100000000000002</v>
      </c>
    </row>
    <row r="13" spans="1:21" s="6" customFormat="1" ht="13.5" customHeight="1" x14ac:dyDescent="0.2">
      <c r="A13" s="42" t="s">
        <v>142</v>
      </c>
      <c r="B13" s="22" t="s">
        <v>135</v>
      </c>
      <c r="C13" s="21">
        <v>4</v>
      </c>
      <c r="D13" s="46" t="s">
        <v>131</v>
      </c>
      <c r="E13" s="46" t="s">
        <v>117</v>
      </c>
      <c r="F13" s="23">
        <v>1</v>
      </c>
      <c r="G13" s="47">
        <v>0</v>
      </c>
      <c r="H13" s="49" t="s">
        <v>83</v>
      </c>
      <c r="I13" s="41" t="s">
        <v>84</v>
      </c>
      <c r="J13" s="38">
        <f>G13+(H13*0.67)+(I13*0.67)</f>
        <v>2.0100000000000002</v>
      </c>
      <c r="L13" s="18" t="s">
        <v>142</v>
      </c>
      <c r="M13" s="22" t="s">
        <v>135</v>
      </c>
      <c r="N13" s="21">
        <v>2</v>
      </c>
      <c r="O13" s="40" t="s">
        <v>100</v>
      </c>
      <c r="P13" s="40" t="s">
        <v>107</v>
      </c>
      <c r="Q13" s="23">
        <v>1</v>
      </c>
      <c r="R13" s="23">
        <v>3</v>
      </c>
      <c r="S13" s="41">
        <v>1</v>
      </c>
      <c r="T13" s="41" t="s">
        <v>84</v>
      </c>
      <c r="U13" s="38">
        <f>R13+(S13*0.67)+(T13*0.67)</f>
        <v>3.67</v>
      </c>
    </row>
    <row r="14" spans="1:21" s="6" customFormat="1" ht="13.5" customHeight="1" x14ac:dyDescent="0.2">
      <c r="A14" s="42" t="s">
        <v>142</v>
      </c>
      <c r="B14" s="18" t="s">
        <v>145</v>
      </c>
      <c r="C14" s="18">
        <v>1</v>
      </c>
      <c r="D14" s="20" t="s">
        <v>64</v>
      </c>
      <c r="E14" s="20" t="s">
        <v>129</v>
      </c>
      <c r="F14" s="21">
        <v>4</v>
      </c>
      <c r="G14" s="21">
        <v>3</v>
      </c>
      <c r="H14" s="21">
        <v>3</v>
      </c>
      <c r="I14" s="21">
        <v>0</v>
      </c>
      <c r="J14" s="22">
        <f>G14+(H14*0.67)+(I14*0.67)</f>
        <v>5.01</v>
      </c>
      <c r="L14" s="18" t="s">
        <v>142</v>
      </c>
      <c r="M14" s="18" t="s">
        <v>145</v>
      </c>
      <c r="N14" s="18">
        <v>3</v>
      </c>
      <c r="O14" s="20" t="s">
        <v>64</v>
      </c>
      <c r="P14" s="20" t="s">
        <v>129</v>
      </c>
      <c r="Q14" s="21">
        <v>4</v>
      </c>
      <c r="R14" s="21">
        <v>3</v>
      </c>
      <c r="S14" s="21">
        <v>3</v>
      </c>
      <c r="T14" s="21">
        <v>0</v>
      </c>
      <c r="U14" s="22">
        <f>R14+(S14*0.67)+(T14*0.67)</f>
        <v>5.01</v>
      </c>
    </row>
    <row r="15" spans="1:21" s="6" customFormat="1" ht="13.5" customHeight="1" x14ac:dyDescent="0.2">
      <c r="A15" s="42" t="s">
        <v>142</v>
      </c>
      <c r="B15" s="22" t="s">
        <v>135</v>
      </c>
      <c r="C15" s="21">
        <v>2</v>
      </c>
      <c r="D15" s="20" t="s">
        <v>80</v>
      </c>
      <c r="E15" s="20" t="s">
        <v>102</v>
      </c>
      <c r="F15" s="21">
        <v>3</v>
      </c>
      <c r="G15" s="21">
        <v>3</v>
      </c>
      <c r="H15" s="21">
        <v>0</v>
      </c>
      <c r="I15" s="21">
        <v>0</v>
      </c>
      <c r="J15" s="22">
        <f>G15+(H15*0.67)+(I15*0.67)</f>
        <v>3</v>
      </c>
      <c r="L15" s="18" t="s">
        <v>139</v>
      </c>
      <c r="M15" s="22" t="s">
        <v>135</v>
      </c>
      <c r="N15" s="21">
        <v>2</v>
      </c>
      <c r="O15" s="20" t="s">
        <v>80</v>
      </c>
      <c r="P15" s="20" t="s">
        <v>102</v>
      </c>
      <c r="Q15" s="21">
        <v>3</v>
      </c>
      <c r="R15" s="21">
        <v>3</v>
      </c>
      <c r="S15" s="21">
        <v>0</v>
      </c>
      <c r="T15" s="21">
        <v>0</v>
      </c>
      <c r="U15" s="22">
        <f>R15+(S15*0.67)+(T15*0.67)</f>
        <v>3</v>
      </c>
    </row>
    <row r="16" spans="1:21" s="7" customFormat="1" ht="13.5" customHeight="1" x14ac:dyDescent="0.2">
      <c r="A16" s="42" t="s">
        <v>142</v>
      </c>
      <c r="B16" s="22" t="s">
        <v>135</v>
      </c>
      <c r="C16" s="21">
        <v>2</v>
      </c>
      <c r="D16" s="20" t="s">
        <v>42</v>
      </c>
      <c r="E16" s="20" t="s">
        <v>2</v>
      </c>
      <c r="F16" s="21">
        <v>3</v>
      </c>
      <c r="G16" s="21">
        <v>3</v>
      </c>
      <c r="H16" s="21">
        <v>0</v>
      </c>
      <c r="I16" s="21">
        <v>0</v>
      </c>
      <c r="J16" s="22">
        <f>G16+(H16*0.67)+(I16*0.67)</f>
        <v>3</v>
      </c>
      <c r="L16" s="18" t="s">
        <v>139</v>
      </c>
      <c r="M16" s="22" t="s">
        <v>135</v>
      </c>
      <c r="N16" s="21">
        <v>4</v>
      </c>
      <c r="O16" s="20" t="s">
        <v>42</v>
      </c>
      <c r="P16" s="20" t="s">
        <v>2</v>
      </c>
      <c r="Q16" s="21">
        <v>3</v>
      </c>
      <c r="R16" s="21">
        <v>3</v>
      </c>
      <c r="S16" s="21">
        <v>0</v>
      </c>
      <c r="T16" s="21">
        <v>0</v>
      </c>
      <c r="U16" s="22">
        <f>R16+(S16*0.67)+(T16*0.67)</f>
        <v>3</v>
      </c>
    </row>
    <row r="17" spans="1:21" s="6" customFormat="1" ht="13.5" customHeight="1" x14ac:dyDescent="0.2">
      <c r="A17" s="42" t="s">
        <v>142</v>
      </c>
      <c r="B17" s="18" t="s">
        <v>145</v>
      </c>
      <c r="C17" s="18">
        <v>1</v>
      </c>
      <c r="D17" s="20" t="s">
        <v>126</v>
      </c>
      <c r="E17" s="20" t="s">
        <v>92</v>
      </c>
      <c r="F17" s="21">
        <v>3</v>
      </c>
      <c r="G17" s="21">
        <v>3</v>
      </c>
      <c r="H17" s="21">
        <v>0</v>
      </c>
      <c r="I17" s="21">
        <v>0</v>
      </c>
      <c r="J17" s="22">
        <f>G17+(H17*0.67)+(I17*0.67)</f>
        <v>3</v>
      </c>
      <c r="L17" s="18" t="s">
        <v>140</v>
      </c>
      <c r="M17" s="18" t="s">
        <v>145</v>
      </c>
      <c r="N17" s="18">
        <v>1</v>
      </c>
      <c r="O17" s="20" t="s">
        <v>126</v>
      </c>
      <c r="P17" s="20" t="s">
        <v>92</v>
      </c>
      <c r="Q17" s="21">
        <v>3</v>
      </c>
      <c r="R17" s="21">
        <v>3</v>
      </c>
      <c r="S17" s="21">
        <v>0</v>
      </c>
      <c r="T17" s="21">
        <v>0</v>
      </c>
      <c r="U17" s="22">
        <f>R17+(S17*0.67)+(T17*0.67)</f>
        <v>3</v>
      </c>
    </row>
    <row r="18" spans="1:21" s="6" customFormat="1" ht="13.5" customHeight="1" x14ac:dyDescent="0.2">
      <c r="A18" s="42" t="s">
        <v>142</v>
      </c>
      <c r="B18" s="22" t="s">
        <v>135</v>
      </c>
      <c r="C18" s="21">
        <v>2</v>
      </c>
      <c r="D18" s="20" t="s">
        <v>127</v>
      </c>
      <c r="E18" s="20" t="s">
        <v>93</v>
      </c>
      <c r="F18" s="21">
        <v>3</v>
      </c>
      <c r="G18" s="21">
        <v>3</v>
      </c>
      <c r="H18" s="21">
        <v>0</v>
      </c>
      <c r="I18" s="21">
        <v>0</v>
      </c>
      <c r="J18" s="22">
        <f>G18+(H18*0.67)+(I18*0.67)</f>
        <v>3</v>
      </c>
      <c r="L18" s="18" t="s">
        <v>140</v>
      </c>
      <c r="M18" s="22" t="s">
        <v>135</v>
      </c>
      <c r="N18" s="24" t="s">
        <v>88</v>
      </c>
      <c r="O18" s="20" t="s">
        <v>127</v>
      </c>
      <c r="P18" s="20" t="s">
        <v>93</v>
      </c>
      <c r="Q18" s="21">
        <v>3</v>
      </c>
      <c r="R18" s="21">
        <v>3</v>
      </c>
      <c r="S18" s="21">
        <v>0</v>
      </c>
      <c r="T18" s="21">
        <v>0</v>
      </c>
      <c r="U18" s="22">
        <f>R18+(S18*0.67)+(T18*0.67)</f>
        <v>3</v>
      </c>
    </row>
    <row r="19" spans="1:21" s="6" customFormat="1" ht="13.5" customHeight="1" x14ac:dyDescent="0.2">
      <c r="A19" s="42" t="s">
        <v>142</v>
      </c>
      <c r="B19" s="18" t="s">
        <v>145</v>
      </c>
      <c r="C19" s="18">
        <v>3</v>
      </c>
      <c r="D19" s="20" t="s">
        <v>40</v>
      </c>
      <c r="E19" s="20" t="s">
        <v>94</v>
      </c>
      <c r="F19" s="21">
        <v>4</v>
      </c>
      <c r="G19" s="21">
        <v>4</v>
      </c>
      <c r="H19" s="21">
        <v>0</v>
      </c>
      <c r="I19" s="21">
        <v>0</v>
      </c>
      <c r="J19" s="22">
        <f>G19+(H19*0.67)+(I19*0.67)</f>
        <v>4</v>
      </c>
      <c r="L19" s="18" t="s">
        <v>140</v>
      </c>
      <c r="M19" s="18" t="s">
        <v>145</v>
      </c>
      <c r="N19" s="18">
        <v>3</v>
      </c>
      <c r="O19" s="20" t="s">
        <v>40</v>
      </c>
      <c r="P19" s="20" t="s">
        <v>94</v>
      </c>
      <c r="Q19" s="21">
        <v>4</v>
      </c>
      <c r="R19" s="21">
        <v>4</v>
      </c>
      <c r="S19" s="21">
        <v>0</v>
      </c>
      <c r="T19" s="21">
        <v>0</v>
      </c>
      <c r="U19" s="22">
        <f>R19+(S19*0.67)+(T19*0.67)</f>
        <v>4</v>
      </c>
    </row>
    <row r="20" spans="1:21" s="6" customFormat="1" ht="13.5" customHeight="1" x14ac:dyDescent="0.2">
      <c r="A20" s="42" t="s">
        <v>143</v>
      </c>
      <c r="B20" s="18" t="s">
        <v>145</v>
      </c>
      <c r="C20" s="18">
        <v>3</v>
      </c>
      <c r="D20" s="20" t="s">
        <v>41</v>
      </c>
      <c r="E20" s="20" t="s">
        <v>0</v>
      </c>
      <c r="F20" s="21">
        <v>4</v>
      </c>
      <c r="G20" s="21">
        <v>3</v>
      </c>
      <c r="H20" s="21">
        <v>3</v>
      </c>
      <c r="I20" s="21">
        <v>0</v>
      </c>
      <c r="J20" s="22">
        <f>G20+(H20*0.67)+(I20*0.67)</f>
        <v>5.01</v>
      </c>
      <c r="L20" s="18" t="s">
        <v>141</v>
      </c>
      <c r="M20" s="18" t="s">
        <v>145</v>
      </c>
      <c r="N20" s="18">
        <v>1</v>
      </c>
      <c r="O20" s="20" t="s">
        <v>41</v>
      </c>
      <c r="P20" s="20" t="s">
        <v>0</v>
      </c>
      <c r="Q20" s="21">
        <v>4</v>
      </c>
      <c r="R20" s="21">
        <v>3</v>
      </c>
      <c r="S20" s="21">
        <v>3</v>
      </c>
      <c r="T20" s="21">
        <v>0</v>
      </c>
      <c r="U20" s="22">
        <f>R20+(S20*0.67)+(T20*0.67)</f>
        <v>5.01</v>
      </c>
    </row>
    <row r="21" spans="1:21" s="6" customFormat="1" ht="13.5" customHeight="1" x14ac:dyDescent="0.2">
      <c r="A21" s="42" t="s">
        <v>143</v>
      </c>
      <c r="B21" s="22" t="s">
        <v>135</v>
      </c>
      <c r="C21" s="21">
        <v>4</v>
      </c>
      <c r="D21" s="20" t="s">
        <v>44</v>
      </c>
      <c r="E21" s="20" t="s">
        <v>3</v>
      </c>
      <c r="F21" s="21">
        <v>4</v>
      </c>
      <c r="G21" s="21">
        <v>3</v>
      </c>
      <c r="H21" s="21">
        <v>3</v>
      </c>
      <c r="I21" s="21">
        <v>0</v>
      </c>
      <c r="J21" s="22">
        <f>G21+(H21*0.67)+(I21*0.67)</f>
        <v>5.01</v>
      </c>
      <c r="L21" s="18" t="s">
        <v>141</v>
      </c>
      <c r="M21" s="18" t="s">
        <v>145</v>
      </c>
      <c r="N21" s="18">
        <v>3</v>
      </c>
      <c r="O21" s="20" t="s">
        <v>44</v>
      </c>
      <c r="P21" s="20" t="s">
        <v>3</v>
      </c>
      <c r="Q21" s="21">
        <v>4</v>
      </c>
      <c r="R21" s="21">
        <v>3</v>
      </c>
      <c r="S21" s="21">
        <v>3</v>
      </c>
      <c r="T21" s="21">
        <v>0</v>
      </c>
      <c r="U21" s="22">
        <f>R21+(S21*0.67)+(T21*0.67)</f>
        <v>5.01</v>
      </c>
    </row>
    <row r="22" spans="1:21" s="6" customFormat="1" ht="13.5" customHeight="1" x14ac:dyDescent="0.2">
      <c r="A22" s="42"/>
      <c r="B22" s="18"/>
      <c r="C22" s="18"/>
      <c r="D22" s="20" t="s">
        <v>9</v>
      </c>
      <c r="E22" s="20"/>
      <c r="F22" s="21"/>
      <c r="G22" s="21"/>
      <c r="H22" s="21"/>
      <c r="I22" s="21"/>
      <c r="J22" s="22" t="s">
        <v>1</v>
      </c>
      <c r="L22" s="18"/>
      <c r="M22" s="18"/>
      <c r="N22" s="18"/>
      <c r="O22" s="20" t="s">
        <v>9</v>
      </c>
      <c r="P22" s="20"/>
      <c r="Q22" s="21"/>
      <c r="R22" s="21"/>
      <c r="S22" s="21"/>
      <c r="T22" s="21"/>
      <c r="U22" s="22" t="s">
        <v>1</v>
      </c>
    </row>
    <row r="23" spans="1:21" s="6" customFormat="1" ht="13.5" customHeight="1" x14ac:dyDescent="0.2">
      <c r="A23" s="42" t="s">
        <v>142</v>
      </c>
      <c r="B23" s="18" t="s">
        <v>145</v>
      </c>
      <c r="C23" s="18">
        <v>1</v>
      </c>
      <c r="D23" s="20" t="s">
        <v>95</v>
      </c>
      <c r="E23" s="20" t="s">
        <v>96</v>
      </c>
      <c r="F23" s="23">
        <v>4</v>
      </c>
      <c r="G23" s="23">
        <v>3</v>
      </c>
      <c r="H23" s="21">
        <v>2</v>
      </c>
      <c r="I23" s="21">
        <v>0</v>
      </c>
      <c r="J23" s="22">
        <f>G23+(H23*0.67)+(I23*0.67)</f>
        <v>4.34</v>
      </c>
      <c r="L23" s="18" t="s">
        <v>142</v>
      </c>
      <c r="M23" s="18" t="s">
        <v>145</v>
      </c>
      <c r="N23" s="18">
        <v>1</v>
      </c>
      <c r="O23" s="20" t="s">
        <v>95</v>
      </c>
      <c r="P23" s="20" t="s">
        <v>96</v>
      </c>
      <c r="Q23" s="23">
        <v>4</v>
      </c>
      <c r="R23" s="23">
        <v>3</v>
      </c>
      <c r="S23" s="21">
        <v>2</v>
      </c>
      <c r="T23" s="21">
        <v>0</v>
      </c>
      <c r="U23" s="22">
        <f>R23+(S23*0.67)+(T23*0.67)</f>
        <v>4.34</v>
      </c>
    </row>
    <row r="24" spans="1:21" s="6" customFormat="1" ht="13.5" customHeight="1" x14ac:dyDescent="0.2">
      <c r="A24" s="42" t="s">
        <v>142</v>
      </c>
      <c r="B24" s="18" t="s">
        <v>145</v>
      </c>
      <c r="C24" s="18">
        <v>1</v>
      </c>
      <c r="D24" s="20" t="s">
        <v>47</v>
      </c>
      <c r="E24" s="20" t="s">
        <v>35</v>
      </c>
      <c r="F24" s="21">
        <v>4</v>
      </c>
      <c r="G24" s="21">
        <v>2</v>
      </c>
      <c r="H24" s="21">
        <v>3</v>
      </c>
      <c r="I24" s="21">
        <v>0</v>
      </c>
      <c r="J24" s="22">
        <f>G24+(H24*0.67)+(I24*0.67)</f>
        <v>4.01</v>
      </c>
      <c r="L24" s="18" t="s">
        <v>142</v>
      </c>
      <c r="M24" s="18" t="s">
        <v>145</v>
      </c>
      <c r="N24" s="18">
        <v>1</v>
      </c>
      <c r="O24" s="20" t="s">
        <v>47</v>
      </c>
      <c r="P24" s="20" t="s">
        <v>35</v>
      </c>
      <c r="Q24" s="21">
        <v>4</v>
      </c>
      <c r="R24" s="21">
        <v>2</v>
      </c>
      <c r="S24" s="21">
        <v>3</v>
      </c>
      <c r="T24" s="21">
        <v>0</v>
      </c>
      <c r="U24" s="22">
        <f>R24+(S24*0.67)+(T24*0.67)</f>
        <v>4.01</v>
      </c>
    </row>
    <row r="25" spans="1:21" s="6" customFormat="1" ht="13.5" customHeight="1" x14ac:dyDescent="0.2">
      <c r="A25" s="42"/>
      <c r="B25" s="22"/>
      <c r="C25" s="21"/>
      <c r="D25" s="20" t="s">
        <v>9</v>
      </c>
      <c r="E25" s="20"/>
      <c r="F25" s="21"/>
      <c r="G25" s="21"/>
      <c r="H25" s="21"/>
      <c r="I25" s="21"/>
      <c r="J25" s="22"/>
      <c r="L25" s="18"/>
      <c r="M25" s="22"/>
      <c r="N25" s="21"/>
      <c r="O25" s="20" t="s">
        <v>9</v>
      </c>
      <c r="P25" s="20"/>
      <c r="Q25" s="21"/>
      <c r="R25" s="21"/>
      <c r="S25" s="21"/>
      <c r="T25" s="21"/>
      <c r="U25" s="22"/>
    </row>
    <row r="26" spans="1:21" s="6" customFormat="1" ht="13.5" customHeight="1" x14ac:dyDescent="0.2">
      <c r="A26" s="42" t="s">
        <v>142</v>
      </c>
      <c r="B26" s="22" t="s">
        <v>135</v>
      </c>
      <c r="C26" s="21">
        <v>4</v>
      </c>
      <c r="D26" s="20" t="s">
        <v>67</v>
      </c>
      <c r="E26" s="46" t="s">
        <v>22</v>
      </c>
      <c r="F26" s="47">
        <v>2</v>
      </c>
      <c r="G26" s="47">
        <v>1</v>
      </c>
      <c r="H26" s="21">
        <v>3</v>
      </c>
      <c r="I26" s="21">
        <v>0</v>
      </c>
      <c r="J26" s="22">
        <f>G26+(H26*0.67)+(I26*0.67)</f>
        <v>3.0100000000000002</v>
      </c>
      <c r="L26" s="18" t="s">
        <v>142</v>
      </c>
      <c r="M26" s="22" t="s">
        <v>135</v>
      </c>
      <c r="N26" s="21">
        <v>4</v>
      </c>
      <c r="O26" s="20" t="s">
        <v>67</v>
      </c>
      <c r="P26" s="20" t="s">
        <v>22</v>
      </c>
      <c r="Q26" s="21">
        <v>3</v>
      </c>
      <c r="R26" s="21">
        <v>2</v>
      </c>
      <c r="S26" s="21">
        <v>3</v>
      </c>
      <c r="T26" s="21">
        <v>0</v>
      </c>
      <c r="U26" s="22">
        <f>R26+(S26*0.67)+(T26*0.67)</f>
        <v>4.01</v>
      </c>
    </row>
    <row r="27" spans="1:21" s="6" customFormat="1" ht="13.5" customHeight="1" x14ac:dyDescent="0.2">
      <c r="A27" s="42" t="s">
        <v>142</v>
      </c>
      <c r="B27" s="22" t="s">
        <v>135</v>
      </c>
      <c r="C27" s="21">
        <v>4</v>
      </c>
      <c r="D27" s="20" t="s">
        <v>78</v>
      </c>
      <c r="E27" s="20" t="s">
        <v>99</v>
      </c>
      <c r="F27" s="21">
        <v>3</v>
      </c>
      <c r="G27" s="21">
        <v>2</v>
      </c>
      <c r="H27" s="21">
        <v>2</v>
      </c>
      <c r="I27" s="21">
        <v>0</v>
      </c>
      <c r="J27" s="22">
        <f>G27+(H27*0.67)+(I27*0.67)</f>
        <v>3.34</v>
      </c>
      <c r="L27" s="18" t="s">
        <v>142</v>
      </c>
      <c r="M27" s="22" t="s">
        <v>135</v>
      </c>
      <c r="N27" s="21">
        <v>4</v>
      </c>
      <c r="O27" s="20" t="s">
        <v>78</v>
      </c>
      <c r="P27" s="20" t="s">
        <v>99</v>
      </c>
      <c r="Q27" s="21">
        <v>3</v>
      </c>
      <c r="R27" s="21">
        <v>2</v>
      </c>
      <c r="S27" s="21">
        <v>2</v>
      </c>
      <c r="T27" s="21">
        <v>0</v>
      </c>
      <c r="U27" s="22">
        <f>R27+(S27*0.67)+(T27*0.67)</f>
        <v>3.34</v>
      </c>
    </row>
    <row r="28" spans="1:21" s="6" customFormat="1" ht="13.5" customHeight="1" x14ac:dyDescent="0.2">
      <c r="A28" s="42"/>
      <c r="B28" s="42"/>
      <c r="C28" s="42"/>
      <c r="D28" s="20"/>
      <c r="E28" s="27" t="s">
        <v>138</v>
      </c>
      <c r="F28" s="48">
        <f>SUM(F4:F21,F23,F26)</f>
        <v>64</v>
      </c>
      <c r="G28" s="26">
        <f t="shared" ref="G28:J28" si="0">SUM(G4:G21,G23,G26)</f>
        <v>52</v>
      </c>
      <c r="H28" s="26">
        <f t="shared" si="0"/>
        <v>32</v>
      </c>
      <c r="I28" s="26">
        <f t="shared" si="0"/>
        <v>0</v>
      </c>
      <c r="J28" s="43">
        <f t="shared" si="0"/>
        <v>75.45</v>
      </c>
      <c r="L28" s="18"/>
      <c r="M28" s="42"/>
      <c r="N28" s="42"/>
      <c r="O28" s="20"/>
      <c r="P28" s="27" t="s">
        <v>138</v>
      </c>
      <c r="Q28" s="26">
        <f>SUM(Q4:Q21,Q23,Q26)</f>
        <v>65</v>
      </c>
      <c r="R28" s="26">
        <f t="shared" ref="R28:U28" si="1">SUM(R4:R21,R23,R26)</f>
        <v>56</v>
      </c>
      <c r="S28" s="26">
        <f t="shared" si="1"/>
        <v>33</v>
      </c>
      <c r="T28" s="26">
        <f t="shared" si="1"/>
        <v>0</v>
      </c>
      <c r="U28" s="43">
        <f t="shared" si="1"/>
        <v>78.110000000000014</v>
      </c>
    </row>
    <row r="29" spans="1:21" s="6" customFormat="1" ht="13.5" customHeight="1" x14ac:dyDescent="0.2">
      <c r="D29" s="11"/>
      <c r="E29" s="11"/>
      <c r="F29" s="9"/>
      <c r="G29" s="9"/>
      <c r="H29" s="9"/>
      <c r="I29" s="9"/>
      <c r="J29" s="9"/>
    </row>
    <row r="30" spans="1:21" s="6" customFormat="1" ht="13.5" customHeight="1" x14ac:dyDescent="0.2">
      <c r="D30" s="11" t="s">
        <v>1</v>
      </c>
      <c r="E30" s="12" t="s">
        <v>1</v>
      </c>
      <c r="F30" s="9"/>
      <c r="G30" s="9"/>
      <c r="H30" s="9"/>
      <c r="I30" s="9"/>
      <c r="J30" s="9"/>
    </row>
    <row r="31" spans="1:21" s="6" customFormat="1" ht="13.5" customHeight="1" x14ac:dyDescent="0.2">
      <c r="D31" s="11" t="s">
        <v>1</v>
      </c>
      <c r="E31" s="11" t="s">
        <v>1</v>
      </c>
      <c r="F31" s="9"/>
      <c r="G31" s="9"/>
      <c r="H31" s="9"/>
      <c r="I31" s="9"/>
      <c r="J31" s="9"/>
    </row>
    <row r="32" spans="1:21" s="6" customFormat="1" ht="13.5" customHeight="1" x14ac:dyDescent="0.2">
      <c r="D32" s="11"/>
      <c r="E32" s="11" t="s">
        <v>1</v>
      </c>
      <c r="F32" s="9"/>
      <c r="G32" s="9"/>
      <c r="H32" s="9"/>
      <c r="I32" s="9"/>
      <c r="J32" s="9"/>
    </row>
    <row r="33" spans="2:10" s="6" customFormat="1" ht="13.5" customHeight="1" x14ac:dyDescent="0.2">
      <c r="D33" s="11" t="s">
        <v>1</v>
      </c>
      <c r="E33" s="11"/>
      <c r="F33" s="9"/>
      <c r="G33" s="9"/>
      <c r="H33" s="9"/>
      <c r="I33" s="9"/>
      <c r="J33" s="9"/>
    </row>
    <row r="34" spans="2:10" s="6" customFormat="1" ht="13.5" customHeight="1" x14ac:dyDescent="0.2"/>
    <row r="35" spans="2:10" s="6" customFormat="1" ht="13.5" customHeight="1" x14ac:dyDescent="0.2"/>
    <row r="36" spans="2:10" s="6" customFormat="1" ht="13.5" customHeight="1" x14ac:dyDescent="0.2"/>
    <row r="37" spans="2:10" s="6" customFormat="1" ht="13.5" customHeight="1" x14ac:dyDescent="0.2">
      <c r="B37" s="3"/>
      <c r="C37" s="3"/>
      <c r="D37" s="3"/>
      <c r="E37" s="3"/>
      <c r="F37" s="3"/>
      <c r="G37" s="3"/>
      <c r="H37" s="3"/>
      <c r="I37" s="3"/>
      <c r="J37" s="3"/>
    </row>
    <row r="38" spans="2:10" s="3" customFormat="1" ht="13.5" customHeight="1" x14ac:dyDescent="0.2"/>
    <row r="39" spans="2:10" s="3" customFormat="1" ht="13.5" customHeight="1" x14ac:dyDescent="0.2"/>
    <row r="40" spans="2:10" s="3" customFormat="1" ht="13.5" customHeight="1" x14ac:dyDescent="0.2"/>
    <row r="41" spans="2:10" s="3" customFormat="1" ht="13.5" customHeight="1" x14ac:dyDescent="0.2"/>
    <row r="42" spans="2:10" s="3" customFormat="1" ht="13.5" customHeight="1" x14ac:dyDescent="0.2"/>
    <row r="43" spans="2:10" s="3" customFormat="1" ht="13.5" customHeight="1" x14ac:dyDescent="0.2"/>
    <row r="44" spans="2:10" s="3" customFormat="1" ht="13.5" customHeight="1" x14ac:dyDescent="0.2">
      <c r="B44" s="15"/>
      <c r="C44" s="15"/>
      <c r="D44" s="15"/>
      <c r="E44" s="15"/>
      <c r="F44" s="15"/>
      <c r="G44" s="15"/>
      <c r="H44" s="15"/>
      <c r="I44" s="15"/>
      <c r="J44" s="15"/>
    </row>
  </sheetData>
  <sortState ref="L4:U21">
    <sortCondition ref="O4:O21"/>
  </sortState>
  <phoneticPr fontId="0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7"/>
  <sheetViews>
    <sheetView zoomScaleNormal="100" workbookViewId="0">
      <selection activeCell="D20" sqref="D20:E20"/>
    </sheetView>
  </sheetViews>
  <sheetFormatPr defaultColWidth="11.42578125" defaultRowHeight="12.75" x14ac:dyDescent="0.2"/>
  <cols>
    <col min="1" max="1" width="6.42578125" style="6" customWidth="1"/>
    <col min="2" max="2" width="5.140625" style="6" bestFit="1" customWidth="1"/>
    <col min="3" max="3" width="2.85546875" style="6" bestFit="1" customWidth="1"/>
    <col min="4" max="4" width="11.85546875" style="6" customWidth="1"/>
    <col min="5" max="5" width="30.28515625" style="6" customWidth="1"/>
    <col min="6" max="10" width="6.28515625" style="6" customWidth="1"/>
    <col min="11" max="11" width="8.140625" style="6" customWidth="1"/>
    <col min="12" max="16384" width="11.42578125" style="6"/>
  </cols>
  <sheetData>
    <row r="1" spans="1:10" s="16" customFormat="1" ht="18" x14ac:dyDescent="0.25">
      <c r="A1" s="29" t="s">
        <v>113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13.5" customHeight="1" x14ac:dyDescent="0.2">
      <c r="A2" s="2"/>
      <c r="B2" s="2"/>
      <c r="C2" s="1"/>
      <c r="D2" s="13"/>
      <c r="E2" s="13"/>
      <c r="F2" s="10"/>
      <c r="G2" s="10"/>
      <c r="H2" s="10"/>
      <c r="I2" s="10"/>
      <c r="J2" s="10"/>
    </row>
    <row r="3" spans="1:10" s="4" customFormat="1" ht="13.5" customHeight="1" x14ac:dyDescent="0.2">
      <c r="A3" s="30" t="s">
        <v>144</v>
      </c>
      <c r="B3" s="30" t="s">
        <v>136</v>
      </c>
      <c r="C3" s="30" t="s">
        <v>137</v>
      </c>
      <c r="D3" s="39" t="s">
        <v>87</v>
      </c>
      <c r="E3" s="39" t="s">
        <v>86</v>
      </c>
      <c r="F3" s="31" t="s">
        <v>91</v>
      </c>
      <c r="G3" s="31" t="s">
        <v>28</v>
      </c>
      <c r="H3" s="31" t="s">
        <v>29</v>
      </c>
      <c r="I3" s="31" t="s">
        <v>89</v>
      </c>
      <c r="J3" s="31" t="s">
        <v>90</v>
      </c>
    </row>
    <row r="4" spans="1:10" ht="13.5" customHeight="1" x14ac:dyDescent="0.2">
      <c r="A4" s="33" t="s">
        <v>143</v>
      </c>
      <c r="B4" s="33" t="s">
        <v>134</v>
      </c>
      <c r="C4" s="35">
        <v>5</v>
      </c>
      <c r="D4" s="40" t="s">
        <v>123</v>
      </c>
      <c r="E4" s="40" t="s">
        <v>124</v>
      </c>
      <c r="F4" s="23">
        <v>3</v>
      </c>
      <c r="G4" s="23">
        <v>3</v>
      </c>
      <c r="H4" s="23">
        <v>0</v>
      </c>
      <c r="I4" s="23">
        <v>0</v>
      </c>
      <c r="J4" s="38">
        <f>G4+(H4*0.67)+(I4*0.67)</f>
        <v>3</v>
      </c>
    </row>
    <row r="5" spans="1:10" ht="13.5" customHeight="1" x14ac:dyDescent="0.2">
      <c r="A5" s="33" t="s">
        <v>142</v>
      </c>
      <c r="B5" s="32" t="s">
        <v>134</v>
      </c>
      <c r="C5" s="35">
        <v>3</v>
      </c>
      <c r="D5" s="40" t="s">
        <v>46</v>
      </c>
      <c r="E5" s="40" t="s">
        <v>101</v>
      </c>
      <c r="F5" s="23">
        <v>3</v>
      </c>
      <c r="G5" s="23">
        <v>2</v>
      </c>
      <c r="H5" s="23">
        <v>2</v>
      </c>
      <c r="I5" s="23">
        <v>0</v>
      </c>
      <c r="J5" s="38">
        <f>G5+(H5*0.67)+(I5*0.67)</f>
        <v>3.34</v>
      </c>
    </row>
    <row r="6" spans="1:10" ht="13.5" customHeight="1" x14ac:dyDescent="0.2">
      <c r="A6" s="33" t="s">
        <v>142</v>
      </c>
      <c r="B6" s="33" t="s">
        <v>135</v>
      </c>
      <c r="C6" s="35">
        <v>4</v>
      </c>
      <c r="D6" s="40" t="s">
        <v>48</v>
      </c>
      <c r="E6" s="40" t="s">
        <v>37</v>
      </c>
      <c r="F6" s="23">
        <v>4</v>
      </c>
      <c r="G6" s="23">
        <v>3</v>
      </c>
      <c r="H6" s="23">
        <v>2</v>
      </c>
      <c r="I6" s="23">
        <v>0</v>
      </c>
      <c r="J6" s="38">
        <f>G6+(H6*0.67)+(I6*0.67)</f>
        <v>4.34</v>
      </c>
    </row>
    <row r="7" spans="1:10" ht="13.5" customHeight="1" x14ac:dyDescent="0.2">
      <c r="A7" s="33" t="s">
        <v>142</v>
      </c>
      <c r="B7" s="33" t="s">
        <v>135</v>
      </c>
      <c r="C7" s="35">
        <v>4</v>
      </c>
      <c r="D7" s="40" t="s">
        <v>49</v>
      </c>
      <c r="E7" s="40" t="s">
        <v>85</v>
      </c>
      <c r="F7" s="23">
        <v>4</v>
      </c>
      <c r="G7" s="23">
        <v>3</v>
      </c>
      <c r="H7" s="23">
        <v>2</v>
      </c>
      <c r="I7" s="23">
        <v>0</v>
      </c>
      <c r="J7" s="38">
        <f>G7+(H7*0.67)+(I7*0.67)</f>
        <v>4.34</v>
      </c>
    </row>
    <row r="8" spans="1:10" ht="13.5" customHeight="1" x14ac:dyDescent="0.2">
      <c r="A8" s="33" t="s">
        <v>142</v>
      </c>
      <c r="B8" s="33" t="s">
        <v>134</v>
      </c>
      <c r="C8" s="35">
        <v>5</v>
      </c>
      <c r="D8" s="40" t="s">
        <v>52</v>
      </c>
      <c r="E8" s="40" t="s">
        <v>21</v>
      </c>
      <c r="F8" s="23">
        <v>3</v>
      </c>
      <c r="G8" s="23">
        <v>3</v>
      </c>
      <c r="H8" s="23">
        <v>0</v>
      </c>
      <c r="I8" s="23">
        <v>0</v>
      </c>
      <c r="J8" s="38">
        <f>G8+(H8*0.67)+(I8*0.67)</f>
        <v>3</v>
      </c>
    </row>
    <row r="9" spans="1:10" ht="13.5" customHeight="1" x14ac:dyDescent="0.2">
      <c r="A9" s="33" t="s">
        <v>142</v>
      </c>
      <c r="B9" s="32" t="s">
        <v>134</v>
      </c>
      <c r="C9" s="35">
        <v>7</v>
      </c>
      <c r="D9" s="40" t="s">
        <v>53</v>
      </c>
      <c r="E9" s="40" t="s">
        <v>81</v>
      </c>
      <c r="F9" s="23">
        <v>4</v>
      </c>
      <c r="G9" s="23">
        <v>3</v>
      </c>
      <c r="H9" s="23">
        <v>3</v>
      </c>
      <c r="I9" s="23">
        <v>0</v>
      </c>
      <c r="J9" s="38">
        <f>G9+(H9*0.67)+(I9*0.67)</f>
        <v>5.01</v>
      </c>
    </row>
    <row r="10" spans="1:10" ht="13.5" customHeight="1" x14ac:dyDescent="0.2">
      <c r="A10" s="33" t="s">
        <v>142</v>
      </c>
      <c r="B10" s="32" t="s">
        <v>134</v>
      </c>
      <c r="C10" s="35">
        <v>5</v>
      </c>
      <c r="D10" s="40" t="s">
        <v>51</v>
      </c>
      <c r="E10" s="40" t="s">
        <v>27</v>
      </c>
      <c r="F10" s="23">
        <v>3</v>
      </c>
      <c r="G10" s="23">
        <v>3</v>
      </c>
      <c r="H10" s="23">
        <v>0</v>
      </c>
      <c r="I10" s="23">
        <v>0</v>
      </c>
      <c r="J10" s="38">
        <f>G10+(H10*0.67)+(I10*0.67)</f>
        <v>3</v>
      </c>
    </row>
    <row r="11" spans="1:10" ht="13.5" customHeight="1" x14ac:dyDescent="0.2">
      <c r="A11" s="33" t="s">
        <v>142</v>
      </c>
      <c r="B11" s="33" t="s">
        <v>134</v>
      </c>
      <c r="C11" s="35">
        <v>7</v>
      </c>
      <c r="D11" s="40" t="s">
        <v>79</v>
      </c>
      <c r="E11" s="40" t="s">
        <v>132</v>
      </c>
      <c r="F11" s="23">
        <v>2</v>
      </c>
      <c r="G11" s="23">
        <v>1</v>
      </c>
      <c r="H11" s="23">
        <v>2</v>
      </c>
      <c r="I11" s="23">
        <v>0</v>
      </c>
      <c r="J11" s="38">
        <f>G11+(H11*0.67)+(I11*0.67)</f>
        <v>2.34</v>
      </c>
    </row>
    <row r="12" spans="1:10" ht="13.5" customHeight="1" x14ac:dyDescent="0.2">
      <c r="A12" s="33" t="s">
        <v>142</v>
      </c>
      <c r="B12" s="32" t="s">
        <v>135</v>
      </c>
      <c r="C12" s="35">
        <v>8</v>
      </c>
      <c r="D12" s="40" t="s">
        <v>104</v>
      </c>
      <c r="E12" s="40" t="s">
        <v>133</v>
      </c>
      <c r="F12" s="23">
        <v>3</v>
      </c>
      <c r="G12" s="23">
        <v>1</v>
      </c>
      <c r="H12" s="23">
        <v>4</v>
      </c>
      <c r="I12" s="23">
        <v>0</v>
      </c>
      <c r="J12" s="38">
        <f>G12+(H12*0.67)+(I12*0.67)</f>
        <v>3.68</v>
      </c>
    </row>
    <row r="13" spans="1:10" ht="13.5" customHeight="1" x14ac:dyDescent="0.2">
      <c r="A13" s="32" t="s">
        <v>143</v>
      </c>
      <c r="B13" s="32" t="s">
        <v>134</v>
      </c>
      <c r="C13" s="35">
        <v>3</v>
      </c>
      <c r="D13" s="40" t="s">
        <v>38</v>
      </c>
      <c r="E13" s="40" t="s">
        <v>39</v>
      </c>
      <c r="F13" s="23">
        <v>3</v>
      </c>
      <c r="G13" s="23">
        <v>3</v>
      </c>
      <c r="H13" s="23">
        <v>0</v>
      </c>
      <c r="I13" s="23">
        <v>0</v>
      </c>
      <c r="J13" s="38">
        <f>G13+(H13*0.67)+(I13*0.67)</f>
        <v>3</v>
      </c>
    </row>
    <row r="14" spans="1:10" s="7" customFormat="1" ht="13.5" customHeight="1" x14ac:dyDescent="0.2">
      <c r="A14" s="33" t="s">
        <v>143</v>
      </c>
      <c r="B14" s="33" t="s">
        <v>135</v>
      </c>
      <c r="C14" s="35">
        <v>4</v>
      </c>
      <c r="D14" s="40" t="s">
        <v>38</v>
      </c>
      <c r="E14" s="40" t="s">
        <v>122</v>
      </c>
      <c r="F14" s="23">
        <v>3</v>
      </c>
      <c r="G14" s="23">
        <v>3</v>
      </c>
      <c r="H14" s="23">
        <v>0</v>
      </c>
      <c r="I14" s="23">
        <v>0</v>
      </c>
      <c r="J14" s="38">
        <f>G14+(H14*0.67)+(I14*0.67)</f>
        <v>3</v>
      </c>
    </row>
    <row r="15" spans="1:10" ht="13.5" customHeight="1" x14ac:dyDescent="0.2">
      <c r="A15" s="32" t="s">
        <v>143</v>
      </c>
      <c r="B15" s="32" t="s">
        <v>135</v>
      </c>
      <c r="C15" s="35">
        <v>8</v>
      </c>
      <c r="D15" s="40" t="s">
        <v>38</v>
      </c>
      <c r="E15" s="40" t="s">
        <v>125</v>
      </c>
      <c r="F15" s="23">
        <v>3</v>
      </c>
      <c r="G15" s="23">
        <v>3</v>
      </c>
      <c r="H15" s="23">
        <v>0</v>
      </c>
      <c r="I15" s="23">
        <v>0</v>
      </c>
      <c r="J15" s="38">
        <f>G15+(H15*0.67)+(I15*0.67)</f>
        <v>3</v>
      </c>
    </row>
    <row r="16" spans="1:10" s="4" customFormat="1" ht="13.5" customHeight="1" x14ac:dyDescent="0.2">
      <c r="A16" s="33" t="s">
        <v>142</v>
      </c>
      <c r="B16" s="33" t="s">
        <v>134</v>
      </c>
      <c r="C16" s="35">
        <v>1</v>
      </c>
      <c r="D16" s="40" t="s">
        <v>57</v>
      </c>
      <c r="E16" s="40" t="s">
        <v>31</v>
      </c>
      <c r="F16" s="23">
        <v>4</v>
      </c>
      <c r="G16" s="23">
        <v>3</v>
      </c>
      <c r="H16" s="23">
        <v>3</v>
      </c>
      <c r="I16" s="23">
        <v>0</v>
      </c>
      <c r="J16" s="38">
        <f>G16+(H16*0.67)+(I16*0.67)</f>
        <v>5.01</v>
      </c>
    </row>
    <row r="17" spans="1:10" ht="13.5" customHeight="1" x14ac:dyDescent="0.2">
      <c r="A17" s="33" t="s">
        <v>142</v>
      </c>
      <c r="B17" s="33" t="s">
        <v>135</v>
      </c>
      <c r="C17" s="35">
        <v>2</v>
      </c>
      <c r="D17" s="46" t="s">
        <v>66</v>
      </c>
      <c r="E17" s="46" t="s">
        <v>6</v>
      </c>
      <c r="F17" s="23">
        <v>4</v>
      </c>
      <c r="G17" s="23">
        <v>3</v>
      </c>
      <c r="H17" s="23">
        <v>3</v>
      </c>
      <c r="I17" s="23">
        <v>0</v>
      </c>
      <c r="J17" s="38">
        <f>G17+(H17*0.67)+(I17*0.67)</f>
        <v>5.01</v>
      </c>
    </row>
    <row r="18" spans="1:10" ht="13.5" customHeight="1" x14ac:dyDescent="0.2">
      <c r="A18" s="33" t="s">
        <v>142</v>
      </c>
      <c r="B18" s="33" t="s">
        <v>135</v>
      </c>
      <c r="C18" s="35">
        <v>2</v>
      </c>
      <c r="D18" s="40" t="s">
        <v>56</v>
      </c>
      <c r="E18" s="40" t="s">
        <v>4</v>
      </c>
      <c r="F18" s="23">
        <v>3</v>
      </c>
      <c r="G18" s="23">
        <v>3</v>
      </c>
      <c r="H18" s="23">
        <v>3</v>
      </c>
      <c r="I18" s="23">
        <v>0</v>
      </c>
      <c r="J18" s="38">
        <f>G18+(H18*0.67)+(I18*0.67)</f>
        <v>5.01</v>
      </c>
    </row>
    <row r="19" spans="1:10" ht="13.5" customHeight="1" x14ac:dyDescent="0.2">
      <c r="A19" s="33" t="s">
        <v>142</v>
      </c>
      <c r="B19" s="32" t="s">
        <v>134</v>
      </c>
      <c r="C19" s="35">
        <v>1</v>
      </c>
      <c r="D19" s="46" t="s">
        <v>130</v>
      </c>
      <c r="E19" s="46" t="s">
        <v>106</v>
      </c>
      <c r="F19" s="21">
        <v>1</v>
      </c>
      <c r="G19" s="21">
        <v>0</v>
      </c>
      <c r="H19" s="21">
        <v>3</v>
      </c>
      <c r="I19" s="23">
        <v>0</v>
      </c>
      <c r="J19" s="38">
        <f>G19+(H19*0.67)+(I19*0.67)</f>
        <v>2.0100000000000002</v>
      </c>
    </row>
    <row r="20" spans="1:10" ht="13.5" customHeight="1" x14ac:dyDescent="0.2">
      <c r="A20" s="33" t="s">
        <v>142</v>
      </c>
      <c r="B20" s="33" t="s">
        <v>135</v>
      </c>
      <c r="C20" s="35">
        <v>2</v>
      </c>
      <c r="D20" s="46" t="s">
        <v>131</v>
      </c>
      <c r="E20" s="46" t="s">
        <v>117</v>
      </c>
      <c r="F20" s="23">
        <v>1</v>
      </c>
      <c r="G20" s="47">
        <v>0</v>
      </c>
      <c r="H20" s="49" t="s">
        <v>83</v>
      </c>
      <c r="I20" s="41" t="s">
        <v>84</v>
      </c>
      <c r="J20" s="38">
        <f>G20+(H20*0.67)+(I20*0.67)</f>
        <v>2.0100000000000002</v>
      </c>
    </row>
    <row r="21" spans="1:10" ht="13.5" customHeight="1" x14ac:dyDescent="0.2">
      <c r="A21" s="33" t="s">
        <v>142</v>
      </c>
      <c r="B21" s="32" t="s">
        <v>134</v>
      </c>
      <c r="C21" s="35">
        <v>3</v>
      </c>
      <c r="D21" s="40" t="s">
        <v>64</v>
      </c>
      <c r="E21" s="40" t="s">
        <v>8</v>
      </c>
      <c r="F21" s="23">
        <v>4</v>
      </c>
      <c r="G21" s="23">
        <v>3</v>
      </c>
      <c r="H21" s="23">
        <v>3</v>
      </c>
      <c r="I21" s="23">
        <v>0</v>
      </c>
      <c r="J21" s="38">
        <f>G21+(H21*0.67)+(I21*0.67)</f>
        <v>5.01</v>
      </c>
    </row>
    <row r="22" spans="1:10" ht="13.5" customHeight="1" x14ac:dyDescent="0.2">
      <c r="A22" s="33" t="s">
        <v>142</v>
      </c>
      <c r="B22" s="33" t="s">
        <v>134</v>
      </c>
      <c r="C22" s="35">
        <v>5</v>
      </c>
      <c r="D22" s="40" t="s">
        <v>58</v>
      </c>
      <c r="E22" s="40" t="s">
        <v>17</v>
      </c>
      <c r="F22" s="23">
        <v>3</v>
      </c>
      <c r="G22" s="23">
        <v>3</v>
      </c>
      <c r="H22" s="23">
        <v>2</v>
      </c>
      <c r="I22" s="23">
        <v>0</v>
      </c>
      <c r="J22" s="38">
        <f>G22+(H22*0.67)+(I22*0.67)</f>
        <v>4.34</v>
      </c>
    </row>
    <row r="23" spans="1:10" ht="13.5" customHeight="1" x14ac:dyDescent="0.2">
      <c r="A23" s="33" t="s">
        <v>142</v>
      </c>
      <c r="B23" s="33" t="s">
        <v>135</v>
      </c>
      <c r="C23" s="35">
        <v>6</v>
      </c>
      <c r="D23" s="40" t="s">
        <v>59</v>
      </c>
      <c r="E23" s="40" t="s">
        <v>103</v>
      </c>
      <c r="F23" s="23">
        <v>4</v>
      </c>
      <c r="G23" s="23">
        <v>3</v>
      </c>
      <c r="H23" s="23">
        <v>3</v>
      </c>
      <c r="I23" s="23">
        <v>0</v>
      </c>
      <c r="J23" s="38">
        <f>G23+(H23*0.67)+(I23*0.67)</f>
        <v>5.01</v>
      </c>
    </row>
    <row r="24" spans="1:10" ht="13.5" customHeight="1" x14ac:dyDescent="0.2">
      <c r="A24" s="33" t="s">
        <v>142</v>
      </c>
      <c r="B24" s="33" t="s">
        <v>134</v>
      </c>
      <c r="C24" s="35">
        <v>7</v>
      </c>
      <c r="D24" s="40" t="s">
        <v>54</v>
      </c>
      <c r="E24" s="40" t="s">
        <v>18</v>
      </c>
      <c r="F24" s="23">
        <v>3</v>
      </c>
      <c r="G24" s="23">
        <v>3</v>
      </c>
      <c r="H24" s="23">
        <v>0</v>
      </c>
      <c r="I24" s="23">
        <v>0</v>
      </c>
      <c r="J24" s="38">
        <f>G24+(H24*0.67)+(I24*0.67)</f>
        <v>3</v>
      </c>
    </row>
    <row r="25" spans="1:10" ht="13.5" customHeight="1" x14ac:dyDescent="0.2">
      <c r="A25" s="33" t="s">
        <v>142</v>
      </c>
      <c r="B25" s="32" t="s">
        <v>135</v>
      </c>
      <c r="C25" s="35">
        <v>8</v>
      </c>
      <c r="D25" s="40" t="s">
        <v>61</v>
      </c>
      <c r="E25" s="40" t="s">
        <v>19</v>
      </c>
      <c r="F25" s="23">
        <v>3</v>
      </c>
      <c r="G25" s="23">
        <v>3</v>
      </c>
      <c r="H25" s="23">
        <v>0</v>
      </c>
      <c r="I25" s="23">
        <v>0</v>
      </c>
      <c r="J25" s="38">
        <f>G25+(H25*0.67)+(I25*0.67)</f>
        <v>3</v>
      </c>
    </row>
    <row r="26" spans="1:10" ht="13.5" customHeight="1" x14ac:dyDescent="0.2">
      <c r="A26" s="32" t="s">
        <v>139</v>
      </c>
      <c r="B26" s="33" t="s">
        <v>135</v>
      </c>
      <c r="C26" s="35">
        <v>2</v>
      </c>
      <c r="D26" s="40" t="s">
        <v>80</v>
      </c>
      <c r="E26" s="40" t="s">
        <v>102</v>
      </c>
      <c r="F26" s="23">
        <v>3</v>
      </c>
      <c r="G26" s="23">
        <v>3</v>
      </c>
      <c r="H26" s="23">
        <v>0</v>
      </c>
      <c r="I26" s="23">
        <v>0</v>
      </c>
      <c r="J26" s="38">
        <f>G26+(H26*0.67)+(I26*0.67)</f>
        <v>3</v>
      </c>
    </row>
    <row r="27" spans="1:10" ht="13.5" customHeight="1" x14ac:dyDescent="0.2">
      <c r="A27" s="33" t="s">
        <v>139</v>
      </c>
      <c r="B27" s="33" t="s">
        <v>135</v>
      </c>
      <c r="C27" s="35">
        <v>4</v>
      </c>
      <c r="D27" s="40" t="s">
        <v>42</v>
      </c>
      <c r="E27" s="40" t="s">
        <v>2</v>
      </c>
      <c r="F27" s="23">
        <v>3</v>
      </c>
      <c r="G27" s="23">
        <v>3</v>
      </c>
      <c r="H27" s="23">
        <v>0</v>
      </c>
      <c r="I27" s="23">
        <v>0</v>
      </c>
      <c r="J27" s="38">
        <f>G27+(H27*0.67)+(I27*0.67)</f>
        <v>3</v>
      </c>
    </row>
    <row r="28" spans="1:10" s="7" customFormat="1" ht="13.5" customHeight="1" x14ac:dyDescent="0.2">
      <c r="A28" s="33" t="s">
        <v>140</v>
      </c>
      <c r="B28" s="33" t="s">
        <v>134</v>
      </c>
      <c r="C28" s="35">
        <v>1</v>
      </c>
      <c r="D28" s="40" t="s">
        <v>126</v>
      </c>
      <c r="E28" s="40" t="s">
        <v>92</v>
      </c>
      <c r="F28" s="23">
        <v>3</v>
      </c>
      <c r="G28" s="23">
        <v>3</v>
      </c>
      <c r="H28" s="23">
        <v>0</v>
      </c>
      <c r="I28" s="23">
        <v>0</v>
      </c>
      <c r="J28" s="38">
        <f>G28+(H28*0.67)+(I28*0.67)</f>
        <v>3</v>
      </c>
    </row>
    <row r="29" spans="1:10" ht="13.5" customHeight="1" x14ac:dyDescent="0.2">
      <c r="A29" s="32" t="s">
        <v>140</v>
      </c>
      <c r="B29" s="33" t="s">
        <v>135</v>
      </c>
      <c r="C29" s="35" t="s">
        <v>88</v>
      </c>
      <c r="D29" s="40" t="s">
        <v>127</v>
      </c>
      <c r="E29" s="40" t="s">
        <v>93</v>
      </c>
      <c r="F29" s="23">
        <v>3</v>
      </c>
      <c r="G29" s="23">
        <v>3</v>
      </c>
      <c r="H29" s="23">
        <v>0</v>
      </c>
      <c r="I29" s="23">
        <v>0</v>
      </c>
      <c r="J29" s="38">
        <f>G29+(H29*0.67)+(I29*0.67)</f>
        <v>3</v>
      </c>
    </row>
    <row r="30" spans="1:10" s="4" customFormat="1" ht="13.5" customHeight="1" x14ac:dyDescent="0.2">
      <c r="A30" s="32" t="s">
        <v>140</v>
      </c>
      <c r="B30" s="32" t="s">
        <v>134</v>
      </c>
      <c r="C30" s="35">
        <v>3</v>
      </c>
      <c r="D30" s="40" t="s">
        <v>40</v>
      </c>
      <c r="E30" s="40" t="s">
        <v>94</v>
      </c>
      <c r="F30" s="23">
        <v>4</v>
      </c>
      <c r="G30" s="23">
        <v>4</v>
      </c>
      <c r="H30" s="23">
        <v>0</v>
      </c>
      <c r="I30" s="23">
        <v>0</v>
      </c>
      <c r="J30" s="38">
        <f>G30+(H30*0.67)+(I30*0.67)</f>
        <v>4</v>
      </c>
    </row>
    <row r="31" spans="1:10" ht="13.5" customHeight="1" x14ac:dyDescent="0.2">
      <c r="A31" s="33" t="s">
        <v>140</v>
      </c>
      <c r="B31" s="33" t="s">
        <v>134</v>
      </c>
      <c r="C31" s="35">
        <v>5</v>
      </c>
      <c r="D31" s="40" t="s">
        <v>43</v>
      </c>
      <c r="E31" s="40" t="s">
        <v>33</v>
      </c>
      <c r="F31" s="23">
        <v>4</v>
      </c>
      <c r="G31" s="23">
        <v>4</v>
      </c>
      <c r="H31" s="23">
        <v>0</v>
      </c>
      <c r="I31" s="23">
        <v>0</v>
      </c>
      <c r="J31" s="38">
        <f>G31+(H31*0.67)+(I31*0.67)</f>
        <v>4</v>
      </c>
    </row>
    <row r="32" spans="1:10" ht="13.5" customHeight="1" x14ac:dyDescent="0.2">
      <c r="A32" s="32" t="s">
        <v>140</v>
      </c>
      <c r="B32" s="33" t="s">
        <v>135</v>
      </c>
      <c r="C32" s="35">
        <v>6</v>
      </c>
      <c r="D32" s="40" t="s">
        <v>62</v>
      </c>
      <c r="E32" s="40" t="s">
        <v>105</v>
      </c>
      <c r="F32" s="23">
        <v>3</v>
      </c>
      <c r="G32" s="23">
        <v>3</v>
      </c>
      <c r="H32" s="23">
        <v>0</v>
      </c>
      <c r="I32" s="23">
        <v>0</v>
      </c>
      <c r="J32" s="38">
        <f>G32+(H32*0.67)+(I32*0.67)</f>
        <v>3</v>
      </c>
    </row>
    <row r="33" spans="1:11" ht="13.5" customHeight="1" x14ac:dyDescent="0.2">
      <c r="A33" s="33" t="s">
        <v>141</v>
      </c>
      <c r="B33" s="33" t="s">
        <v>134</v>
      </c>
      <c r="C33" s="35">
        <v>1</v>
      </c>
      <c r="D33" s="40" t="s">
        <v>41</v>
      </c>
      <c r="E33" s="40" t="s">
        <v>0</v>
      </c>
      <c r="F33" s="23">
        <v>4</v>
      </c>
      <c r="G33" s="23">
        <v>3</v>
      </c>
      <c r="H33" s="23">
        <v>3</v>
      </c>
      <c r="I33" s="23">
        <v>0</v>
      </c>
      <c r="J33" s="38">
        <f>G33+(H33*0.67)+(I33*0.67)</f>
        <v>5.01</v>
      </c>
    </row>
    <row r="34" spans="1:11" ht="13.5" customHeight="1" x14ac:dyDescent="0.2">
      <c r="A34" s="32" t="s">
        <v>141</v>
      </c>
      <c r="B34" s="32" t="s">
        <v>134</v>
      </c>
      <c r="C34" s="35">
        <v>3</v>
      </c>
      <c r="D34" s="40" t="s">
        <v>44</v>
      </c>
      <c r="E34" s="40" t="s">
        <v>3</v>
      </c>
      <c r="F34" s="23">
        <v>4</v>
      </c>
      <c r="G34" s="23">
        <v>3</v>
      </c>
      <c r="H34" s="23">
        <v>3</v>
      </c>
      <c r="I34" s="23">
        <v>0</v>
      </c>
      <c r="J34" s="38">
        <f>G34+(H34*0.67)+(I34*0.67)</f>
        <v>5.01</v>
      </c>
    </row>
    <row r="35" spans="1:11" ht="13.5" customHeight="1" x14ac:dyDescent="0.2">
      <c r="A35" s="32" t="s">
        <v>143</v>
      </c>
      <c r="B35" s="33" t="s">
        <v>135</v>
      </c>
      <c r="C35" s="35">
        <v>6</v>
      </c>
      <c r="D35" s="40" t="s">
        <v>114</v>
      </c>
      <c r="E35" s="40" t="s">
        <v>115</v>
      </c>
      <c r="F35" s="45">
        <v>3</v>
      </c>
      <c r="G35" s="23"/>
      <c r="H35" s="23" t="s">
        <v>1</v>
      </c>
      <c r="I35" s="23" t="s">
        <v>1</v>
      </c>
      <c r="J35" s="38">
        <v>3</v>
      </c>
    </row>
    <row r="36" spans="1:11" ht="13.5" customHeight="1" x14ac:dyDescent="0.2">
      <c r="A36" s="32" t="s">
        <v>143</v>
      </c>
      <c r="B36" s="33" t="s">
        <v>135</v>
      </c>
      <c r="C36" s="35">
        <v>6</v>
      </c>
      <c r="D36" s="40" t="s">
        <v>114</v>
      </c>
      <c r="E36" s="40" t="s">
        <v>115</v>
      </c>
      <c r="F36" s="45">
        <v>3</v>
      </c>
      <c r="G36" s="23" t="s">
        <v>1</v>
      </c>
      <c r="H36" s="23" t="s">
        <v>1</v>
      </c>
      <c r="I36" s="23" t="s">
        <v>1</v>
      </c>
      <c r="J36" s="38">
        <v>3</v>
      </c>
    </row>
    <row r="37" spans="1:11" ht="13.5" customHeight="1" x14ac:dyDescent="0.2">
      <c r="A37" s="33" t="s">
        <v>143</v>
      </c>
      <c r="B37" s="33" t="s">
        <v>134</v>
      </c>
      <c r="C37" s="35">
        <v>7</v>
      </c>
      <c r="D37" s="40" t="s">
        <v>116</v>
      </c>
      <c r="E37" s="40" t="s">
        <v>115</v>
      </c>
      <c r="F37" s="45">
        <v>3</v>
      </c>
      <c r="G37" s="23">
        <v>3</v>
      </c>
      <c r="H37" s="23" t="s">
        <v>1</v>
      </c>
      <c r="I37" s="23" t="s">
        <v>1</v>
      </c>
      <c r="J37" s="38">
        <v>3</v>
      </c>
    </row>
    <row r="38" spans="1:11" ht="13.5" customHeight="1" x14ac:dyDescent="0.2">
      <c r="A38" s="33" t="s">
        <v>143</v>
      </c>
      <c r="B38" s="33" t="s">
        <v>134</v>
      </c>
      <c r="C38" s="35">
        <v>7</v>
      </c>
      <c r="D38" s="40" t="s">
        <v>116</v>
      </c>
      <c r="E38" s="40" t="s">
        <v>115</v>
      </c>
      <c r="F38" s="45">
        <v>3</v>
      </c>
      <c r="G38" s="23">
        <v>3</v>
      </c>
      <c r="H38" s="23" t="s">
        <v>1</v>
      </c>
      <c r="I38" s="23" t="s">
        <v>1</v>
      </c>
      <c r="J38" s="38">
        <v>3</v>
      </c>
    </row>
    <row r="39" spans="1:11" s="7" customFormat="1" ht="13.5" customHeight="1" x14ac:dyDescent="0.2">
      <c r="A39" s="32" t="s">
        <v>143</v>
      </c>
      <c r="B39" s="32" t="s">
        <v>135</v>
      </c>
      <c r="C39" s="35">
        <v>8</v>
      </c>
      <c r="D39" s="40" t="s">
        <v>116</v>
      </c>
      <c r="E39" s="40" t="s">
        <v>115</v>
      </c>
      <c r="F39" s="45">
        <v>3</v>
      </c>
      <c r="G39" s="23">
        <v>3</v>
      </c>
      <c r="H39" s="23" t="s">
        <v>1</v>
      </c>
      <c r="I39" s="23" t="s">
        <v>1</v>
      </c>
      <c r="J39" s="38">
        <v>3</v>
      </c>
    </row>
    <row r="40" spans="1:11" ht="13.5" customHeight="1" x14ac:dyDescent="0.2">
      <c r="A40" s="33" t="s">
        <v>143</v>
      </c>
      <c r="B40" s="33" t="s">
        <v>135</v>
      </c>
      <c r="C40" s="35">
        <v>8</v>
      </c>
      <c r="D40" s="40" t="s">
        <v>116</v>
      </c>
      <c r="E40" s="40" t="s">
        <v>115</v>
      </c>
      <c r="F40" s="45">
        <v>3</v>
      </c>
      <c r="G40" s="23">
        <v>3</v>
      </c>
      <c r="H40" s="23" t="s">
        <v>1</v>
      </c>
      <c r="I40" s="23" t="s">
        <v>1</v>
      </c>
      <c r="J40" s="38">
        <v>3</v>
      </c>
    </row>
    <row r="41" spans="1:11" ht="13.5" customHeight="1" x14ac:dyDescent="0.2">
      <c r="A41" s="22"/>
      <c r="B41" s="22" t="s">
        <v>134</v>
      </c>
      <c r="C41" s="18">
        <v>1</v>
      </c>
      <c r="D41" s="25" t="s">
        <v>9</v>
      </c>
      <c r="E41" s="20"/>
      <c r="F41" s="21"/>
      <c r="G41" s="21"/>
      <c r="H41" s="21"/>
      <c r="I41" s="21"/>
      <c r="J41" s="42"/>
    </row>
    <row r="42" spans="1:11" ht="13.5" customHeight="1" x14ac:dyDescent="0.2">
      <c r="A42" s="19" t="s">
        <v>142</v>
      </c>
      <c r="B42" s="21" t="s">
        <v>134</v>
      </c>
      <c r="C42" s="18">
        <v>1</v>
      </c>
      <c r="D42" s="20" t="s">
        <v>95</v>
      </c>
      <c r="E42" s="20" t="s">
        <v>96</v>
      </c>
      <c r="F42" s="23">
        <v>4</v>
      </c>
      <c r="G42" s="23">
        <v>3</v>
      </c>
      <c r="H42" s="21">
        <v>2</v>
      </c>
      <c r="I42" s="21">
        <v>0</v>
      </c>
      <c r="J42" s="42"/>
    </row>
    <row r="43" spans="1:11" ht="13.5" customHeight="1" x14ac:dyDescent="0.2">
      <c r="A43" s="19" t="s">
        <v>142</v>
      </c>
      <c r="B43" s="21" t="s">
        <v>134</v>
      </c>
      <c r="C43" s="18">
        <v>1</v>
      </c>
      <c r="D43" s="20" t="s">
        <v>47</v>
      </c>
      <c r="E43" s="20" t="s">
        <v>35</v>
      </c>
      <c r="F43" s="21">
        <v>4</v>
      </c>
      <c r="G43" s="21">
        <v>2</v>
      </c>
      <c r="H43" s="21">
        <v>3</v>
      </c>
      <c r="I43" s="21">
        <v>0</v>
      </c>
      <c r="J43" s="42"/>
    </row>
    <row r="44" spans="1:11" ht="13.5" customHeight="1" x14ac:dyDescent="0.2">
      <c r="A44" s="19"/>
      <c r="B44" s="22" t="s">
        <v>135</v>
      </c>
      <c r="C44" s="18">
        <v>2</v>
      </c>
      <c r="D44" s="25" t="s">
        <v>111</v>
      </c>
      <c r="E44" s="20"/>
      <c r="F44" s="42"/>
      <c r="G44" s="21"/>
      <c r="H44" s="21"/>
      <c r="I44" s="21"/>
      <c r="J44" s="42"/>
    </row>
    <row r="45" spans="1:11" ht="13.5" customHeight="1" x14ac:dyDescent="0.2">
      <c r="A45" s="18" t="s">
        <v>142</v>
      </c>
      <c r="B45" s="22" t="s">
        <v>135</v>
      </c>
      <c r="C45" s="18">
        <v>2</v>
      </c>
      <c r="D45" s="20" t="s">
        <v>97</v>
      </c>
      <c r="E45" s="20" t="s">
        <v>98</v>
      </c>
      <c r="F45" s="21">
        <v>3</v>
      </c>
      <c r="G45" s="21">
        <v>3</v>
      </c>
      <c r="H45" s="21">
        <v>0</v>
      </c>
      <c r="I45" s="21">
        <v>0</v>
      </c>
      <c r="J45" s="42"/>
    </row>
    <row r="46" spans="1:11" ht="13.5" customHeight="1" x14ac:dyDescent="0.2">
      <c r="A46" s="18"/>
      <c r="B46" s="22" t="s">
        <v>135</v>
      </c>
      <c r="C46" s="18">
        <v>4</v>
      </c>
      <c r="D46" s="25" t="s">
        <v>9</v>
      </c>
      <c r="E46" s="20"/>
      <c r="F46" s="21"/>
      <c r="G46" s="21"/>
      <c r="H46" s="21"/>
      <c r="I46" s="21"/>
      <c r="J46" s="22"/>
    </row>
    <row r="47" spans="1:11" ht="13.5" customHeight="1" x14ac:dyDescent="0.2">
      <c r="A47" s="19" t="s">
        <v>142</v>
      </c>
      <c r="B47" s="22" t="s">
        <v>135</v>
      </c>
      <c r="C47" s="18">
        <v>4</v>
      </c>
      <c r="D47" s="20" t="s">
        <v>67</v>
      </c>
      <c r="E47" s="46" t="s">
        <v>22</v>
      </c>
      <c r="F47" s="47">
        <v>2</v>
      </c>
      <c r="G47" s="47">
        <v>1</v>
      </c>
      <c r="H47" s="21">
        <v>3</v>
      </c>
      <c r="I47" s="21">
        <v>0</v>
      </c>
      <c r="J47" s="22">
        <f>G47+(H47*0.67)+(I47*0.67)</f>
        <v>3.0100000000000002</v>
      </c>
      <c r="K47" s="8"/>
    </row>
    <row r="48" spans="1:11" ht="13.5" customHeight="1" x14ac:dyDescent="0.2">
      <c r="A48" s="18" t="s">
        <v>142</v>
      </c>
      <c r="B48" s="22" t="s">
        <v>135</v>
      </c>
      <c r="C48" s="18">
        <v>4</v>
      </c>
      <c r="D48" s="20" t="s">
        <v>78</v>
      </c>
      <c r="E48" s="20" t="s">
        <v>99</v>
      </c>
      <c r="F48" s="21">
        <v>3</v>
      </c>
      <c r="G48" s="21">
        <v>2</v>
      </c>
      <c r="H48" s="21">
        <v>2</v>
      </c>
      <c r="I48" s="21">
        <v>0</v>
      </c>
      <c r="J48" s="22">
        <f>G48+(H48*0.67)+(I48*0.67)</f>
        <v>3.34</v>
      </c>
      <c r="K48" s="1"/>
    </row>
    <row r="49" spans="1:10" ht="13.5" customHeight="1" x14ac:dyDescent="0.2">
      <c r="A49" s="43"/>
      <c r="B49" s="37"/>
      <c r="C49" s="37"/>
      <c r="D49" s="37"/>
      <c r="E49" s="27" t="s">
        <v>138</v>
      </c>
      <c r="F49" s="37">
        <f>SUM(F4:F40,F42,F47)</f>
        <v>123</v>
      </c>
      <c r="G49" s="37">
        <f t="shared" ref="G49:J49" si="0">SUM(G4:G40,G42,G47)</f>
        <v>100</v>
      </c>
      <c r="H49" s="37">
        <f t="shared" si="0"/>
        <v>46</v>
      </c>
      <c r="I49" s="37">
        <f t="shared" si="0"/>
        <v>0</v>
      </c>
      <c r="J49" s="37">
        <f t="shared" si="0"/>
        <v>134.49</v>
      </c>
    </row>
    <row r="50" spans="1:10" ht="13.5" customHeight="1" x14ac:dyDescent="0.2"/>
    <row r="51" spans="1:10" ht="13.5" customHeight="1" x14ac:dyDescent="0.2"/>
    <row r="52" spans="1:10" ht="13.5" customHeight="1" x14ac:dyDescent="0.2"/>
    <row r="53" spans="1:10" ht="13.5" customHeight="1" x14ac:dyDescent="0.2"/>
    <row r="54" spans="1:10" ht="13.5" customHeight="1" x14ac:dyDescent="0.2"/>
    <row r="55" spans="1:10" ht="13.5" customHeight="1" x14ac:dyDescent="0.2"/>
    <row r="56" spans="1:10" ht="13.5" customHeight="1" x14ac:dyDescent="0.2"/>
    <row r="57" spans="1:10" ht="13.5" customHeight="1" x14ac:dyDescent="0.2"/>
    <row r="58" spans="1:10" ht="13.5" customHeight="1" x14ac:dyDescent="0.2"/>
    <row r="59" spans="1:10" ht="13.5" customHeight="1" x14ac:dyDescent="0.2"/>
    <row r="60" spans="1:10" ht="13.5" customHeight="1" x14ac:dyDescent="0.2"/>
    <row r="61" spans="1:10" ht="13.5" customHeight="1" x14ac:dyDescent="0.2"/>
    <row r="62" spans="1:10" ht="13.5" customHeight="1" x14ac:dyDescent="0.2"/>
    <row r="63" spans="1:10" ht="13.5" customHeight="1" x14ac:dyDescent="0.2"/>
    <row r="64" spans="1:10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1.85" customHeight="1" x14ac:dyDescent="0.2"/>
    <row r="84" ht="11.85" customHeight="1" x14ac:dyDescent="0.2"/>
    <row r="85" ht="11.85" customHeight="1" x14ac:dyDescent="0.2"/>
    <row r="86" ht="11.85" customHeight="1" x14ac:dyDescent="0.2"/>
    <row r="87" ht="11.85" customHeight="1" x14ac:dyDescent="0.2"/>
    <row r="88" ht="11.85" customHeight="1" x14ac:dyDescent="0.2"/>
    <row r="89" ht="11.85" customHeight="1" x14ac:dyDescent="0.2"/>
    <row r="90" ht="11.85" customHeight="1" x14ac:dyDescent="0.2"/>
    <row r="91" ht="11.85" customHeight="1" x14ac:dyDescent="0.2"/>
    <row r="92" ht="11.85" customHeight="1" x14ac:dyDescent="0.2"/>
    <row r="93" ht="11.85" customHeight="1" x14ac:dyDescent="0.2"/>
    <row r="94" ht="11.85" customHeight="1" x14ac:dyDescent="0.2"/>
    <row r="95" ht="11.85" customHeight="1" x14ac:dyDescent="0.2"/>
    <row r="96" ht="11.85" customHeight="1" x14ac:dyDescent="0.2"/>
    <row r="97" ht="11.85" customHeight="1" x14ac:dyDescent="0.2"/>
    <row r="98" ht="11.85" customHeight="1" x14ac:dyDescent="0.2"/>
    <row r="99" ht="11.85" customHeight="1" x14ac:dyDescent="0.2"/>
    <row r="100" ht="11.85" customHeight="1" x14ac:dyDescent="0.2"/>
    <row r="101" ht="11.85" customHeight="1" x14ac:dyDescent="0.2"/>
    <row r="102" ht="11.85" customHeight="1" x14ac:dyDescent="0.2"/>
    <row r="103" ht="11.85" customHeight="1" x14ac:dyDescent="0.2"/>
    <row r="104" ht="11.85" customHeight="1" x14ac:dyDescent="0.2"/>
    <row r="105" ht="11.85" customHeight="1" x14ac:dyDescent="0.2"/>
    <row r="106" ht="11.85" customHeight="1" x14ac:dyDescent="0.2"/>
    <row r="107" ht="11.85" customHeight="1" x14ac:dyDescent="0.2"/>
    <row r="108" ht="11.85" customHeight="1" x14ac:dyDescent="0.2"/>
    <row r="109" ht="11.85" customHeight="1" x14ac:dyDescent="0.2"/>
    <row r="110" ht="11.85" customHeight="1" x14ac:dyDescent="0.2"/>
    <row r="111" ht="11.85" customHeight="1" x14ac:dyDescent="0.2"/>
    <row r="112" ht="11.85" customHeight="1" x14ac:dyDescent="0.2"/>
    <row r="113" ht="11.85" customHeight="1" x14ac:dyDescent="0.2"/>
    <row r="114" ht="11.85" customHeight="1" x14ac:dyDescent="0.2"/>
    <row r="115" ht="11.85" customHeight="1" x14ac:dyDescent="0.2"/>
    <row r="116" ht="11.85" customHeight="1" x14ac:dyDescent="0.2"/>
    <row r="117" ht="11.85" customHeight="1" x14ac:dyDescent="0.2"/>
    <row r="118" ht="11.85" customHeight="1" x14ac:dyDescent="0.2"/>
    <row r="119" ht="11.85" customHeight="1" x14ac:dyDescent="0.2"/>
    <row r="120" ht="11.85" customHeight="1" x14ac:dyDescent="0.2"/>
    <row r="121" ht="11.85" customHeight="1" x14ac:dyDescent="0.2"/>
    <row r="122" ht="11.85" customHeight="1" x14ac:dyDescent="0.2"/>
    <row r="123" ht="11.85" customHeight="1" x14ac:dyDescent="0.2"/>
    <row r="124" ht="11.85" customHeight="1" x14ac:dyDescent="0.2"/>
    <row r="125" ht="11.85" customHeight="1" x14ac:dyDescent="0.2"/>
    <row r="126" ht="11.85" customHeight="1" x14ac:dyDescent="0.2"/>
    <row r="127" ht="11.85" customHeight="1" x14ac:dyDescent="0.2"/>
    <row r="128" ht="11.85" customHeight="1" x14ac:dyDescent="0.2"/>
    <row r="129" ht="11.85" customHeight="1" x14ac:dyDescent="0.2"/>
    <row r="130" ht="11.85" customHeight="1" x14ac:dyDescent="0.2"/>
    <row r="131" ht="11.85" customHeight="1" x14ac:dyDescent="0.2"/>
    <row r="132" ht="11.85" customHeight="1" x14ac:dyDescent="0.2"/>
    <row r="133" ht="11.85" customHeight="1" x14ac:dyDescent="0.2"/>
    <row r="134" ht="11.85" customHeight="1" x14ac:dyDescent="0.2"/>
    <row r="135" ht="11.85" customHeight="1" x14ac:dyDescent="0.2"/>
    <row r="136" ht="11.85" customHeight="1" x14ac:dyDescent="0.2"/>
    <row r="137" ht="11.85" customHeight="1" x14ac:dyDescent="0.2"/>
    <row r="138" ht="11.85" customHeight="1" x14ac:dyDescent="0.2"/>
    <row r="139" ht="11.85" customHeight="1" x14ac:dyDescent="0.2"/>
    <row r="140" ht="11.85" customHeight="1" x14ac:dyDescent="0.2"/>
    <row r="141" ht="11.85" customHeight="1" x14ac:dyDescent="0.2"/>
    <row r="142" ht="11.85" customHeight="1" x14ac:dyDescent="0.2"/>
    <row r="143" ht="11.85" customHeight="1" x14ac:dyDescent="0.2"/>
    <row r="144" ht="11.85" customHeight="1" x14ac:dyDescent="0.2"/>
    <row r="145" ht="11.85" customHeight="1" x14ac:dyDescent="0.2"/>
    <row r="146" ht="11.85" customHeight="1" x14ac:dyDescent="0.2"/>
    <row r="147" ht="11.85" customHeight="1" x14ac:dyDescent="0.2"/>
    <row r="148" ht="11.85" customHeight="1" x14ac:dyDescent="0.2"/>
    <row r="149" ht="11.85" customHeight="1" x14ac:dyDescent="0.2"/>
    <row r="150" ht="11.85" customHeight="1" x14ac:dyDescent="0.2"/>
    <row r="151" ht="11.85" customHeight="1" x14ac:dyDescent="0.2"/>
    <row r="152" ht="11.85" customHeight="1" x14ac:dyDescent="0.2"/>
    <row r="153" ht="11.85" customHeight="1" x14ac:dyDescent="0.2"/>
    <row r="154" ht="11.85" customHeight="1" x14ac:dyDescent="0.2"/>
    <row r="155" ht="11.85" customHeight="1" x14ac:dyDescent="0.2"/>
    <row r="156" ht="11.85" customHeight="1" x14ac:dyDescent="0.2"/>
    <row r="157" ht="11.85" customHeight="1" x14ac:dyDescent="0.2"/>
    <row r="158" ht="11.85" customHeight="1" x14ac:dyDescent="0.2"/>
    <row r="159" ht="11.85" customHeight="1" x14ac:dyDescent="0.2"/>
    <row r="160" ht="11.85" customHeight="1" x14ac:dyDescent="0.2"/>
    <row r="161" ht="11.85" customHeight="1" x14ac:dyDescent="0.2"/>
    <row r="162" ht="11.85" customHeight="1" x14ac:dyDescent="0.2"/>
    <row r="163" ht="11.85" customHeight="1" x14ac:dyDescent="0.2"/>
    <row r="164" ht="11.85" customHeight="1" x14ac:dyDescent="0.2"/>
    <row r="165" ht="11.85" customHeight="1" x14ac:dyDescent="0.2"/>
    <row r="166" ht="11.85" customHeight="1" x14ac:dyDescent="0.2"/>
    <row r="167" ht="11.85" customHeight="1" x14ac:dyDescent="0.2"/>
    <row r="168" ht="11.85" customHeight="1" x14ac:dyDescent="0.2"/>
    <row r="169" ht="11.85" customHeight="1" x14ac:dyDescent="0.2"/>
    <row r="170" ht="11.85" customHeight="1" x14ac:dyDescent="0.2"/>
    <row r="171" ht="11.85" customHeight="1" x14ac:dyDescent="0.2"/>
    <row r="172" ht="11.85" customHeight="1" x14ac:dyDescent="0.2"/>
    <row r="173" ht="11.85" customHeight="1" x14ac:dyDescent="0.2"/>
    <row r="174" ht="11.85" customHeight="1" x14ac:dyDescent="0.2"/>
    <row r="175" ht="11.85" customHeight="1" x14ac:dyDescent="0.2"/>
    <row r="176" ht="11.85" customHeight="1" x14ac:dyDescent="0.2"/>
    <row r="177" ht="11.85" customHeight="1" x14ac:dyDescent="0.2"/>
    <row r="178" ht="11.85" customHeight="1" x14ac:dyDescent="0.2"/>
    <row r="179" ht="11.85" customHeight="1" x14ac:dyDescent="0.2"/>
    <row r="180" ht="11.85" customHeight="1" x14ac:dyDescent="0.2"/>
    <row r="181" ht="11.85" customHeight="1" x14ac:dyDescent="0.2"/>
    <row r="182" ht="11.85" customHeight="1" x14ac:dyDescent="0.2"/>
    <row r="183" ht="11.85" customHeight="1" x14ac:dyDescent="0.2"/>
    <row r="184" ht="11.85" customHeight="1" x14ac:dyDescent="0.2"/>
    <row r="185" ht="11.85" customHeight="1" x14ac:dyDescent="0.2"/>
    <row r="186" ht="11.85" customHeight="1" x14ac:dyDescent="0.2"/>
    <row r="187" ht="11.85" customHeight="1" x14ac:dyDescent="0.2"/>
    <row r="188" ht="11.85" customHeight="1" x14ac:dyDescent="0.2"/>
    <row r="189" ht="11.85" customHeight="1" x14ac:dyDescent="0.2"/>
    <row r="190" ht="11.85" customHeight="1" x14ac:dyDescent="0.2"/>
    <row r="191" ht="11.85" customHeight="1" x14ac:dyDescent="0.2"/>
    <row r="192" ht="11.85" customHeight="1" x14ac:dyDescent="0.2"/>
    <row r="193" ht="11.85" customHeight="1" x14ac:dyDescent="0.2"/>
    <row r="194" ht="11.85" customHeight="1" x14ac:dyDescent="0.2"/>
    <row r="195" ht="11.85" customHeight="1" x14ac:dyDescent="0.2"/>
    <row r="196" ht="11.85" customHeight="1" x14ac:dyDescent="0.2"/>
    <row r="197" ht="11.85" customHeight="1" x14ac:dyDescent="0.2"/>
    <row r="198" ht="11.85" customHeight="1" x14ac:dyDescent="0.2"/>
    <row r="199" ht="11.85" customHeight="1" x14ac:dyDescent="0.2"/>
    <row r="200" ht="11.85" customHeight="1" x14ac:dyDescent="0.2"/>
    <row r="201" ht="11.85" customHeight="1" x14ac:dyDescent="0.2"/>
    <row r="202" ht="11.85" customHeight="1" x14ac:dyDescent="0.2"/>
    <row r="203" ht="11.85" customHeight="1" x14ac:dyDescent="0.2"/>
    <row r="204" ht="11.85" customHeight="1" x14ac:dyDescent="0.2"/>
    <row r="205" ht="11.85" customHeight="1" x14ac:dyDescent="0.2"/>
    <row r="206" ht="11.85" customHeight="1" x14ac:dyDescent="0.2"/>
    <row r="207" ht="11.85" customHeight="1" x14ac:dyDescent="0.2"/>
  </sheetData>
  <phoneticPr fontId="0" type="noConversion"/>
  <pageMargins left="0.7" right="0.7" top="0.75" bottom="0.75" header="0.3" footer="0.3"/>
  <pageSetup scale="6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zoomScaleNormal="100" workbookViewId="0">
      <selection activeCell="D10" sqref="D10:E10"/>
    </sheetView>
  </sheetViews>
  <sheetFormatPr defaultColWidth="11.42578125" defaultRowHeight="12.75" x14ac:dyDescent="0.2"/>
  <cols>
    <col min="1" max="1" width="6.28515625" style="6" bestFit="1" customWidth="1"/>
    <col min="2" max="2" width="5.140625" style="6" bestFit="1" customWidth="1"/>
    <col min="3" max="3" width="2.85546875" style="6" bestFit="1" customWidth="1"/>
    <col min="4" max="4" width="11.85546875" style="6" customWidth="1"/>
    <col min="5" max="5" width="24.28515625" style="6" bestFit="1" customWidth="1"/>
    <col min="6" max="6" width="4.42578125" style="5" customWidth="1"/>
    <col min="7" max="7" width="4.85546875" style="5" bestFit="1" customWidth="1"/>
    <col min="8" max="8" width="5" style="5" bestFit="1" customWidth="1"/>
    <col min="9" max="9" width="4.7109375" style="5" bestFit="1" customWidth="1"/>
    <col min="10" max="10" width="5.85546875" style="5" customWidth="1"/>
    <col min="11" max="16384" width="11.42578125" style="6"/>
  </cols>
  <sheetData>
    <row r="1" spans="1:10" s="16" customFormat="1" ht="18" x14ac:dyDescent="0.25">
      <c r="A1" s="29" t="s">
        <v>147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13.5" customHeight="1" x14ac:dyDescent="0.2">
      <c r="D2" s="11"/>
      <c r="E2" s="11"/>
      <c r="F2" s="9"/>
      <c r="G2" s="9"/>
      <c r="H2" s="9"/>
      <c r="I2" s="9"/>
      <c r="J2" s="9"/>
    </row>
    <row r="3" spans="1:10" s="4" customFormat="1" ht="13.5" customHeight="1" x14ac:dyDescent="0.2">
      <c r="A3" s="30" t="s">
        <v>146</v>
      </c>
      <c r="B3" s="30" t="s">
        <v>136</v>
      </c>
      <c r="C3" s="30" t="s">
        <v>137</v>
      </c>
      <c r="D3" s="25" t="s">
        <v>87</v>
      </c>
      <c r="E3" s="25" t="s">
        <v>86</v>
      </c>
      <c r="F3" s="26" t="s">
        <v>91</v>
      </c>
      <c r="G3" s="26" t="s">
        <v>28</v>
      </c>
      <c r="H3" s="26" t="s">
        <v>29</v>
      </c>
      <c r="I3" s="26" t="s">
        <v>89</v>
      </c>
      <c r="J3" s="26" t="s">
        <v>90</v>
      </c>
    </row>
    <row r="4" spans="1:10" ht="13.5" customHeight="1" x14ac:dyDescent="0.2">
      <c r="A4" s="18" t="s">
        <v>142</v>
      </c>
      <c r="B4" s="22" t="s">
        <v>135</v>
      </c>
      <c r="C4" s="21">
        <v>2</v>
      </c>
      <c r="D4" s="20" t="s">
        <v>50</v>
      </c>
      <c r="E4" s="20" t="s">
        <v>108</v>
      </c>
      <c r="F4" s="21">
        <v>3</v>
      </c>
      <c r="G4" s="47">
        <v>2</v>
      </c>
      <c r="H4" s="47">
        <v>2</v>
      </c>
      <c r="I4" s="21">
        <v>0</v>
      </c>
      <c r="J4" s="22">
        <f>G4+(H4*0.67)+(I4*0.67)</f>
        <v>3.34</v>
      </c>
    </row>
    <row r="5" spans="1:10" ht="13.5" customHeight="1" x14ac:dyDescent="0.2">
      <c r="A5" s="18" t="s">
        <v>143</v>
      </c>
      <c r="B5" s="22" t="s">
        <v>135</v>
      </c>
      <c r="C5" s="21">
        <v>2</v>
      </c>
      <c r="D5" s="20" t="s">
        <v>38</v>
      </c>
      <c r="E5" s="20" t="s">
        <v>122</v>
      </c>
      <c r="F5" s="21">
        <v>3</v>
      </c>
      <c r="G5" s="21">
        <v>3</v>
      </c>
      <c r="H5" s="21">
        <v>0</v>
      </c>
      <c r="I5" s="21">
        <v>0</v>
      </c>
      <c r="J5" s="22">
        <f>G5+(H5*0.67)+(I5*0.67)</f>
        <v>3</v>
      </c>
    </row>
    <row r="6" spans="1:10" ht="13.5" customHeight="1" x14ac:dyDescent="0.2">
      <c r="A6" s="18" t="s">
        <v>143</v>
      </c>
      <c r="B6" s="22" t="s">
        <v>135</v>
      </c>
      <c r="C6" s="21">
        <v>4</v>
      </c>
      <c r="D6" s="20" t="s">
        <v>38</v>
      </c>
      <c r="E6" s="20" t="s">
        <v>39</v>
      </c>
      <c r="F6" s="21">
        <v>3</v>
      </c>
      <c r="G6" s="21">
        <v>3</v>
      </c>
      <c r="H6" s="21">
        <v>0</v>
      </c>
      <c r="I6" s="21">
        <v>0</v>
      </c>
      <c r="J6" s="22">
        <f>G6+(H6*0.67)+(I6*0.67)</f>
        <v>3</v>
      </c>
    </row>
    <row r="7" spans="1:10" ht="13.5" customHeight="1" x14ac:dyDescent="0.2">
      <c r="A7" s="18" t="s">
        <v>142</v>
      </c>
      <c r="B7" s="21" t="s">
        <v>134</v>
      </c>
      <c r="C7" s="21">
        <v>1</v>
      </c>
      <c r="D7" s="20" t="s">
        <v>57</v>
      </c>
      <c r="E7" s="20" t="s">
        <v>31</v>
      </c>
      <c r="F7" s="21">
        <v>4</v>
      </c>
      <c r="G7" s="21">
        <v>3</v>
      </c>
      <c r="H7" s="21">
        <v>3</v>
      </c>
      <c r="I7" s="21">
        <v>0</v>
      </c>
      <c r="J7" s="22">
        <f>G7+(H7*0.67)+(I7*0.67)</f>
        <v>5.01</v>
      </c>
    </row>
    <row r="8" spans="1:10" ht="13.5" customHeight="1" x14ac:dyDescent="0.2">
      <c r="A8" s="18" t="s">
        <v>142</v>
      </c>
      <c r="B8" s="21" t="s">
        <v>134</v>
      </c>
      <c r="C8" s="21">
        <v>3</v>
      </c>
      <c r="D8" s="20" t="s">
        <v>63</v>
      </c>
      <c r="E8" s="20" t="s">
        <v>32</v>
      </c>
      <c r="F8" s="21">
        <v>4</v>
      </c>
      <c r="G8" s="21">
        <v>3</v>
      </c>
      <c r="H8" s="21">
        <v>3</v>
      </c>
      <c r="I8" s="21">
        <v>0</v>
      </c>
      <c r="J8" s="22">
        <f>G8+(H8*0.67)+(I8*0.67)</f>
        <v>5.01</v>
      </c>
    </row>
    <row r="9" spans="1:10" ht="13.5" customHeight="1" x14ac:dyDescent="0.2">
      <c r="A9" s="18" t="s">
        <v>142</v>
      </c>
      <c r="B9" s="22" t="s">
        <v>135</v>
      </c>
      <c r="C9" s="21">
        <v>2</v>
      </c>
      <c r="D9" s="20" t="s">
        <v>56</v>
      </c>
      <c r="E9" s="20" t="s">
        <v>34</v>
      </c>
      <c r="F9" s="21">
        <v>3</v>
      </c>
      <c r="G9" s="21">
        <v>2</v>
      </c>
      <c r="H9" s="21">
        <v>3</v>
      </c>
      <c r="I9" s="21">
        <v>0</v>
      </c>
      <c r="J9" s="22">
        <f>G9+(H9*0.67)+(I9*0.67)</f>
        <v>4.01</v>
      </c>
    </row>
    <row r="10" spans="1:10" ht="13.5" customHeight="1" x14ac:dyDescent="0.2">
      <c r="A10" s="18" t="s">
        <v>142</v>
      </c>
      <c r="B10" s="21" t="s">
        <v>134</v>
      </c>
      <c r="C10" s="21">
        <v>1</v>
      </c>
      <c r="D10" s="46" t="s">
        <v>130</v>
      </c>
      <c r="E10" s="46" t="s">
        <v>106</v>
      </c>
      <c r="F10" s="21">
        <v>1</v>
      </c>
      <c r="G10" s="21">
        <v>0</v>
      </c>
      <c r="H10" s="21">
        <v>3</v>
      </c>
      <c r="I10" s="21">
        <v>0</v>
      </c>
      <c r="J10" s="22">
        <f>G10+(H10*0.67)+(I10*0.67)</f>
        <v>2.0100000000000002</v>
      </c>
    </row>
    <row r="11" spans="1:10" ht="13.5" customHeight="1" x14ac:dyDescent="0.2">
      <c r="A11" s="18" t="s">
        <v>142</v>
      </c>
      <c r="B11" s="21" t="s">
        <v>134</v>
      </c>
      <c r="C11" s="21">
        <v>3</v>
      </c>
      <c r="D11" s="20" t="s">
        <v>64</v>
      </c>
      <c r="E11" s="20" t="s">
        <v>8</v>
      </c>
      <c r="F11" s="21">
        <v>4</v>
      </c>
      <c r="G11" s="21">
        <v>3</v>
      </c>
      <c r="H11" s="21">
        <v>3</v>
      </c>
      <c r="I11" s="21">
        <v>0</v>
      </c>
      <c r="J11" s="22">
        <f>G11+(H11*0.67)+(I11*0.67)</f>
        <v>5.01</v>
      </c>
    </row>
    <row r="12" spans="1:10" ht="13.5" customHeight="1" x14ac:dyDescent="0.2">
      <c r="A12" s="18" t="s">
        <v>142</v>
      </c>
      <c r="B12" s="22" t="s">
        <v>135</v>
      </c>
      <c r="C12" s="21">
        <v>2</v>
      </c>
      <c r="D12" s="20" t="s">
        <v>66</v>
      </c>
      <c r="E12" s="20" t="s">
        <v>6</v>
      </c>
      <c r="F12" s="21">
        <v>4</v>
      </c>
      <c r="G12" s="21">
        <v>3</v>
      </c>
      <c r="H12" s="21">
        <v>3</v>
      </c>
      <c r="I12" s="21">
        <v>0</v>
      </c>
      <c r="J12" s="22">
        <f>G12+(H12*0.67)+(I12*0.67)</f>
        <v>5.01</v>
      </c>
    </row>
    <row r="13" spans="1:10" ht="13.5" customHeight="1" x14ac:dyDescent="0.2">
      <c r="A13" s="18" t="s">
        <v>142</v>
      </c>
      <c r="B13" s="22" t="s">
        <v>135</v>
      </c>
      <c r="C13" s="21">
        <v>4</v>
      </c>
      <c r="D13" s="20" t="s">
        <v>65</v>
      </c>
      <c r="E13" s="20" t="s">
        <v>7</v>
      </c>
      <c r="F13" s="21">
        <v>4</v>
      </c>
      <c r="G13" s="21">
        <v>3</v>
      </c>
      <c r="H13" s="21">
        <v>3</v>
      </c>
      <c r="I13" s="21">
        <v>0</v>
      </c>
      <c r="J13" s="22">
        <f>G13+(H13*0.67)+(I13*0.67)</f>
        <v>5.01</v>
      </c>
    </row>
    <row r="14" spans="1:10" ht="13.5" customHeight="1" x14ac:dyDescent="0.2">
      <c r="A14" s="18" t="s">
        <v>142</v>
      </c>
      <c r="B14" s="22" t="s">
        <v>135</v>
      </c>
      <c r="C14" s="21">
        <v>4</v>
      </c>
      <c r="D14" s="20" t="s">
        <v>68</v>
      </c>
      <c r="E14" s="20" t="s">
        <v>10</v>
      </c>
      <c r="F14" s="21">
        <v>4</v>
      </c>
      <c r="G14" s="21">
        <v>3</v>
      </c>
      <c r="H14" s="21">
        <v>3</v>
      </c>
      <c r="I14" s="21">
        <v>0</v>
      </c>
      <c r="J14" s="22">
        <f>G14+(H14*0.67)+(I14*0.67)</f>
        <v>5.01</v>
      </c>
    </row>
    <row r="15" spans="1:10" ht="13.5" customHeight="1" x14ac:dyDescent="0.2">
      <c r="A15" s="18" t="s">
        <v>142</v>
      </c>
      <c r="B15" s="22" t="s">
        <v>135</v>
      </c>
      <c r="C15" s="21">
        <v>4</v>
      </c>
      <c r="D15" s="20" t="s">
        <v>67</v>
      </c>
      <c r="E15" s="20" t="s">
        <v>22</v>
      </c>
      <c r="F15" s="21">
        <v>2</v>
      </c>
      <c r="G15" s="21">
        <v>2</v>
      </c>
      <c r="H15" s="21">
        <v>3</v>
      </c>
      <c r="I15" s="21">
        <v>0</v>
      </c>
      <c r="J15" s="22">
        <f>G15+(H15*0.67)+(I15*0.67)</f>
        <v>4.01</v>
      </c>
    </row>
    <row r="16" spans="1:10" ht="13.5" customHeight="1" x14ac:dyDescent="0.2">
      <c r="A16" s="18" t="s">
        <v>142</v>
      </c>
      <c r="B16" s="21" t="s">
        <v>134</v>
      </c>
      <c r="C16" s="21">
        <v>3</v>
      </c>
      <c r="D16" s="46" t="s">
        <v>131</v>
      </c>
      <c r="E16" s="46" t="s">
        <v>117</v>
      </c>
      <c r="F16" s="21">
        <v>1</v>
      </c>
      <c r="G16" s="21">
        <v>0</v>
      </c>
      <c r="H16" s="21">
        <v>3</v>
      </c>
      <c r="I16" s="21">
        <v>0</v>
      </c>
      <c r="J16" s="22">
        <f>G16+(H16*0.67)+(I16*0.67)</f>
        <v>2.0100000000000002</v>
      </c>
    </row>
    <row r="17" spans="1:10" ht="13.5" customHeight="1" x14ac:dyDescent="0.2">
      <c r="A17" s="18" t="s">
        <v>139</v>
      </c>
      <c r="B17" s="21" t="s">
        <v>134</v>
      </c>
      <c r="C17" s="21">
        <v>1</v>
      </c>
      <c r="D17" s="20" t="s">
        <v>80</v>
      </c>
      <c r="E17" s="20" t="s">
        <v>36</v>
      </c>
      <c r="F17" s="21">
        <v>3</v>
      </c>
      <c r="G17" s="21">
        <v>3</v>
      </c>
      <c r="H17" s="24" t="s">
        <v>84</v>
      </c>
      <c r="I17" s="24" t="s">
        <v>84</v>
      </c>
      <c r="J17" s="22">
        <f>G17+(H17*0.67)+(I17*0.67)</f>
        <v>3</v>
      </c>
    </row>
    <row r="18" spans="1:10" ht="13.5" customHeight="1" x14ac:dyDescent="0.2">
      <c r="A18" s="18" t="s">
        <v>139</v>
      </c>
      <c r="B18" s="22" t="s">
        <v>135</v>
      </c>
      <c r="C18" s="21">
        <v>4</v>
      </c>
      <c r="D18" s="20" t="s">
        <v>42</v>
      </c>
      <c r="E18" s="20" t="s">
        <v>5</v>
      </c>
      <c r="F18" s="21">
        <v>3</v>
      </c>
      <c r="G18" s="21">
        <v>3</v>
      </c>
      <c r="H18" s="21">
        <v>0</v>
      </c>
      <c r="I18" s="21">
        <v>0</v>
      </c>
      <c r="J18" s="22">
        <f>G18+(H18*0.67)+(I18*0.67)</f>
        <v>3</v>
      </c>
    </row>
    <row r="19" spans="1:10" ht="13.5" customHeight="1" x14ac:dyDescent="0.2">
      <c r="A19" s="18" t="s">
        <v>140</v>
      </c>
      <c r="B19" s="21" t="s">
        <v>134</v>
      </c>
      <c r="C19" s="21">
        <v>1</v>
      </c>
      <c r="D19" s="20" t="s">
        <v>126</v>
      </c>
      <c r="E19" s="20" t="s">
        <v>92</v>
      </c>
      <c r="F19" s="21">
        <v>3</v>
      </c>
      <c r="G19" s="21">
        <v>3</v>
      </c>
      <c r="H19" s="21">
        <v>0</v>
      </c>
      <c r="I19" s="21">
        <v>0</v>
      </c>
      <c r="J19" s="22">
        <f>G19+(H19*0.67)+(I19*0.67)</f>
        <v>3</v>
      </c>
    </row>
    <row r="20" spans="1:10" ht="13.5" customHeight="1" x14ac:dyDescent="0.2">
      <c r="A20" s="18" t="s">
        <v>140</v>
      </c>
      <c r="B20" s="22" t="s">
        <v>135</v>
      </c>
      <c r="C20" s="21">
        <v>2</v>
      </c>
      <c r="D20" s="20" t="s">
        <v>127</v>
      </c>
      <c r="E20" s="20" t="s">
        <v>93</v>
      </c>
      <c r="F20" s="21">
        <v>3</v>
      </c>
      <c r="G20" s="21">
        <v>3</v>
      </c>
      <c r="H20" s="21">
        <v>0</v>
      </c>
      <c r="I20" s="21">
        <v>0</v>
      </c>
      <c r="J20" s="22">
        <f>G20+(H20*0.67)+(I20*0.67)</f>
        <v>3</v>
      </c>
    </row>
    <row r="21" spans="1:10" ht="13.5" customHeight="1" x14ac:dyDescent="0.2">
      <c r="A21" s="18" t="s">
        <v>140</v>
      </c>
      <c r="B21" s="21" t="s">
        <v>134</v>
      </c>
      <c r="C21" s="21">
        <v>3</v>
      </c>
      <c r="D21" s="20" t="s">
        <v>40</v>
      </c>
      <c r="E21" s="20" t="s">
        <v>94</v>
      </c>
      <c r="F21" s="21">
        <v>4</v>
      </c>
      <c r="G21" s="21">
        <v>3</v>
      </c>
      <c r="H21" s="21">
        <v>0</v>
      </c>
      <c r="I21" s="21">
        <v>0</v>
      </c>
      <c r="J21" s="22">
        <f>G21+(H21*0.67)+(I21*0.67)</f>
        <v>3</v>
      </c>
    </row>
    <row r="22" spans="1:10" ht="13.5" customHeight="1" x14ac:dyDescent="0.2">
      <c r="A22" s="18" t="s">
        <v>141</v>
      </c>
      <c r="B22" s="21" t="s">
        <v>134</v>
      </c>
      <c r="C22" s="21">
        <v>1</v>
      </c>
      <c r="D22" s="20" t="s">
        <v>41</v>
      </c>
      <c r="E22" s="20" t="s">
        <v>0</v>
      </c>
      <c r="F22" s="21">
        <v>4</v>
      </c>
      <c r="G22" s="21">
        <v>3</v>
      </c>
      <c r="H22" s="21">
        <v>3</v>
      </c>
      <c r="I22" s="21">
        <v>0</v>
      </c>
      <c r="J22" s="22">
        <f>G22+(H22*0.67)+(I22*0.67)</f>
        <v>5.01</v>
      </c>
    </row>
    <row r="23" spans="1:10" ht="13.5" customHeight="1" x14ac:dyDescent="0.2">
      <c r="A23" s="18" t="s">
        <v>141</v>
      </c>
      <c r="B23" s="21" t="s">
        <v>134</v>
      </c>
      <c r="C23" s="21">
        <v>3</v>
      </c>
      <c r="D23" s="20" t="s">
        <v>44</v>
      </c>
      <c r="E23" s="20" t="s">
        <v>3</v>
      </c>
      <c r="F23" s="21">
        <v>4</v>
      </c>
      <c r="G23" s="21">
        <v>3</v>
      </c>
      <c r="H23" s="21">
        <v>3</v>
      </c>
      <c r="I23" s="21">
        <v>0</v>
      </c>
      <c r="J23" s="22">
        <f>G23+(H23*0.67)+(I23*0.67)</f>
        <v>5.01</v>
      </c>
    </row>
    <row r="24" spans="1:10" ht="13.5" customHeight="1" x14ac:dyDescent="0.2">
      <c r="A24" s="37"/>
      <c r="B24" s="37"/>
      <c r="C24" s="37"/>
      <c r="D24" s="25"/>
      <c r="E24" s="27" t="s">
        <v>138</v>
      </c>
      <c r="F24" s="26">
        <f>SUM(F4:F23)</f>
        <v>64</v>
      </c>
      <c r="G24" s="26">
        <f t="shared" ref="G24:J24" si="0">SUM(G4:G23)</f>
        <v>51</v>
      </c>
      <c r="H24" s="26">
        <f t="shared" si="0"/>
        <v>38</v>
      </c>
      <c r="I24" s="26">
        <f t="shared" si="0"/>
        <v>0</v>
      </c>
      <c r="J24" s="43">
        <f t="shared" si="0"/>
        <v>76.460000000000008</v>
      </c>
    </row>
    <row r="25" spans="1:10" ht="13.5" customHeight="1" x14ac:dyDescent="0.2">
      <c r="D25" s="11"/>
      <c r="E25" s="11"/>
      <c r="F25" s="9"/>
      <c r="G25" s="9"/>
      <c r="H25" s="9"/>
      <c r="I25" s="9"/>
      <c r="J25" s="9"/>
    </row>
    <row r="26" spans="1:10" ht="13.5" customHeight="1" x14ac:dyDescent="0.2">
      <c r="D26" s="11"/>
      <c r="E26" s="11"/>
      <c r="F26" s="17"/>
      <c r="G26" s="9"/>
      <c r="H26" s="9"/>
      <c r="I26" s="9"/>
      <c r="J26" s="17"/>
    </row>
    <row r="27" spans="1:10" ht="13.5" customHeight="1" x14ac:dyDescent="0.2">
      <c r="D27" s="11"/>
      <c r="E27" s="11"/>
      <c r="F27" s="17"/>
      <c r="G27" s="9"/>
      <c r="H27" s="9"/>
      <c r="I27" s="9"/>
      <c r="J27" s="17"/>
    </row>
    <row r="28" spans="1:10" ht="13.5" customHeight="1" x14ac:dyDescent="0.2"/>
    <row r="29" spans="1:10" ht="13.5" customHeight="1" x14ac:dyDescent="0.2"/>
    <row r="30" spans="1:10" ht="13.5" customHeight="1" x14ac:dyDescent="0.2"/>
    <row r="31" spans="1:10" ht="13.5" customHeight="1" x14ac:dyDescent="0.2"/>
    <row r="32" spans="1:10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</sheetData>
  <phoneticPr fontId="0" type="noConversion"/>
  <pageMargins left="0.75" right="0.75" top="1" bottom="1" header="0.5" footer="0.5"/>
  <pageSetup scale="75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tabSelected="1" topLeftCell="A16" zoomScaleNormal="100" workbookViewId="0">
      <selection activeCell="L17" sqref="L17"/>
    </sheetView>
  </sheetViews>
  <sheetFormatPr defaultColWidth="11.42578125" defaultRowHeight="12.75" x14ac:dyDescent="0.2"/>
  <cols>
    <col min="1" max="1" width="11.42578125" style="6" customWidth="1"/>
    <col min="2" max="2" width="5.140625" style="6" bestFit="1" customWidth="1"/>
    <col min="3" max="3" width="2.85546875" style="6" bestFit="1" customWidth="1"/>
    <col min="4" max="4" width="11.42578125" style="6" customWidth="1"/>
    <col min="5" max="5" width="24.28515625" style="6" bestFit="1" customWidth="1"/>
    <col min="6" max="6" width="5.28515625" style="5" customWidth="1"/>
    <col min="7" max="8" width="5.140625" style="5" bestFit="1" customWidth="1"/>
    <col min="9" max="9" width="4.85546875" style="5" bestFit="1" customWidth="1"/>
    <col min="10" max="10" width="7" style="5" customWidth="1"/>
    <col min="11" max="11" width="9.7109375" style="6" customWidth="1"/>
    <col min="12" max="16384" width="11.42578125" style="6"/>
  </cols>
  <sheetData>
    <row r="1" spans="1:10" s="16" customFormat="1" ht="18" x14ac:dyDescent="0.25">
      <c r="A1" s="29" t="s">
        <v>109</v>
      </c>
      <c r="B1" s="29"/>
      <c r="C1" s="29"/>
      <c r="D1" s="29"/>
      <c r="E1" s="29"/>
      <c r="F1" s="29"/>
      <c r="G1" s="29"/>
    </row>
    <row r="2" spans="1:10" ht="13.5" customHeight="1" x14ac:dyDescent="0.2">
      <c r="D2" s="11"/>
      <c r="E2" s="11"/>
      <c r="F2" s="9"/>
      <c r="G2" s="9"/>
      <c r="H2" s="9"/>
      <c r="I2" s="9"/>
      <c r="J2" s="9"/>
    </row>
    <row r="3" spans="1:10" s="4" customFormat="1" ht="13.5" customHeight="1" x14ac:dyDescent="0.2">
      <c r="A3" s="30" t="s">
        <v>146</v>
      </c>
      <c r="B3" s="30" t="s">
        <v>136</v>
      </c>
      <c r="C3" s="30" t="s">
        <v>137</v>
      </c>
      <c r="D3" s="39" t="s">
        <v>87</v>
      </c>
      <c r="E3" s="39" t="s">
        <v>86</v>
      </c>
      <c r="F3" s="39" t="s">
        <v>91</v>
      </c>
      <c r="G3" s="39" t="s">
        <v>28</v>
      </c>
      <c r="H3" s="39" t="s">
        <v>29</v>
      </c>
      <c r="I3" s="39" t="s">
        <v>89</v>
      </c>
      <c r="J3" s="39" t="s">
        <v>90</v>
      </c>
    </row>
    <row r="4" spans="1:10" ht="13.5" customHeight="1" x14ac:dyDescent="0.2">
      <c r="A4" s="23" t="s">
        <v>143</v>
      </c>
      <c r="B4" s="23" t="s">
        <v>145</v>
      </c>
      <c r="C4" s="23">
        <v>5</v>
      </c>
      <c r="D4" s="40" t="s">
        <v>123</v>
      </c>
      <c r="E4" s="40" t="s">
        <v>124</v>
      </c>
      <c r="F4" s="32">
        <v>3</v>
      </c>
      <c r="G4" s="32">
        <v>3</v>
      </c>
      <c r="H4" s="32">
        <v>0</v>
      </c>
      <c r="I4" s="32">
        <v>0</v>
      </c>
      <c r="J4" s="33">
        <f>G4+(H4*0.67)+(I4*0.67)</f>
        <v>3</v>
      </c>
    </row>
    <row r="5" spans="1:10" ht="13.5" customHeight="1" x14ac:dyDescent="0.2">
      <c r="A5" s="23" t="s">
        <v>142</v>
      </c>
      <c r="B5" s="38" t="s">
        <v>135</v>
      </c>
      <c r="C5" s="23">
        <v>2</v>
      </c>
      <c r="D5" s="40" t="s">
        <v>50</v>
      </c>
      <c r="E5" s="40" t="s">
        <v>108</v>
      </c>
      <c r="F5" s="32">
        <v>3</v>
      </c>
      <c r="G5" s="50">
        <v>2</v>
      </c>
      <c r="H5" s="50">
        <v>2</v>
      </c>
      <c r="I5" s="32">
        <v>0</v>
      </c>
      <c r="J5" s="33">
        <f>G5+(H5*0.67)+(I5*0.67)</f>
        <v>3.34</v>
      </c>
    </row>
    <row r="6" spans="1:10" ht="13.5" customHeight="1" x14ac:dyDescent="0.2">
      <c r="A6" s="23" t="s">
        <v>143</v>
      </c>
      <c r="B6" s="38" t="s">
        <v>135</v>
      </c>
      <c r="C6" s="23">
        <v>2</v>
      </c>
      <c r="D6" s="40" t="s">
        <v>38</v>
      </c>
      <c r="E6" s="40" t="s">
        <v>122</v>
      </c>
      <c r="F6" s="32">
        <v>3</v>
      </c>
      <c r="G6" s="32">
        <v>3</v>
      </c>
      <c r="H6" s="32">
        <v>0</v>
      </c>
      <c r="I6" s="32">
        <v>0</v>
      </c>
      <c r="J6" s="33">
        <f>G6+(H6*0.67)+(I6*0.67)</f>
        <v>3</v>
      </c>
    </row>
    <row r="7" spans="1:10" ht="13.5" customHeight="1" x14ac:dyDescent="0.2">
      <c r="A7" s="23" t="s">
        <v>143</v>
      </c>
      <c r="B7" s="38" t="s">
        <v>135</v>
      </c>
      <c r="C7" s="23">
        <v>4</v>
      </c>
      <c r="D7" s="40" t="s">
        <v>38</v>
      </c>
      <c r="E7" s="40" t="s">
        <v>128</v>
      </c>
      <c r="F7" s="32">
        <v>3</v>
      </c>
      <c r="G7" s="32">
        <v>3</v>
      </c>
      <c r="H7" s="32">
        <v>0</v>
      </c>
      <c r="I7" s="32">
        <v>0</v>
      </c>
      <c r="J7" s="33">
        <f>G7+(H7*0.67)+(I7*0.67)</f>
        <v>3</v>
      </c>
    </row>
    <row r="8" spans="1:10" ht="13.5" customHeight="1" x14ac:dyDescent="0.2">
      <c r="A8" s="23" t="s">
        <v>143</v>
      </c>
      <c r="B8" s="23" t="s">
        <v>145</v>
      </c>
      <c r="C8" s="23">
        <v>7</v>
      </c>
      <c r="D8" s="40" t="s">
        <v>38</v>
      </c>
      <c r="E8" s="40" t="s">
        <v>125</v>
      </c>
      <c r="F8" s="32">
        <v>3</v>
      </c>
      <c r="G8" s="32">
        <v>3</v>
      </c>
      <c r="H8" s="32">
        <v>0</v>
      </c>
      <c r="I8" s="32">
        <v>0</v>
      </c>
      <c r="J8" s="33">
        <f>G8+(H8*0.67)+(I8*0.67)</f>
        <v>3</v>
      </c>
    </row>
    <row r="9" spans="1:10" ht="13.5" customHeight="1" x14ac:dyDescent="0.2">
      <c r="A9" s="23" t="s">
        <v>142</v>
      </c>
      <c r="B9" s="23" t="s">
        <v>145</v>
      </c>
      <c r="C9" s="23">
        <v>5</v>
      </c>
      <c r="D9" s="40" t="s">
        <v>70</v>
      </c>
      <c r="E9" s="40" t="s">
        <v>11</v>
      </c>
      <c r="F9" s="32">
        <v>3</v>
      </c>
      <c r="G9" s="32">
        <v>2</v>
      </c>
      <c r="H9" s="32">
        <v>3</v>
      </c>
      <c r="I9" s="32">
        <v>0</v>
      </c>
      <c r="J9" s="33">
        <f>G9+(H9*0.67)+(I9*0.67)</f>
        <v>4.01</v>
      </c>
    </row>
    <row r="10" spans="1:10" ht="13.5" customHeight="1" x14ac:dyDescent="0.2">
      <c r="A10" s="23" t="s">
        <v>142</v>
      </c>
      <c r="B10" s="23" t="s">
        <v>145</v>
      </c>
      <c r="C10" s="23">
        <v>7</v>
      </c>
      <c r="D10" s="40" t="s">
        <v>73</v>
      </c>
      <c r="E10" s="40" t="s">
        <v>20</v>
      </c>
      <c r="F10" s="32">
        <v>3</v>
      </c>
      <c r="G10" s="32">
        <v>3</v>
      </c>
      <c r="H10" s="32">
        <v>0</v>
      </c>
      <c r="I10" s="32">
        <v>0</v>
      </c>
      <c r="J10" s="33">
        <f>G10+(H10*0.67)+(I10*0.67)</f>
        <v>3</v>
      </c>
    </row>
    <row r="11" spans="1:10" ht="13.5" customHeight="1" x14ac:dyDescent="0.2">
      <c r="A11" s="23" t="s">
        <v>142</v>
      </c>
      <c r="B11" s="23" t="s">
        <v>145</v>
      </c>
      <c r="C11" s="23">
        <v>7</v>
      </c>
      <c r="D11" s="40" t="s">
        <v>75</v>
      </c>
      <c r="E11" s="40" t="s">
        <v>15</v>
      </c>
      <c r="F11" s="32">
        <v>3</v>
      </c>
      <c r="G11" s="32">
        <v>3</v>
      </c>
      <c r="H11" s="32">
        <v>0</v>
      </c>
      <c r="I11" s="32">
        <v>0</v>
      </c>
      <c r="J11" s="33">
        <f>G11+(H11*0.67)+(I11*0.67)</f>
        <v>3</v>
      </c>
    </row>
    <row r="12" spans="1:10" s="7" customFormat="1" ht="13.5" customHeight="1" x14ac:dyDescent="0.2">
      <c r="A12" s="23" t="s">
        <v>142</v>
      </c>
      <c r="B12" s="38" t="s">
        <v>135</v>
      </c>
      <c r="C12" s="23">
        <v>8</v>
      </c>
      <c r="D12" s="40" t="s">
        <v>72</v>
      </c>
      <c r="E12" s="40" t="s">
        <v>16</v>
      </c>
      <c r="F12" s="32">
        <v>3</v>
      </c>
      <c r="G12" s="32">
        <v>3</v>
      </c>
      <c r="H12" s="32">
        <v>0</v>
      </c>
      <c r="I12" s="32">
        <v>0</v>
      </c>
      <c r="J12" s="33">
        <f>G12+(H12*0.67)+(I12*0.67)</f>
        <v>3</v>
      </c>
    </row>
    <row r="13" spans="1:10" ht="13.5" customHeight="1" x14ac:dyDescent="0.2">
      <c r="A13" s="23" t="s">
        <v>142</v>
      </c>
      <c r="B13" s="23" t="s">
        <v>145</v>
      </c>
      <c r="C13" s="23">
        <v>7</v>
      </c>
      <c r="D13" s="40" t="s">
        <v>77</v>
      </c>
      <c r="E13" s="40" t="s">
        <v>23</v>
      </c>
      <c r="F13" s="32">
        <v>2</v>
      </c>
      <c r="G13" s="32">
        <v>1</v>
      </c>
      <c r="H13" s="32">
        <v>3</v>
      </c>
      <c r="I13" s="32">
        <v>0</v>
      </c>
      <c r="J13" s="33">
        <f>G13+(H13*0.67)+(I13*0.67)</f>
        <v>3.0100000000000002</v>
      </c>
    </row>
    <row r="14" spans="1:10" ht="13.5" customHeight="1" x14ac:dyDescent="0.2">
      <c r="A14" s="23" t="s">
        <v>142</v>
      </c>
      <c r="B14" s="38" t="s">
        <v>135</v>
      </c>
      <c r="C14" s="23">
        <v>8</v>
      </c>
      <c r="D14" s="40" t="s">
        <v>74</v>
      </c>
      <c r="E14" s="40" t="s">
        <v>24</v>
      </c>
      <c r="F14" s="32">
        <v>3</v>
      </c>
      <c r="G14" s="32">
        <v>1</v>
      </c>
      <c r="H14" s="32">
        <v>6</v>
      </c>
      <c r="I14" s="32">
        <v>0</v>
      </c>
      <c r="J14" s="33">
        <f>G14+(H14*0.67)+(I14*0.67)</f>
        <v>5.0200000000000005</v>
      </c>
    </row>
    <row r="15" spans="1:10" ht="13.5" customHeight="1" x14ac:dyDescent="0.2">
      <c r="A15" s="23" t="s">
        <v>142</v>
      </c>
      <c r="B15" s="23" t="s">
        <v>145</v>
      </c>
      <c r="C15" s="23">
        <v>1</v>
      </c>
      <c r="D15" s="40" t="s">
        <v>130</v>
      </c>
      <c r="E15" s="40" t="s">
        <v>106</v>
      </c>
      <c r="F15" s="32">
        <v>1</v>
      </c>
      <c r="G15" s="32">
        <v>0</v>
      </c>
      <c r="H15" s="32">
        <v>3</v>
      </c>
      <c r="I15" s="32">
        <v>0</v>
      </c>
      <c r="J15" s="33">
        <f>G15+(H15*0.67)+(I15*0.67)</f>
        <v>2.0100000000000002</v>
      </c>
    </row>
    <row r="16" spans="1:10" s="7" customFormat="1" ht="13.5" customHeight="1" x14ac:dyDescent="0.2">
      <c r="A16" s="23" t="s">
        <v>142</v>
      </c>
      <c r="B16" s="23" t="s">
        <v>145</v>
      </c>
      <c r="C16" s="23">
        <v>1</v>
      </c>
      <c r="D16" s="40" t="s">
        <v>57</v>
      </c>
      <c r="E16" s="40" t="s">
        <v>31</v>
      </c>
      <c r="F16" s="32">
        <v>4</v>
      </c>
      <c r="G16" s="32">
        <v>3</v>
      </c>
      <c r="H16" s="32">
        <v>3</v>
      </c>
      <c r="I16" s="32">
        <v>0</v>
      </c>
      <c r="J16" s="33">
        <f>G16+(H16*0.67)+(I16*0.67)</f>
        <v>5.01</v>
      </c>
    </row>
    <row r="17" spans="1:10" ht="13.5" customHeight="1" x14ac:dyDescent="0.2">
      <c r="A17" s="23" t="s">
        <v>142</v>
      </c>
      <c r="B17" s="23" t="s">
        <v>145</v>
      </c>
      <c r="C17" s="23">
        <v>3</v>
      </c>
      <c r="D17" s="40" t="s">
        <v>63</v>
      </c>
      <c r="E17" s="40" t="s">
        <v>32</v>
      </c>
      <c r="F17" s="32">
        <v>4</v>
      </c>
      <c r="G17" s="32">
        <v>3</v>
      </c>
      <c r="H17" s="32">
        <v>3</v>
      </c>
      <c r="I17" s="32">
        <v>0</v>
      </c>
      <c r="J17" s="33">
        <f>G17+(H17*0.67)+(I17*0.67)</f>
        <v>5.01</v>
      </c>
    </row>
    <row r="18" spans="1:10" s="4" customFormat="1" ht="13.5" customHeight="1" x14ac:dyDescent="0.2">
      <c r="A18" s="23" t="s">
        <v>142</v>
      </c>
      <c r="B18" s="38" t="s">
        <v>135</v>
      </c>
      <c r="C18" s="23">
        <v>2</v>
      </c>
      <c r="D18" s="40" t="s">
        <v>56</v>
      </c>
      <c r="E18" s="40" t="s">
        <v>34</v>
      </c>
      <c r="F18" s="32">
        <v>3</v>
      </c>
      <c r="G18" s="32">
        <v>2</v>
      </c>
      <c r="H18" s="32">
        <v>3</v>
      </c>
      <c r="I18" s="32">
        <v>0</v>
      </c>
      <c r="J18" s="33">
        <f>G18+(H18*0.67)+(I18*0.67)</f>
        <v>4.01</v>
      </c>
    </row>
    <row r="19" spans="1:10" ht="13.5" customHeight="1" x14ac:dyDescent="0.2">
      <c r="A19" s="23" t="s">
        <v>142</v>
      </c>
      <c r="B19" s="23" t="s">
        <v>145</v>
      </c>
      <c r="C19" s="23">
        <v>3</v>
      </c>
      <c r="D19" s="40" t="s">
        <v>131</v>
      </c>
      <c r="E19" s="40" t="s">
        <v>117</v>
      </c>
      <c r="F19" s="32">
        <v>1</v>
      </c>
      <c r="G19" s="32">
        <v>0</v>
      </c>
      <c r="H19" s="32">
        <v>3</v>
      </c>
      <c r="I19" s="32">
        <v>0</v>
      </c>
      <c r="J19" s="33">
        <f>G19+(H19*0.67)+(I19*0.67)</f>
        <v>2.0100000000000002</v>
      </c>
    </row>
    <row r="20" spans="1:10" ht="13.5" customHeight="1" x14ac:dyDescent="0.2">
      <c r="A20" s="23" t="s">
        <v>142</v>
      </c>
      <c r="B20" s="23" t="s">
        <v>145</v>
      </c>
      <c r="C20" s="23">
        <v>3</v>
      </c>
      <c r="D20" s="40" t="s">
        <v>64</v>
      </c>
      <c r="E20" s="40" t="s">
        <v>8</v>
      </c>
      <c r="F20" s="32">
        <v>4</v>
      </c>
      <c r="G20" s="32">
        <v>3</v>
      </c>
      <c r="H20" s="32">
        <v>3</v>
      </c>
      <c r="I20" s="32">
        <v>0</v>
      </c>
      <c r="J20" s="33">
        <f>G20+(H20*0.67)+(I20*0.67)</f>
        <v>5.01</v>
      </c>
    </row>
    <row r="21" spans="1:10" ht="13.5" customHeight="1" x14ac:dyDescent="0.2">
      <c r="A21" s="23" t="s">
        <v>142</v>
      </c>
      <c r="B21" s="38" t="s">
        <v>135</v>
      </c>
      <c r="C21" s="23">
        <v>2</v>
      </c>
      <c r="D21" s="40" t="s">
        <v>66</v>
      </c>
      <c r="E21" s="40" t="s">
        <v>6</v>
      </c>
      <c r="F21" s="32">
        <v>4</v>
      </c>
      <c r="G21" s="32">
        <v>3</v>
      </c>
      <c r="H21" s="32">
        <v>3</v>
      </c>
      <c r="I21" s="32">
        <v>0</v>
      </c>
      <c r="J21" s="33">
        <f>G21+(H21*0.67)+(I21*0.67)</f>
        <v>5.01</v>
      </c>
    </row>
    <row r="22" spans="1:10" ht="13.5" customHeight="1" x14ac:dyDescent="0.2">
      <c r="A22" s="23" t="s">
        <v>142</v>
      </c>
      <c r="B22" s="38" t="s">
        <v>135</v>
      </c>
      <c r="C22" s="23">
        <v>4</v>
      </c>
      <c r="D22" s="40" t="s">
        <v>65</v>
      </c>
      <c r="E22" s="40" t="s">
        <v>7</v>
      </c>
      <c r="F22" s="32">
        <v>4</v>
      </c>
      <c r="G22" s="32">
        <v>3</v>
      </c>
      <c r="H22" s="32">
        <v>3</v>
      </c>
      <c r="I22" s="32">
        <v>0</v>
      </c>
      <c r="J22" s="33">
        <f>G22+(H22*0.67)+(I22*0.67)</f>
        <v>5.01</v>
      </c>
    </row>
    <row r="23" spans="1:10" ht="13.5" customHeight="1" x14ac:dyDescent="0.2">
      <c r="A23" s="23" t="s">
        <v>142</v>
      </c>
      <c r="B23" s="38" t="s">
        <v>135</v>
      </c>
      <c r="C23" s="23">
        <v>6</v>
      </c>
      <c r="D23" s="40" t="s">
        <v>69</v>
      </c>
      <c r="E23" s="40" t="s">
        <v>14</v>
      </c>
      <c r="F23" s="32">
        <v>4</v>
      </c>
      <c r="G23" s="32">
        <v>3</v>
      </c>
      <c r="H23" s="32">
        <v>3</v>
      </c>
      <c r="I23" s="32">
        <v>0</v>
      </c>
      <c r="J23" s="33">
        <f>G23+(H23*0.67)+(I23*0.67)</f>
        <v>5.01</v>
      </c>
    </row>
    <row r="24" spans="1:10" s="7" customFormat="1" ht="13.5" customHeight="1" x14ac:dyDescent="0.2">
      <c r="A24" s="23" t="s">
        <v>142</v>
      </c>
      <c r="B24" s="38" t="s">
        <v>135</v>
      </c>
      <c r="C24" s="23">
        <v>4</v>
      </c>
      <c r="D24" s="40" t="s">
        <v>68</v>
      </c>
      <c r="E24" s="40" t="s">
        <v>10</v>
      </c>
      <c r="F24" s="32">
        <v>4</v>
      </c>
      <c r="G24" s="32">
        <v>3</v>
      </c>
      <c r="H24" s="32">
        <v>3</v>
      </c>
      <c r="I24" s="32">
        <v>0</v>
      </c>
      <c r="J24" s="33">
        <f>G24+(H24*0.67)+(I24*0.67)</f>
        <v>5.01</v>
      </c>
    </row>
    <row r="25" spans="1:10" ht="13.5" customHeight="1" x14ac:dyDescent="0.2">
      <c r="A25" s="23" t="s">
        <v>142</v>
      </c>
      <c r="B25" s="38" t="s">
        <v>135</v>
      </c>
      <c r="C25" s="23">
        <v>4</v>
      </c>
      <c r="D25" s="40" t="s">
        <v>67</v>
      </c>
      <c r="E25" s="40" t="s">
        <v>22</v>
      </c>
      <c r="F25" s="32">
        <v>2</v>
      </c>
      <c r="G25" s="32">
        <v>2</v>
      </c>
      <c r="H25" s="32">
        <v>3</v>
      </c>
      <c r="I25" s="32">
        <v>0</v>
      </c>
      <c r="J25" s="33">
        <f>G25+(H25*0.67)+(I25*0.67)</f>
        <v>4.01</v>
      </c>
    </row>
    <row r="26" spans="1:10" s="4" customFormat="1" ht="13.5" customHeight="1" x14ac:dyDescent="0.2">
      <c r="A26" s="23" t="s">
        <v>142</v>
      </c>
      <c r="B26" s="23" t="s">
        <v>145</v>
      </c>
      <c r="C26" s="23">
        <v>5</v>
      </c>
      <c r="D26" s="40" t="s">
        <v>58</v>
      </c>
      <c r="E26" s="40" t="s">
        <v>17</v>
      </c>
      <c r="F26" s="32">
        <v>3</v>
      </c>
      <c r="G26" s="50">
        <v>2</v>
      </c>
      <c r="H26" s="50">
        <v>2</v>
      </c>
      <c r="I26" s="32">
        <v>0</v>
      </c>
      <c r="J26" s="33">
        <f>G26+(H26*0.67)+(I26*0.67)</f>
        <v>3.34</v>
      </c>
    </row>
    <row r="27" spans="1:10" ht="13.5" customHeight="1" x14ac:dyDescent="0.2">
      <c r="A27" s="23" t="s">
        <v>142</v>
      </c>
      <c r="B27" s="38" t="s">
        <v>135</v>
      </c>
      <c r="C27" s="23">
        <v>8</v>
      </c>
      <c r="D27" s="40" t="s">
        <v>76</v>
      </c>
      <c r="E27" s="40" t="s">
        <v>119</v>
      </c>
      <c r="F27" s="32">
        <v>3</v>
      </c>
      <c r="G27" s="32">
        <v>3</v>
      </c>
      <c r="H27" s="32">
        <v>0</v>
      </c>
      <c r="I27" s="32">
        <v>0</v>
      </c>
      <c r="J27" s="33">
        <f>G27+(H27*0.67)+(I27*0.67)</f>
        <v>3</v>
      </c>
    </row>
    <row r="28" spans="1:10" ht="13.5" customHeight="1" x14ac:dyDescent="0.2">
      <c r="A28" s="23" t="s">
        <v>142</v>
      </c>
      <c r="B28" s="38" t="s">
        <v>135</v>
      </c>
      <c r="C28" s="23">
        <v>6</v>
      </c>
      <c r="D28" s="40" t="s">
        <v>59</v>
      </c>
      <c r="E28" s="40" t="s">
        <v>25</v>
      </c>
      <c r="F28" s="32">
        <v>4</v>
      </c>
      <c r="G28" s="32">
        <v>3</v>
      </c>
      <c r="H28" s="32">
        <v>3</v>
      </c>
      <c r="I28" s="32">
        <v>0</v>
      </c>
      <c r="J28" s="33">
        <f>G28+(H28*0.67)+(I28*0.67)</f>
        <v>5.01</v>
      </c>
    </row>
    <row r="29" spans="1:10" ht="13.5" customHeight="1" x14ac:dyDescent="0.2">
      <c r="A29" s="23" t="s">
        <v>142</v>
      </c>
      <c r="B29" s="23" t="s">
        <v>145</v>
      </c>
      <c r="C29" s="23">
        <v>5</v>
      </c>
      <c r="D29" s="40" t="s">
        <v>82</v>
      </c>
      <c r="E29" s="40" t="s">
        <v>110</v>
      </c>
      <c r="F29" s="32">
        <v>4</v>
      </c>
      <c r="G29" s="32">
        <v>3</v>
      </c>
      <c r="H29" s="32">
        <v>3</v>
      </c>
      <c r="I29" s="32">
        <v>0</v>
      </c>
      <c r="J29" s="33">
        <f>G29+(H29*0.67)+(I29*0.67)</f>
        <v>5.01</v>
      </c>
    </row>
    <row r="30" spans="1:10" ht="13.5" customHeight="1" x14ac:dyDescent="0.2">
      <c r="A30" s="23" t="s">
        <v>142</v>
      </c>
      <c r="B30" s="38" t="s">
        <v>135</v>
      </c>
      <c r="C30" s="23">
        <v>8</v>
      </c>
      <c r="D30" s="40" t="s">
        <v>61</v>
      </c>
      <c r="E30" s="40" t="s">
        <v>19</v>
      </c>
      <c r="F30" s="32">
        <v>3</v>
      </c>
      <c r="G30" s="32">
        <v>3</v>
      </c>
      <c r="H30" s="32">
        <v>0</v>
      </c>
      <c r="I30" s="32">
        <v>0</v>
      </c>
      <c r="J30" s="33">
        <f>G30+(H30*0.67)+(I30*0.67)</f>
        <v>3</v>
      </c>
    </row>
    <row r="31" spans="1:10" ht="13.5" customHeight="1" x14ac:dyDescent="0.2">
      <c r="A31" s="23" t="s">
        <v>142</v>
      </c>
      <c r="B31" s="23" t="s">
        <v>145</v>
      </c>
      <c r="C31" s="23">
        <v>7</v>
      </c>
      <c r="D31" s="40" t="s">
        <v>118</v>
      </c>
      <c r="E31" s="40" t="s">
        <v>120</v>
      </c>
      <c r="F31" s="32">
        <v>1</v>
      </c>
      <c r="G31" s="32">
        <v>0</v>
      </c>
      <c r="H31" s="32">
        <v>3</v>
      </c>
      <c r="I31" s="32">
        <v>0</v>
      </c>
      <c r="J31" s="33">
        <f>G31+(H31*0.67)+(I31*0.67)</f>
        <v>2.0100000000000002</v>
      </c>
    </row>
    <row r="32" spans="1:10" ht="13.5" customHeight="1" x14ac:dyDescent="0.2">
      <c r="A32" s="23" t="s">
        <v>142</v>
      </c>
      <c r="B32" s="38" t="s">
        <v>135</v>
      </c>
      <c r="C32" s="23">
        <v>8</v>
      </c>
      <c r="D32" s="40" t="s">
        <v>118</v>
      </c>
      <c r="E32" s="40" t="s">
        <v>121</v>
      </c>
      <c r="F32" s="32">
        <v>1</v>
      </c>
      <c r="G32" s="32">
        <v>0</v>
      </c>
      <c r="H32" s="32">
        <v>3</v>
      </c>
      <c r="I32" s="32">
        <v>0</v>
      </c>
      <c r="J32" s="33">
        <f>G32+(H32*0.67)+(I32*0.67)</f>
        <v>2.0100000000000002</v>
      </c>
    </row>
    <row r="33" spans="1:10" x14ac:dyDescent="0.2">
      <c r="A33" s="23" t="s">
        <v>139</v>
      </c>
      <c r="B33" s="23" t="s">
        <v>145</v>
      </c>
      <c r="C33" s="23">
        <v>1</v>
      </c>
      <c r="D33" s="40" t="s">
        <v>80</v>
      </c>
      <c r="E33" s="40" t="s">
        <v>36</v>
      </c>
      <c r="F33" s="32">
        <v>3</v>
      </c>
      <c r="G33" s="32">
        <v>3</v>
      </c>
      <c r="H33" s="36" t="s">
        <v>84</v>
      </c>
      <c r="I33" s="36" t="s">
        <v>84</v>
      </c>
      <c r="J33" s="33">
        <f>G33+(H33*0.67)+(I33*0.67)</f>
        <v>3</v>
      </c>
    </row>
    <row r="34" spans="1:10" x14ac:dyDescent="0.2">
      <c r="A34" s="23" t="s">
        <v>139</v>
      </c>
      <c r="B34" s="38" t="s">
        <v>135</v>
      </c>
      <c r="C34" s="23">
        <v>4</v>
      </c>
      <c r="D34" s="40" t="s">
        <v>42</v>
      </c>
      <c r="E34" s="40" t="s">
        <v>5</v>
      </c>
      <c r="F34" s="32">
        <v>3</v>
      </c>
      <c r="G34" s="32">
        <v>3</v>
      </c>
      <c r="H34" s="32">
        <v>0</v>
      </c>
      <c r="I34" s="32">
        <v>0</v>
      </c>
      <c r="J34" s="33">
        <f>G34+(H34*0.67)+(I34*0.67)</f>
        <v>3</v>
      </c>
    </row>
    <row r="35" spans="1:10" x14ac:dyDescent="0.2">
      <c r="A35" s="23" t="s">
        <v>140</v>
      </c>
      <c r="B35" s="23" t="s">
        <v>145</v>
      </c>
      <c r="C35" s="23">
        <v>1</v>
      </c>
      <c r="D35" s="40" t="s">
        <v>126</v>
      </c>
      <c r="E35" s="40" t="s">
        <v>92</v>
      </c>
      <c r="F35" s="32">
        <v>3</v>
      </c>
      <c r="G35" s="32">
        <v>3</v>
      </c>
      <c r="H35" s="32">
        <v>0</v>
      </c>
      <c r="I35" s="32">
        <v>0</v>
      </c>
      <c r="J35" s="33">
        <f>G35+(H35*0.67)+(I35*0.67)</f>
        <v>3</v>
      </c>
    </row>
    <row r="36" spans="1:10" x14ac:dyDescent="0.2">
      <c r="A36" s="23" t="s">
        <v>140</v>
      </c>
      <c r="B36" s="38" t="s">
        <v>135</v>
      </c>
      <c r="C36" s="41" t="s">
        <v>88</v>
      </c>
      <c r="D36" s="40" t="s">
        <v>127</v>
      </c>
      <c r="E36" s="40" t="s">
        <v>93</v>
      </c>
      <c r="F36" s="32">
        <v>3</v>
      </c>
      <c r="G36" s="32">
        <v>3</v>
      </c>
      <c r="H36" s="32">
        <v>0</v>
      </c>
      <c r="I36" s="32">
        <v>0</v>
      </c>
      <c r="J36" s="33">
        <f>G36+(H36*0.67)+(I36*0.67)</f>
        <v>3</v>
      </c>
    </row>
    <row r="37" spans="1:10" x14ac:dyDescent="0.2">
      <c r="A37" s="23" t="s">
        <v>140</v>
      </c>
      <c r="B37" s="23" t="s">
        <v>145</v>
      </c>
      <c r="C37" s="23">
        <v>3</v>
      </c>
      <c r="D37" s="40" t="s">
        <v>40</v>
      </c>
      <c r="E37" s="40" t="s">
        <v>94</v>
      </c>
      <c r="F37" s="32">
        <v>4</v>
      </c>
      <c r="G37" s="32">
        <v>3</v>
      </c>
      <c r="H37" s="32">
        <v>0</v>
      </c>
      <c r="I37" s="32">
        <v>0</v>
      </c>
      <c r="J37" s="33">
        <f>G37+(H37*0.67)+(I37*0.67)</f>
        <v>3</v>
      </c>
    </row>
    <row r="38" spans="1:10" x14ac:dyDescent="0.2">
      <c r="A38" s="23" t="s">
        <v>140</v>
      </c>
      <c r="B38" s="23" t="s">
        <v>145</v>
      </c>
      <c r="C38" s="23">
        <v>5</v>
      </c>
      <c r="D38" s="40" t="s">
        <v>43</v>
      </c>
      <c r="E38" s="40" t="s">
        <v>33</v>
      </c>
      <c r="F38" s="32">
        <v>4</v>
      </c>
      <c r="G38" s="32">
        <v>4</v>
      </c>
      <c r="H38" s="32">
        <v>0</v>
      </c>
      <c r="I38" s="32">
        <v>0</v>
      </c>
      <c r="J38" s="33">
        <f>G38+(H38*0.67)+(I38*0.67)</f>
        <v>4</v>
      </c>
    </row>
    <row r="39" spans="1:10" x14ac:dyDescent="0.2">
      <c r="A39" s="23" t="s">
        <v>140</v>
      </c>
      <c r="B39" s="38" t="s">
        <v>135</v>
      </c>
      <c r="C39" s="23">
        <v>6</v>
      </c>
      <c r="D39" s="40" t="s">
        <v>60</v>
      </c>
      <c r="E39" s="40" t="s">
        <v>26</v>
      </c>
      <c r="F39" s="32">
        <v>3</v>
      </c>
      <c r="G39" s="32">
        <v>3</v>
      </c>
      <c r="H39" s="32">
        <v>0</v>
      </c>
      <c r="I39" s="32">
        <v>0</v>
      </c>
      <c r="J39" s="33">
        <f>G39+(H39*0.67)+(I39*0.67)</f>
        <v>3</v>
      </c>
    </row>
    <row r="40" spans="1:10" x14ac:dyDescent="0.2">
      <c r="A40" s="23" t="s">
        <v>141</v>
      </c>
      <c r="B40" s="23" t="s">
        <v>145</v>
      </c>
      <c r="C40" s="23">
        <v>1</v>
      </c>
      <c r="D40" s="40" t="s">
        <v>41</v>
      </c>
      <c r="E40" s="40" t="s">
        <v>0</v>
      </c>
      <c r="F40" s="32">
        <v>4</v>
      </c>
      <c r="G40" s="32">
        <v>3</v>
      </c>
      <c r="H40" s="32">
        <v>3</v>
      </c>
      <c r="I40" s="32">
        <v>0</v>
      </c>
      <c r="J40" s="33">
        <f>G40+(H40*0.67)+(I40*0.67)</f>
        <v>5.01</v>
      </c>
    </row>
    <row r="41" spans="1:10" x14ac:dyDescent="0.2">
      <c r="A41" s="23" t="s">
        <v>141</v>
      </c>
      <c r="B41" s="23" t="s">
        <v>145</v>
      </c>
      <c r="C41" s="23">
        <v>3</v>
      </c>
      <c r="D41" s="40" t="s">
        <v>44</v>
      </c>
      <c r="E41" s="40" t="s">
        <v>3</v>
      </c>
      <c r="F41" s="32">
        <v>4</v>
      </c>
      <c r="G41" s="32">
        <v>3</v>
      </c>
      <c r="H41" s="32">
        <v>3</v>
      </c>
      <c r="I41" s="32">
        <v>0</v>
      </c>
      <c r="J41" s="33">
        <f>G41+(H41*0.67)+(I41*0.67)</f>
        <v>5.01</v>
      </c>
    </row>
    <row r="42" spans="1:10" x14ac:dyDescent="0.2">
      <c r="A42" s="23" t="s">
        <v>141</v>
      </c>
      <c r="B42" s="38" t="s">
        <v>135</v>
      </c>
      <c r="C42" s="23">
        <v>6</v>
      </c>
      <c r="D42" s="40" t="s">
        <v>71</v>
      </c>
      <c r="E42" s="40" t="s">
        <v>12</v>
      </c>
      <c r="F42" s="32">
        <v>4</v>
      </c>
      <c r="G42" s="32">
        <v>3</v>
      </c>
      <c r="H42" s="32">
        <v>3</v>
      </c>
      <c r="I42" s="32">
        <v>0</v>
      </c>
      <c r="J42" s="33">
        <f>G42+(H42*0.67)+(I42*0.67)</f>
        <v>5.01</v>
      </c>
    </row>
    <row r="43" spans="1:10" x14ac:dyDescent="0.2">
      <c r="A43" s="23" t="s">
        <v>143</v>
      </c>
      <c r="B43" s="23" t="s">
        <v>145</v>
      </c>
      <c r="C43" s="23">
        <v>7</v>
      </c>
      <c r="D43" s="40" t="s">
        <v>45</v>
      </c>
      <c r="E43" s="40" t="s">
        <v>13</v>
      </c>
      <c r="F43" s="44">
        <v>3</v>
      </c>
      <c r="G43" s="32">
        <v>3</v>
      </c>
      <c r="H43" s="32">
        <v>0</v>
      </c>
      <c r="I43" s="32">
        <v>0</v>
      </c>
      <c r="J43" s="33">
        <v>4</v>
      </c>
    </row>
    <row r="44" spans="1:10" x14ac:dyDescent="0.2">
      <c r="A44" s="42"/>
      <c r="B44" s="42"/>
      <c r="C44" s="42"/>
      <c r="D44" s="20"/>
      <c r="E44" s="27" t="s">
        <v>138</v>
      </c>
      <c r="F44" s="26">
        <f>SUM(F4:F43)</f>
        <v>124</v>
      </c>
      <c r="G44" s="26">
        <f t="shared" ref="G44:I44" si="0">SUM(G4:G43)</f>
        <v>100</v>
      </c>
      <c r="H44" s="26">
        <f t="shared" si="0"/>
        <v>70</v>
      </c>
      <c r="I44" s="26">
        <f t="shared" si="0"/>
        <v>0</v>
      </c>
      <c r="J44" s="43">
        <f>SUM(J4:J43)</f>
        <v>147.9</v>
      </c>
    </row>
  </sheetData>
  <phoneticPr fontId="1" type="noConversion"/>
  <pageMargins left="0.7" right="0.7" top="0.75" bottom="0.75" header="0.3" footer="0.3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CPE AE</vt:lpstr>
      <vt:lpstr>CPE, BS</vt:lpstr>
      <vt:lpstr>EET AE</vt:lpstr>
      <vt:lpstr>EET BS</vt:lpstr>
      <vt:lpstr>'CPE AE'!Print_Area</vt:lpstr>
    </vt:vector>
  </TitlesOfParts>
  <Company>VTC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VTC</dc:creator>
  <cp:lastModifiedBy>matt</cp:lastModifiedBy>
  <cp:lastPrinted>2015-01-26T06:30:22Z</cp:lastPrinted>
  <dcterms:created xsi:type="dcterms:W3CDTF">1998-06-26T15:12:25Z</dcterms:created>
  <dcterms:modified xsi:type="dcterms:W3CDTF">2015-01-26T15:31:38Z</dcterms:modified>
</cp:coreProperties>
</file>