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vio " sheetId="1" r:id="rId3"/>
    <sheet state="visible" name="Respuesta 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mfigue:
Debe ser numérico</t>
      </text>
    </comment>
    <comment authorId="0" ref="D36">
      <text>
        <t xml:space="preserve">mfigue:
DEBE SER NUMÉRICO</t>
      </text>
    </comment>
    <comment authorId="0" ref="D38">
      <text>
        <t xml:space="preserve">mfigue:
DEBE SER NUMÉRICO</t>
      </text>
    </comment>
    <comment authorId="0" ref="D42">
      <text>
        <t xml:space="preserve">mfigue:
FALTA INCLUIR EL TIPO DE REGISTRO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mfigue:
DEBE SER NUMÉRICO</t>
      </text>
    </comment>
  </commentList>
</comments>
</file>

<file path=xl/sharedStrings.xml><?xml version="1.0" encoding="utf-8"?>
<sst xmlns="http://schemas.openxmlformats.org/spreadsheetml/2006/main" count="467" uniqueCount="126">
  <si>
    <t>Formato Archivo Ordenes de Pago (del Cliente al Banco)</t>
  </si>
  <si>
    <t>Formato Archivo Ordenes de Pago (del Banco al Cliente)</t>
  </si>
  <si>
    <t>Nombre del Campo</t>
  </si>
  <si>
    <t xml:space="preserve">Longitud </t>
  </si>
  <si>
    <t>Tipo</t>
  </si>
  <si>
    <t>Decimal</t>
  </si>
  <si>
    <t>Requerido</t>
  </si>
  <si>
    <t>Descripción/Valor</t>
  </si>
  <si>
    <t>Ejemplo</t>
  </si>
  <si>
    <t>Registro de encabezado o header TIPO = 01. Longitud 1000</t>
  </si>
  <si>
    <t>Registro de encabezado o header TIPO = 01. Longitud 250</t>
  </si>
  <si>
    <t>TIPO DE REGISTRO</t>
  </si>
  <si>
    <t>N</t>
  </si>
  <si>
    <t>N/A</t>
  </si>
  <si>
    <t>Sí</t>
  </si>
  <si>
    <t>Identificación el encabezado del lote</t>
  </si>
  <si>
    <t>01</t>
  </si>
  <si>
    <t>DESCRIPCION LOTE</t>
  </si>
  <si>
    <t>A</t>
  </si>
  <si>
    <t>Debe decir: "Proveedores" o "Nomina"</t>
  </si>
  <si>
    <t>PROVEEDORES</t>
  </si>
  <si>
    <t>TIPO PERSONA (Ordenante)</t>
  </si>
  <si>
    <t xml:space="preserve">Calificador (V-Venezolano,E-Extranjero ó P-Pasaporte)  Para el caso de RIF: Calificador (J-Juridico, G-Gobierno) </t>
  </si>
  <si>
    <t>J012345678     V006117681</t>
  </si>
  <si>
    <t>NUMERO RIF/CI (Ordenante)</t>
  </si>
  <si>
    <t>Número RIF/CI</t>
  </si>
  <si>
    <t>NÚMERO DE CONTRATO</t>
  </si>
  <si>
    <t>Número de la negociación</t>
  </si>
  <si>
    <t>90045678901234567</t>
  </si>
  <si>
    <t>NÚMERO DE LOTE / REFERENCIA DEBITO</t>
  </si>
  <si>
    <t>Número del Lote. Referencia del débito. Será utilizada en el esatdo de cuenta (modaldiad 1:n)</t>
  </si>
  <si>
    <t>FECHA DE ENVÍO</t>
  </si>
  <si>
    <t>Fecha de envío del lote. Debe estar en formato yyyymmdd</t>
  </si>
  <si>
    <t>20100530</t>
  </si>
  <si>
    <t>CANTIDAD DE OPERACIONES</t>
  </si>
  <si>
    <t>Cantidad de pagos en el lote (regsitros de detalle)</t>
  </si>
  <si>
    <t>138</t>
  </si>
  <si>
    <t>MONTO TOTAL</t>
  </si>
  <si>
    <t>Monto total del lote de pagos (Incluye los decimales sin separador). Monto expresado en el ejemplo: 100.563,51</t>
  </si>
  <si>
    <t>10056351</t>
  </si>
  <si>
    <t>MONEDA</t>
  </si>
  <si>
    <t>Moneda actual disponible Bs.</t>
  </si>
  <si>
    <t>VEB</t>
  </si>
  <si>
    <t>FILLER</t>
  </si>
  <si>
    <t xml:space="preserve"> </t>
  </si>
  <si>
    <t>Uso futuro</t>
  </si>
  <si>
    <t>Registro de Detalle por cada pago en lote TIPO=02. Longitud 250</t>
  </si>
  <si>
    <t>TIPO REGISTRO</t>
  </si>
  <si>
    <t>Identificación de detalle. Pueden haber tantos registros de detalle como pagos se requieran en el lote.</t>
  </si>
  <si>
    <t>02</t>
  </si>
  <si>
    <t>TIPO PERSONA (Beneficiario)</t>
  </si>
  <si>
    <t>NUMERO RIF/CI (Beneficiario)</t>
  </si>
  <si>
    <t>NOMBRE DEL BENEFICIARIO</t>
  </si>
  <si>
    <t>Nombre del Beneficiario del crédito. Obligatorio cuando el beneficiario no está registrado o si la modalidad de pago es CHQ o EFE</t>
  </si>
  <si>
    <t>Jose Herrera Cortez</t>
  </si>
  <si>
    <t>REFERENCIA DE LA OPERACIÓN</t>
  </si>
  <si>
    <t>No</t>
  </si>
  <si>
    <t>Numero de Referencia del Crédito a ser utilizada en el estado de cuenta (modalidad 1:1)</t>
  </si>
  <si>
    <t>COD RESPUESTA</t>
  </si>
  <si>
    <t>DESCRIPCION OPERACIÓN</t>
  </si>
  <si>
    <t>Descripción de la Operación</t>
  </si>
  <si>
    <t>texto libre</t>
  </si>
  <si>
    <t>MODALIDAD DE PAGO</t>
  </si>
  <si>
    <t>Valores: CTA Cuenta mismo bancos - BAN cuenta otro bancos - CHQ Cheque de Gerencia - EFE Efectivo - TAR  TC Visa / Master Otros bancos - AME TC American Express-  V/M TC Visa / Master mismo Banco,  si el beneficiario no está registrado</t>
  </si>
  <si>
    <t>CTA</t>
  </si>
  <si>
    <t>NUMERO DE CUENTA ó TARJETA DE CRÉDITO</t>
  </si>
  <si>
    <t xml:space="preserve">Numero de la cuenta a acreditar. Obligatorio para Abono en cuenta mismo banco, otros bancos y tarjetas de crédito, si el beneficiario no está registrado </t>
  </si>
  <si>
    <t>Ejemplos:
01080265007712345678 00000377003480751006 00005466205600823018</t>
  </si>
  <si>
    <t>CODIGO DE BANCO</t>
  </si>
  <si>
    <t xml:space="preserve">Código del Banco. </t>
  </si>
  <si>
    <t xml:space="preserve"> 0108</t>
  </si>
  <si>
    <t>Será aportado por el Banco</t>
  </si>
  <si>
    <t>DESCRIPCION</t>
  </si>
  <si>
    <t>Nro. Lote interno Banco</t>
  </si>
  <si>
    <t>FECHA VALOR</t>
  </si>
  <si>
    <t>Fecha de pago. Debe estar en formato yyyymmdd</t>
  </si>
  <si>
    <t>MONTO</t>
  </si>
  <si>
    <t>Monto del pago. Incluye los decimales. Monto expresado en ejemplo: Bs. 14.000,75</t>
  </si>
  <si>
    <t>Registro de Detalle por cada pago en lote TIPO=02. Longitud 1000</t>
  </si>
  <si>
    <t>IMPUESTO RETENIDO</t>
  </si>
  <si>
    <t>Monto del impuesto retenido en el documento asociado al pago Bs. 1.680,09</t>
  </si>
  <si>
    <t>168009</t>
  </si>
  <si>
    <t>EMAIL</t>
  </si>
  <si>
    <t>Dirección email del beneficiario</t>
  </si>
  <si>
    <t>joseh.cortez@gmail.com</t>
  </si>
  <si>
    <t>CELULAR</t>
  </si>
  <si>
    <t>Teléfono celular para envío de SMS</t>
  </si>
  <si>
    <t>04141234567</t>
  </si>
  <si>
    <t>NUMERO RIF/CI  (Beneficiario)</t>
  </si>
  <si>
    <t>Documentos asociados al pago TIPO=03 (Opcional)</t>
  </si>
  <si>
    <t>IDENTIFICADOR REGISTRO</t>
  </si>
  <si>
    <t>Código del Banco</t>
  </si>
  <si>
    <t>Identificación de documentos. Puede haber mas de un (1) dpcumento por cada pago</t>
  </si>
  <si>
    <t>03</t>
  </si>
  <si>
    <t>NÚMERO DE FACTURA O DOCUMENTO.</t>
  </si>
  <si>
    <t>Monto del impuesto retebido en el documento asociado al pago</t>
  </si>
  <si>
    <t>Número o referencia del documento</t>
  </si>
  <si>
    <t>A-12348-PEDIDO</t>
  </si>
  <si>
    <t>MONTO FACTURA</t>
  </si>
  <si>
    <t>Monto original del documento</t>
  </si>
  <si>
    <t>NRO. VOLANTE</t>
  </si>
  <si>
    <t>FECHA FACTURA</t>
  </si>
  <si>
    <t>identificación del pago en taquilla mediante cheque</t>
  </si>
  <si>
    <t>Fecha del documento / factura.   yyyy/mm/dd</t>
  </si>
  <si>
    <t>2010/04/27</t>
  </si>
  <si>
    <t>Monto del impuesto retebido en la factura</t>
  </si>
  <si>
    <t>COD ERROR</t>
  </si>
  <si>
    <t>NO</t>
  </si>
  <si>
    <t>El archivo de respuesta tendrá la misma información, incorporando en el regsitro de encabezado y detalle:</t>
  </si>
  <si>
    <t>DESCRIPCION ERROR</t>
  </si>
  <si>
    <t>• Código respuesta</t>
  </si>
  <si>
    <t>• Descripción respuesta</t>
  </si>
  <si>
    <t>Documentos asociados al pago TIPO=03 (Opcional). Longitud 1000</t>
  </si>
  <si>
    <t>Identificación de documentos. Puede haber mas d eun (1) dpcumento por cada pago</t>
  </si>
  <si>
    <r>
      <t xml:space="preserve">nota: </t>
    </r>
    <r>
      <rPr>
        <rFont val="Arial"/>
        <b/>
        <i/>
        <sz val="8.0"/>
      </rPr>
      <t>los campos señalados en gris, por el momento no serán validados por el aplicativo</t>
    </r>
  </si>
  <si>
    <t>  Observaciones:</t>
  </si>
  <si>
    <t>Debe ser un archivo de texto.</t>
  </si>
  <si>
    <r>
      <t xml:space="preserve">nota: </t>
    </r>
    <r>
      <rPr>
        <rFont val="Arial"/>
        <b/>
        <i/>
        <sz val="8.0"/>
      </rPr>
      <t>los campos resaltados en verde, serán generados por el Banco</t>
    </r>
  </si>
  <si>
    <t>Los campos numéricos(N), deben ir alineados a la derecha y completados con ceros a la izquierda.</t>
  </si>
  <si>
    <t>Los campos alfanuméricos(A), deben ir alineados a la izquierda.</t>
  </si>
  <si>
    <t>Caracteres y dígitos permitidos:</t>
  </si>
  <si>
    <t>Alfanuméricos(A):  /abcdefghijklmnopqrstuvwxyz ABCDEFGHIJKLMNOPQRSTUVWXYZ.</t>
  </si>
  <si>
    <t>Numéricos(N):  0123456789.</t>
  </si>
  <si>
    <t>Cada registro debe terminar con CR(Carrige Return), LF(Line Feed).</t>
  </si>
  <si>
    <t>Al momento de Generar el TXT de Afiliación Bancaribe se requiere que el nombre del TXT sea AFIBANCARIBE- Correlativo Numérico, y a Otros Bancos AFIOBCO- Correlativo Numérico.</t>
  </si>
  <si>
    <t>- Al momento de Desafilar el TXT del Bancaribe se requiere que el nombre del TXT sea DESBANCARIBE- Correlativo Numérico, y a Otros Bancos DESOBCO- Correlativo Numérico.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</si>
</sst>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  <color rgb="FF008000"/>
      <name val="Arial"/>
    </font>
    <font>
      <b/>
      <sz val="12.0"/>
      <color rgb="FF008000"/>
      <name val="Arial"/>
    </font>
    <font>
      <b/>
      <sz val="8.0"/>
      <color rgb="FF333333"/>
      <name val="Arial"/>
    </font>
    <font>
      <sz val="10.0"/>
      <name val="Arial"/>
    </font>
    <font>
      <b/>
      <sz val="8.0"/>
      <color rgb="FF000000"/>
      <name val="Arial"/>
    </font>
    <font>
      <sz val="8.0"/>
      <color rgb="FF000000"/>
      <name val="Arial"/>
    </font>
    <font/>
    <font>
      <u/>
      <sz val="8.0"/>
      <color rgb="FF0000FF"/>
      <name val="Arial"/>
    </font>
    <font>
      <b/>
      <sz val="10.0"/>
      <name val="Arial"/>
    </font>
    <font>
      <b/>
      <i/>
      <u/>
      <sz val="8.0"/>
      <name val="Arial"/>
    </font>
    <font>
      <b/>
      <i/>
      <u/>
      <sz val="8.0"/>
      <name val="Arial"/>
    </font>
    <font>
      <sz val="11.0"/>
      <color rgb="FF333333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5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C0C0C0"/>
      </right>
      <top style="medium">
        <color rgb="FFC0C0C0"/>
      </top>
    </border>
    <border>
      <left style="medium">
        <color rgb="FFC0C0C0"/>
      </left>
      <top style="medium">
        <color rgb="FFC0C0C0"/>
      </top>
      <bottom style="medium">
        <color rgb="FFC0C0C0"/>
      </bottom>
    </border>
    <border>
      <top style="medium">
        <color rgb="FFC0C0C0"/>
      </top>
      <bottom style="medium">
        <color rgb="FFC0C0C0"/>
      </bottom>
    </border>
    <border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C0C0C0"/>
      </right>
    </border>
    <border>
      <left/>
      <right style="medium">
        <color rgb="FFC0C0C0"/>
      </right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</border>
    <border>
      <left style="medium">
        <color rgb="FFC0C0C0"/>
      </left>
      <right style="medium">
        <color rgb="FFC0C0C0"/>
      </right>
      <bottom style="medium">
        <color rgb="FFC0C0C0"/>
      </bottom>
    </border>
    <border>
      <left/>
      <right/>
      <top/>
      <bottom/>
    </border>
    <border>
      <left style="medium">
        <color rgb="FFC0C0C0"/>
      </left>
      <right style="medium">
        <color rgb="FFC0C0C0"/>
      </right>
      <top/>
      <bottom/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quotePrefix="1" borderId="1" fillId="0" fontId="5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7" fillId="3" fontId="4" numFmtId="0" xfId="0" applyAlignment="1" applyBorder="1" applyFill="1" applyFont="1">
      <alignment vertical="center"/>
    </xf>
    <xf borderId="8" fillId="0" fontId="6" numFmtId="49" xfId="0" applyAlignment="1" applyBorder="1" applyFont="1" applyNumberFormat="1">
      <alignment horizontal="center" shrinkToFit="0" vertical="center" wrapText="1"/>
    </xf>
    <xf borderId="9" fillId="0" fontId="7" numFmtId="0" xfId="0" applyBorder="1" applyFont="1"/>
    <xf quotePrefix="1"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quotePrefix="1" borderId="1" fillId="2" fontId="6" numFmtId="14" xfId="0" applyAlignment="1" applyBorder="1" applyFont="1" applyNumberFormat="1">
      <alignment horizontal="center" shrinkToFit="0" vertical="center" wrapText="1"/>
    </xf>
    <xf quotePrefix="1" borderId="1" fillId="0" fontId="6" numFmtId="14" xfId="0" applyAlignment="1" applyBorder="1" applyFont="1" applyNumberFormat="1">
      <alignment horizontal="center" shrinkToFit="0" vertical="center" wrapText="1"/>
    </xf>
    <xf borderId="0" fillId="0" fontId="4" numFmtId="2" xfId="0" applyFont="1" applyNumberFormat="1"/>
    <xf borderId="1" fillId="0" fontId="6" numFmtId="14" xfId="0" applyAlignment="1" applyBorder="1" applyFont="1" applyNumberFormat="1">
      <alignment horizontal="center" shrinkToFit="0" vertical="center" wrapText="1"/>
    </xf>
    <xf borderId="1" fillId="2" fontId="6" numFmtId="2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1" fillId="4" fontId="6" numFmtId="0" xfId="0" applyAlignment="1" applyBorder="1" applyFill="1" applyFont="1">
      <alignment horizontal="left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2" fontId="6" numFmtId="49" xfId="0" applyAlignment="1" applyBorder="1" applyFont="1" applyNumberFormat="1">
      <alignment horizontal="center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10" fillId="3" fontId="4" numFmtId="0" xfId="0" applyBorder="1" applyFont="1"/>
    <xf borderId="0" fillId="0" fontId="4" numFmtId="0" xfId="0" applyFont="1"/>
    <xf borderId="9" fillId="0" fontId="4" numFmtId="0" xfId="0" applyAlignment="1" applyBorder="1" applyFont="1">
      <alignment vertical="center"/>
    </xf>
    <xf borderId="1" fillId="4" fontId="6" numFmtId="2" xfId="0" applyAlignment="1" applyBorder="1" applyFont="1" applyNumberFormat="1">
      <alignment horizontal="center" shrinkToFit="0" vertical="center" wrapText="1"/>
    </xf>
    <xf borderId="0" fillId="0" fontId="9" numFmtId="0" xfId="0" applyFont="1"/>
    <xf borderId="11" fillId="4" fontId="6" numFmtId="0" xfId="0" applyAlignment="1" applyBorder="1" applyFont="1">
      <alignment horizontal="left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10" fillId="4" fontId="4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12" fillId="0" fontId="10" numFmtId="0" xfId="0" applyBorder="1" applyFont="1"/>
    <xf quotePrefix="1" borderId="1" fillId="2" fontId="6" numFmtId="2" xfId="0" applyAlignment="1" applyBorder="1" applyFont="1" applyNumberForma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11" numFmtId="0" xfId="0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/>
    </xf>
    <xf borderId="0" fillId="0" fontId="6" numFmtId="0" xfId="0" applyAlignment="1" applyFont="1">
      <alignment vertical="center"/>
    </xf>
    <xf borderId="0" fillId="2" fontId="12" numFmtId="0" xfId="0" applyAlignment="1" applyFont="1">
      <alignment horizontal="left" readingOrder="0"/>
    </xf>
    <xf borderId="0" fillId="2" fontId="1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457200</xdr:colOff>
      <xdr:row>49</xdr:row>
      <xdr:rowOff>9525</xdr:rowOff>
    </xdr:from>
    <xdr:ext cx="76200" cy="200025"/>
    <xdr:sp>
      <xdr:nvSpPr>
        <xdr:cNvPr id="3" name="Shape 3"/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19050</xdr:rowOff>
    </xdr:from>
    <xdr:ext cx="428625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457200</xdr:colOff>
      <xdr:row>57</xdr:row>
      <xdr:rowOff>9525</xdr:rowOff>
    </xdr:from>
    <xdr:ext cx="76200" cy="200025"/>
    <xdr:sp>
      <xdr:nvSpPr>
        <xdr:cNvPr id="3" name="Shape 3"/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19050</xdr:rowOff>
    </xdr:from>
    <xdr:ext cx="428625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oseh.cortez@gmail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joseh.cortez@gmail.co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18.43"/>
    <col customWidth="1" min="3" max="3" width="7.86"/>
    <col customWidth="1" min="4" max="4" width="4.43"/>
    <col customWidth="1" min="5" max="5" width="6.86"/>
    <col customWidth="1" min="6" max="6" width="8.86"/>
    <col customWidth="1" min="7" max="7" width="36.86"/>
    <col customWidth="1" min="8" max="8" width="17.86"/>
    <col customWidth="1" min="9" max="9" width="2.57"/>
    <col customWidth="1" min="10" max="10" width="4.29"/>
    <col customWidth="1" min="11" max="256" width="10.71"/>
  </cols>
  <sheetData>
    <row r="1" ht="12.75" customHeight="1"/>
    <row r="2" ht="12.75" customHeight="1"/>
    <row r="3" ht="18.0" customHeight="1">
      <c r="A3" s="1" t="s">
        <v>0</v>
      </c>
    </row>
    <row r="4" ht="6.0" customHeight="1">
      <c r="A4" s="2"/>
    </row>
    <row r="5" ht="12.75" customHeight="1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4"/>
    </row>
    <row r="6" ht="12.75" customHeight="1">
      <c r="A6" s="5" t="s">
        <v>10</v>
      </c>
      <c r="B6" s="6"/>
      <c r="C6" s="6"/>
      <c r="D6" s="6"/>
      <c r="E6" s="6"/>
      <c r="F6" s="6"/>
      <c r="G6" s="6"/>
      <c r="H6" s="6"/>
      <c r="I6" s="7"/>
    </row>
    <row r="7" ht="12.75" customHeight="1">
      <c r="A7" s="8">
        <v>1.0</v>
      </c>
      <c r="B7" s="9" t="s">
        <v>11</v>
      </c>
      <c r="C7" s="8">
        <v>2.0</v>
      </c>
      <c r="D7" s="8" t="s">
        <v>12</v>
      </c>
      <c r="E7" s="8" t="s">
        <v>13</v>
      </c>
      <c r="F7" s="8" t="s">
        <v>14</v>
      </c>
      <c r="G7" s="9" t="s">
        <v>15</v>
      </c>
      <c r="H7" s="10" t="s">
        <v>16</v>
      </c>
      <c r="I7" s="11"/>
    </row>
    <row r="8" ht="12.75" customHeight="1">
      <c r="A8" s="8">
        <f t="shared" ref="A8:A16" si="1">A7+1</f>
        <v>2</v>
      </c>
      <c r="B8" s="9" t="s">
        <v>17</v>
      </c>
      <c r="C8" s="8">
        <v>20.0</v>
      </c>
      <c r="D8" s="8" t="s">
        <v>18</v>
      </c>
      <c r="E8" s="8" t="s">
        <v>13</v>
      </c>
      <c r="F8" s="8" t="s">
        <v>14</v>
      </c>
      <c r="G8" s="9" t="s">
        <v>19</v>
      </c>
      <c r="H8" s="8" t="s">
        <v>20</v>
      </c>
      <c r="I8" s="12"/>
    </row>
    <row r="9" ht="12.75" customHeight="1">
      <c r="A9" s="8">
        <f t="shared" si="1"/>
        <v>3</v>
      </c>
      <c r="B9" s="9" t="s">
        <v>21</v>
      </c>
      <c r="C9" s="8">
        <v>1.0</v>
      </c>
      <c r="D9" s="8" t="s">
        <v>18</v>
      </c>
      <c r="E9" s="8" t="s">
        <v>13</v>
      </c>
      <c r="F9" s="8" t="s">
        <v>14</v>
      </c>
      <c r="G9" s="9" t="s">
        <v>22</v>
      </c>
      <c r="H9" s="13" t="s">
        <v>23</v>
      </c>
      <c r="I9" s="12"/>
    </row>
    <row r="10" ht="12.75" customHeight="1">
      <c r="A10" s="8">
        <f t="shared" si="1"/>
        <v>4</v>
      </c>
      <c r="B10" s="9" t="s">
        <v>24</v>
      </c>
      <c r="C10" s="8">
        <v>9.0</v>
      </c>
      <c r="D10" s="8" t="s">
        <v>12</v>
      </c>
      <c r="E10" s="8" t="s">
        <v>13</v>
      </c>
      <c r="F10" s="8" t="s">
        <v>14</v>
      </c>
      <c r="G10" s="9" t="s">
        <v>25</v>
      </c>
      <c r="H10" s="14"/>
      <c r="I10" s="12"/>
    </row>
    <row r="11" ht="12.75" customHeight="1">
      <c r="A11" s="8">
        <f t="shared" si="1"/>
        <v>5</v>
      </c>
      <c r="B11" s="9" t="s">
        <v>26</v>
      </c>
      <c r="C11" s="8">
        <v>17.0</v>
      </c>
      <c r="D11" s="8" t="s">
        <v>12</v>
      </c>
      <c r="E11" s="8" t="s">
        <v>13</v>
      </c>
      <c r="F11" s="8" t="s">
        <v>14</v>
      </c>
      <c r="G11" s="9" t="s">
        <v>27</v>
      </c>
      <c r="H11" s="15" t="s">
        <v>28</v>
      </c>
      <c r="I11" s="11"/>
    </row>
    <row r="12" ht="12.75" customHeight="1">
      <c r="A12" s="8">
        <f t="shared" si="1"/>
        <v>6</v>
      </c>
      <c r="B12" s="16" t="s">
        <v>29</v>
      </c>
      <c r="C12" s="17">
        <v>9.0</v>
      </c>
      <c r="D12" s="17" t="s">
        <v>12</v>
      </c>
      <c r="E12" s="17" t="s">
        <v>13</v>
      </c>
      <c r="F12" s="17" t="s">
        <v>14</v>
      </c>
      <c r="G12" s="16" t="s">
        <v>30</v>
      </c>
      <c r="H12" s="17">
        <v>1.23456789E8</v>
      </c>
      <c r="I12" s="11"/>
    </row>
    <row r="13" ht="12.75" customHeight="1">
      <c r="A13" s="8">
        <f t="shared" si="1"/>
        <v>7</v>
      </c>
      <c r="B13" s="9" t="s">
        <v>31</v>
      </c>
      <c r="C13" s="8">
        <v>8.0</v>
      </c>
      <c r="D13" s="8" t="s">
        <v>12</v>
      </c>
      <c r="E13" s="8" t="s">
        <v>13</v>
      </c>
      <c r="F13" s="8" t="s">
        <v>14</v>
      </c>
      <c r="G13" s="9" t="s">
        <v>32</v>
      </c>
      <c r="H13" s="18" t="s">
        <v>33</v>
      </c>
      <c r="I13" s="12"/>
    </row>
    <row r="14" ht="12.75" customHeight="1">
      <c r="A14" s="8">
        <f t="shared" si="1"/>
        <v>8</v>
      </c>
      <c r="B14" s="9" t="s">
        <v>34</v>
      </c>
      <c r="C14" s="8">
        <v>6.0</v>
      </c>
      <c r="D14" s="8" t="s">
        <v>12</v>
      </c>
      <c r="E14" s="8" t="s">
        <v>13</v>
      </c>
      <c r="F14" s="8" t="s">
        <v>14</v>
      </c>
      <c r="G14" s="9" t="s">
        <v>35</v>
      </c>
      <c r="H14" s="19" t="s">
        <v>36</v>
      </c>
      <c r="I14" s="11"/>
      <c r="K14" s="20"/>
    </row>
    <row r="15" ht="12.75" customHeight="1">
      <c r="A15" s="8">
        <f t="shared" si="1"/>
        <v>9</v>
      </c>
      <c r="B15" s="9" t="s">
        <v>37</v>
      </c>
      <c r="C15" s="8">
        <v>17.0</v>
      </c>
      <c r="D15" s="8" t="s">
        <v>12</v>
      </c>
      <c r="E15" s="8">
        <v>2.0</v>
      </c>
      <c r="F15" s="8" t="s">
        <v>14</v>
      </c>
      <c r="G15" s="9" t="s">
        <v>38</v>
      </c>
      <c r="H15" s="19" t="s">
        <v>39</v>
      </c>
      <c r="I15" s="11"/>
    </row>
    <row r="16" ht="12.75" customHeight="1">
      <c r="A16" s="8">
        <f t="shared" si="1"/>
        <v>10</v>
      </c>
      <c r="B16" s="9" t="s">
        <v>40</v>
      </c>
      <c r="C16" s="8">
        <v>3.0</v>
      </c>
      <c r="D16" s="8" t="s">
        <v>12</v>
      </c>
      <c r="E16" s="8" t="s">
        <v>13</v>
      </c>
      <c r="F16" s="8" t="s">
        <v>14</v>
      </c>
      <c r="G16" s="9" t="s">
        <v>41</v>
      </c>
      <c r="H16" s="21" t="s">
        <v>42</v>
      </c>
      <c r="I16" s="12"/>
    </row>
    <row r="17" ht="12.75" customHeight="1">
      <c r="A17" s="8"/>
      <c r="B17" s="9" t="s">
        <v>43</v>
      </c>
      <c r="C17" s="8">
        <f>250-(SUM(C7:C16))</f>
        <v>158</v>
      </c>
      <c r="D17" s="8" t="s">
        <v>44</v>
      </c>
      <c r="E17" s="8" t="s">
        <v>44</v>
      </c>
      <c r="F17" s="8" t="s">
        <v>14</v>
      </c>
      <c r="G17" s="9" t="s">
        <v>45</v>
      </c>
      <c r="H17" s="22"/>
      <c r="I17" s="11"/>
    </row>
    <row r="18" ht="13.5" customHeight="1">
      <c r="A18" s="5" t="s">
        <v>46</v>
      </c>
      <c r="B18" s="6"/>
      <c r="C18" s="6"/>
      <c r="D18" s="6"/>
      <c r="E18" s="6"/>
      <c r="F18" s="6"/>
      <c r="G18" s="6"/>
      <c r="H18" s="6"/>
      <c r="I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ht="12.75" customHeight="1">
      <c r="A19" s="8">
        <v>1.0</v>
      </c>
      <c r="B19" s="9" t="s">
        <v>47</v>
      </c>
      <c r="C19" s="8">
        <v>2.0</v>
      </c>
      <c r="D19" s="8" t="s">
        <v>18</v>
      </c>
      <c r="E19" s="8" t="s">
        <v>13</v>
      </c>
      <c r="F19" s="8" t="s">
        <v>14</v>
      </c>
      <c r="G19" s="9" t="s">
        <v>48</v>
      </c>
      <c r="H19" s="10" t="s">
        <v>49</v>
      </c>
      <c r="I19" s="11"/>
    </row>
    <row r="20" ht="12.75" customHeight="1">
      <c r="A20" s="8">
        <f t="shared" ref="A20:A33" si="2">A19+1</f>
        <v>2</v>
      </c>
      <c r="B20" s="9" t="s">
        <v>50</v>
      </c>
      <c r="C20" s="8">
        <v>1.0</v>
      </c>
      <c r="D20" s="8" t="s">
        <v>18</v>
      </c>
      <c r="E20" s="8" t="s">
        <v>13</v>
      </c>
      <c r="F20" s="8" t="s">
        <v>14</v>
      </c>
      <c r="G20" s="9" t="s">
        <v>22</v>
      </c>
      <c r="H20" s="13" t="s">
        <v>23</v>
      </c>
      <c r="I20" s="11"/>
    </row>
    <row r="21" ht="12.75" customHeight="1">
      <c r="A21" s="8">
        <f t="shared" si="2"/>
        <v>3</v>
      </c>
      <c r="B21" s="9" t="s">
        <v>51</v>
      </c>
      <c r="C21" s="8">
        <v>9.0</v>
      </c>
      <c r="D21" s="8" t="s">
        <v>12</v>
      </c>
      <c r="E21" s="8" t="s">
        <v>13</v>
      </c>
      <c r="F21" s="8" t="s">
        <v>14</v>
      </c>
      <c r="G21" s="9" t="s">
        <v>25</v>
      </c>
      <c r="H21" s="14"/>
      <c r="I21" s="11"/>
    </row>
    <row r="22" ht="12.75" customHeight="1">
      <c r="A22" s="8">
        <f t="shared" si="2"/>
        <v>4</v>
      </c>
      <c r="B22" s="16" t="s">
        <v>52</v>
      </c>
      <c r="C22" s="17">
        <v>60.0</v>
      </c>
      <c r="D22" s="17" t="s">
        <v>18</v>
      </c>
      <c r="E22" s="17" t="s">
        <v>13</v>
      </c>
      <c r="F22" s="17" t="s">
        <v>14</v>
      </c>
      <c r="G22" s="16" t="s">
        <v>53</v>
      </c>
      <c r="H22" s="17" t="s">
        <v>54</v>
      </c>
      <c r="I22" s="11"/>
    </row>
    <row r="23" ht="12.75" customHeight="1">
      <c r="A23" s="8">
        <f t="shared" si="2"/>
        <v>5</v>
      </c>
      <c r="B23" s="16" t="s">
        <v>55</v>
      </c>
      <c r="C23" s="17">
        <v>9.0</v>
      </c>
      <c r="D23" s="17" t="s">
        <v>12</v>
      </c>
      <c r="E23" s="17" t="s">
        <v>13</v>
      </c>
      <c r="F23" s="17" t="s">
        <v>56</v>
      </c>
      <c r="G23" s="16" t="s">
        <v>57</v>
      </c>
      <c r="H23" s="17">
        <v>1.23456789E8</v>
      </c>
      <c r="I23" s="12"/>
    </row>
    <row r="24" ht="12.75" customHeight="1">
      <c r="A24" s="8">
        <f t="shared" si="2"/>
        <v>6</v>
      </c>
      <c r="B24" s="16" t="s">
        <v>59</v>
      </c>
      <c r="C24" s="17">
        <v>30.0</v>
      </c>
      <c r="D24" s="17" t="s">
        <v>18</v>
      </c>
      <c r="E24" s="17" t="s">
        <v>13</v>
      </c>
      <c r="F24" s="17" t="s">
        <v>56</v>
      </c>
      <c r="G24" s="16" t="s">
        <v>60</v>
      </c>
      <c r="H24" s="17" t="s">
        <v>61</v>
      </c>
      <c r="I24" s="12"/>
    </row>
    <row r="25" ht="12.75" customHeight="1">
      <c r="A25" s="8">
        <f t="shared" si="2"/>
        <v>7</v>
      </c>
      <c r="B25" s="16" t="s">
        <v>62</v>
      </c>
      <c r="C25" s="17">
        <v>3.0</v>
      </c>
      <c r="D25" s="17" t="s">
        <v>18</v>
      </c>
      <c r="E25" s="17" t="s">
        <v>13</v>
      </c>
      <c r="F25" s="17" t="s">
        <v>14</v>
      </c>
      <c r="G25" s="16" t="s">
        <v>63</v>
      </c>
      <c r="H25" s="17" t="s">
        <v>64</v>
      </c>
      <c r="I25" s="11"/>
    </row>
    <row r="26" ht="54.0" customHeight="1">
      <c r="A26" s="8">
        <f t="shared" si="2"/>
        <v>8</v>
      </c>
      <c r="B26" s="16" t="s">
        <v>65</v>
      </c>
      <c r="C26" s="17">
        <v>20.0</v>
      </c>
      <c r="D26" s="17" t="s">
        <v>12</v>
      </c>
      <c r="E26" s="17" t="s">
        <v>13</v>
      </c>
      <c r="F26" s="17" t="s">
        <v>14</v>
      </c>
      <c r="G26" s="16" t="s">
        <v>66</v>
      </c>
      <c r="H26" s="16" t="s">
        <v>67</v>
      </c>
      <c r="I26" s="11"/>
    </row>
    <row r="27" ht="12.75" customHeight="1">
      <c r="A27" s="8">
        <f t="shared" si="2"/>
        <v>9</v>
      </c>
      <c r="B27" s="16" t="s">
        <v>68</v>
      </c>
      <c r="C27" s="17">
        <v>4.0</v>
      </c>
      <c r="D27" s="17" t="s">
        <v>12</v>
      </c>
      <c r="E27" s="17" t="s">
        <v>13</v>
      </c>
      <c r="F27" s="17" t="s">
        <v>14</v>
      </c>
      <c r="G27" s="16" t="s">
        <v>69</v>
      </c>
      <c r="H27" s="26" t="s">
        <v>70</v>
      </c>
      <c r="I27" s="11"/>
    </row>
    <row r="28" ht="12.75" customHeight="1">
      <c r="A28" s="8">
        <f t="shared" si="2"/>
        <v>10</v>
      </c>
      <c r="B28" s="16" t="s">
        <v>74</v>
      </c>
      <c r="C28" s="8">
        <v>8.0</v>
      </c>
      <c r="D28" s="8" t="s">
        <v>12</v>
      </c>
      <c r="E28" s="8" t="s">
        <v>13</v>
      </c>
      <c r="F28" s="8" t="s">
        <v>14</v>
      </c>
      <c r="G28" s="9" t="s">
        <v>75</v>
      </c>
      <c r="H28" s="18" t="s">
        <v>33</v>
      </c>
      <c r="I28" s="11"/>
    </row>
    <row r="29" ht="12.75" customHeight="1">
      <c r="A29" s="8">
        <f t="shared" si="2"/>
        <v>11</v>
      </c>
      <c r="B29" s="9" t="s">
        <v>76</v>
      </c>
      <c r="C29" s="8">
        <v>15.0</v>
      </c>
      <c r="D29" s="8" t="s">
        <v>12</v>
      </c>
      <c r="E29" s="8">
        <v>2.0</v>
      </c>
      <c r="F29" s="8" t="s">
        <v>14</v>
      </c>
      <c r="G29" s="9" t="s">
        <v>77</v>
      </c>
      <c r="H29" s="8">
        <v>1400075.0</v>
      </c>
      <c r="I29" s="11"/>
    </row>
    <row r="30" ht="12.75" customHeight="1">
      <c r="A30" s="8">
        <f t="shared" si="2"/>
        <v>12</v>
      </c>
      <c r="B30" s="9" t="s">
        <v>40</v>
      </c>
      <c r="C30" s="8">
        <v>3.0</v>
      </c>
      <c r="D30" s="8" t="s">
        <v>12</v>
      </c>
      <c r="E30" s="8" t="s">
        <v>13</v>
      </c>
      <c r="F30" s="8" t="s">
        <v>14</v>
      </c>
      <c r="G30" s="9" t="s">
        <v>41</v>
      </c>
      <c r="H30" s="21" t="s">
        <v>42</v>
      </c>
      <c r="I30" s="11"/>
    </row>
    <row r="31" ht="12.75" customHeight="1">
      <c r="A31" s="8">
        <f t="shared" si="2"/>
        <v>13</v>
      </c>
      <c r="B31" s="9" t="s">
        <v>79</v>
      </c>
      <c r="C31" s="8">
        <v>15.0</v>
      </c>
      <c r="D31" s="8" t="s">
        <v>12</v>
      </c>
      <c r="E31" s="8">
        <v>2.0</v>
      </c>
      <c r="F31" s="8" t="s">
        <v>56</v>
      </c>
      <c r="G31" s="9" t="s">
        <v>80</v>
      </c>
      <c r="H31" s="19" t="s">
        <v>81</v>
      </c>
      <c r="I31" s="12"/>
    </row>
    <row r="32" ht="12.75" customHeight="1">
      <c r="A32" s="8">
        <f t="shared" si="2"/>
        <v>14</v>
      </c>
      <c r="B32" s="16" t="s">
        <v>82</v>
      </c>
      <c r="C32" s="17">
        <v>40.0</v>
      </c>
      <c r="D32" s="17" t="s">
        <v>18</v>
      </c>
      <c r="E32" s="17" t="s">
        <v>13</v>
      </c>
      <c r="F32" s="17" t="s">
        <v>56</v>
      </c>
      <c r="G32" s="16" t="s">
        <v>83</v>
      </c>
      <c r="H32" s="27" t="s">
        <v>84</v>
      </c>
      <c r="I32" s="12"/>
    </row>
    <row r="33" ht="12.75" customHeight="1">
      <c r="A33" s="8">
        <f t="shared" si="2"/>
        <v>15</v>
      </c>
      <c r="B33" s="9" t="s">
        <v>85</v>
      </c>
      <c r="C33" s="8">
        <v>11.0</v>
      </c>
      <c r="D33" s="8" t="s">
        <v>12</v>
      </c>
      <c r="E33" s="8" t="s">
        <v>13</v>
      </c>
      <c r="F33" s="8" t="s">
        <v>56</v>
      </c>
      <c r="G33" s="9" t="s">
        <v>86</v>
      </c>
      <c r="H33" s="15" t="s">
        <v>87</v>
      </c>
      <c r="I33" s="12"/>
    </row>
    <row r="34" ht="12.75" customHeight="1">
      <c r="A34" s="8"/>
      <c r="B34" s="9" t="s">
        <v>43</v>
      </c>
      <c r="C34" s="8">
        <f>250-(SUM(C19:C33))</f>
        <v>20</v>
      </c>
      <c r="D34" s="8" t="s">
        <v>44</v>
      </c>
      <c r="E34" s="8" t="s">
        <v>44</v>
      </c>
      <c r="F34" s="8" t="s">
        <v>14</v>
      </c>
      <c r="G34" s="9" t="s">
        <v>45</v>
      </c>
      <c r="H34" s="22"/>
      <c r="I34" s="11"/>
    </row>
    <row r="35" ht="13.5" customHeight="1">
      <c r="A35" s="5" t="s">
        <v>89</v>
      </c>
      <c r="B35" s="6"/>
      <c r="C35" s="6"/>
      <c r="D35" s="6"/>
      <c r="E35" s="6"/>
      <c r="F35" s="6"/>
      <c r="G35" s="6"/>
      <c r="H35" s="6"/>
      <c r="I35" s="7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ht="12.75" customHeight="1">
      <c r="A36" s="8">
        <v>1.0</v>
      </c>
      <c r="B36" s="9" t="s">
        <v>90</v>
      </c>
      <c r="C36" s="8">
        <v>2.0</v>
      </c>
      <c r="D36" s="8" t="s">
        <v>18</v>
      </c>
      <c r="E36" s="8" t="s">
        <v>13</v>
      </c>
      <c r="F36" s="8" t="s">
        <v>56</v>
      </c>
      <c r="G36" s="9" t="s">
        <v>92</v>
      </c>
      <c r="H36" s="10" t="s">
        <v>93</v>
      </c>
      <c r="I36" s="28"/>
      <c r="K36" s="29"/>
    </row>
    <row r="37" ht="12.75" customHeight="1">
      <c r="A37" s="17">
        <f t="shared" ref="A37:A41" si="3">A36+1</f>
        <v>2</v>
      </c>
      <c r="B37" s="16" t="s">
        <v>94</v>
      </c>
      <c r="C37" s="17">
        <v>20.0</v>
      </c>
      <c r="D37" s="17" t="s">
        <v>18</v>
      </c>
      <c r="E37" s="17" t="s">
        <v>13</v>
      </c>
      <c r="F37" s="17" t="s">
        <v>56</v>
      </c>
      <c r="G37" s="16" t="s">
        <v>96</v>
      </c>
      <c r="H37" s="17" t="s">
        <v>97</v>
      </c>
      <c r="I37" s="28"/>
    </row>
    <row r="38" ht="12.75" customHeight="1">
      <c r="A38" s="17">
        <f t="shared" si="3"/>
        <v>3</v>
      </c>
      <c r="B38" s="16" t="s">
        <v>98</v>
      </c>
      <c r="C38" s="17">
        <v>15.0</v>
      </c>
      <c r="D38" s="17" t="s">
        <v>18</v>
      </c>
      <c r="E38" s="17">
        <v>2.0</v>
      </c>
      <c r="F38" s="17" t="s">
        <v>56</v>
      </c>
      <c r="G38" s="16" t="s">
        <v>99</v>
      </c>
      <c r="H38" s="8">
        <v>1400075.0</v>
      </c>
      <c r="I38" s="28"/>
    </row>
    <row r="39" ht="12.75" customHeight="1">
      <c r="A39" s="17">
        <f t="shared" si="3"/>
        <v>4</v>
      </c>
      <c r="B39" s="16" t="s">
        <v>40</v>
      </c>
      <c r="C39" s="8">
        <v>3.0</v>
      </c>
      <c r="D39" s="8" t="s">
        <v>12</v>
      </c>
      <c r="E39" s="8" t="s">
        <v>13</v>
      </c>
      <c r="F39" s="8" t="s">
        <v>56</v>
      </c>
      <c r="G39" s="9" t="s">
        <v>41</v>
      </c>
      <c r="H39" s="21" t="s">
        <v>42</v>
      </c>
      <c r="I39" s="28"/>
    </row>
    <row r="40" ht="12.75" customHeight="1">
      <c r="A40" s="17">
        <f t="shared" si="3"/>
        <v>5</v>
      </c>
      <c r="B40" s="16" t="s">
        <v>101</v>
      </c>
      <c r="C40" s="17">
        <v>8.0</v>
      </c>
      <c r="D40" s="17" t="s">
        <v>12</v>
      </c>
      <c r="E40" s="17" t="s">
        <v>13</v>
      </c>
      <c r="F40" s="17" t="s">
        <v>56</v>
      </c>
      <c r="G40" s="16" t="s">
        <v>103</v>
      </c>
      <c r="H40" s="18" t="s">
        <v>104</v>
      </c>
      <c r="I40" s="28"/>
    </row>
    <row r="41" ht="12.75" customHeight="1">
      <c r="A41" s="17">
        <f t="shared" si="3"/>
        <v>6</v>
      </c>
      <c r="B41" s="9" t="s">
        <v>79</v>
      </c>
      <c r="C41" s="8">
        <v>15.0</v>
      </c>
      <c r="D41" s="8" t="s">
        <v>12</v>
      </c>
      <c r="E41" s="8">
        <v>2.0</v>
      </c>
      <c r="F41" s="8" t="s">
        <v>56</v>
      </c>
      <c r="G41" s="9" t="s">
        <v>105</v>
      </c>
      <c r="H41" s="15" t="s">
        <v>81</v>
      </c>
      <c r="I41" s="12"/>
    </row>
    <row r="42" ht="12.75" customHeight="1">
      <c r="A42" s="8"/>
      <c r="B42" s="9" t="s">
        <v>43</v>
      </c>
      <c r="C42" s="8">
        <f>250-(SUM(C36:C41))</f>
        <v>187</v>
      </c>
      <c r="D42" s="8" t="s">
        <v>44</v>
      </c>
      <c r="E42" s="8" t="s">
        <v>44</v>
      </c>
      <c r="F42" s="8" t="s">
        <v>14</v>
      </c>
      <c r="G42" s="9" t="s">
        <v>45</v>
      </c>
      <c r="H42" s="22"/>
      <c r="I42" s="30"/>
    </row>
    <row r="43" ht="12.75" customHeight="1">
      <c r="A43" s="23" t="s">
        <v>108</v>
      </c>
      <c r="B43" s="32"/>
      <c r="C43" s="32"/>
      <c r="D43" s="32"/>
      <c r="E43" s="32"/>
      <c r="F43" s="32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</row>
    <row r="44" ht="12.75" customHeight="1">
      <c r="A44" s="32"/>
      <c r="B44" s="23" t="s">
        <v>110</v>
      </c>
      <c r="C44" s="32"/>
      <c r="D44" s="32"/>
      <c r="E44" s="32"/>
      <c r="F44" s="3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</row>
    <row r="45" ht="12.75" customHeight="1">
      <c r="A45" s="32"/>
      <c r="B45" s="23" t="s">
        <v>111</v>
      </c>
      <c r="C45" s="32"/>
      <c r="D45" s="32"/>
      <c r="E45" s="32"/>
      <c r="F45" s="32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</row>
    <row r="46" ht="12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</row>
    <row r="47" ht="12.75" customHeight="1">
      <c r="A47" s="37" t="s">
        <v>114</v>
      </c>
      <c r="B47" s="39"/>
      <c r="C47" s="39"/>
      <c r="D47" s="39"/>
      <c r="E47" s="39"/>
      <c r="F47" s="39"/>
      <c r="G47" s="39"/>
      <c r="H47" s="40"/>
      <c r="I47" s="2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</row>
    <row r="48" ht="12.75" customHeight="1">
      <c r="A48" s="4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</row>
    <row r="49" ht="12.75" customHeight="1">
      <c r="A49" s="42" t="s">
        <v>115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</row>
    <row r="50" ht="12.75" customHeight="1">
      <c r="A50" s="29"/>
      <c r="B50" s="43" t="s">
        <v>116</v>
      </c>
      <c r="C50" s="44"/>
      <c r="D50" s="44"/>
      <c r="E50" s="44"/>
      <c r="F50" s="44"/>
      <c r="G50" s="45"/>
      <c r="H50" s="45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</row>
    <row r="51" ht="12.75" customHeight="1">
      <c r="A51" s="46"/>
      <c r="B51" s="43" t="s">
        <v>118</v>
      </c>
      <c r="C51" s="44"/>
      <c r="D51" s="44"/>
      <c r="E51" s="44"/>
      <c r="F51" s="44"/>
      <c r="G51" s="45"/>
      <c r="H51" s="45"/>
      <c r="I51" s="29"/>
    </row>
    <row r="52" ht="12.75" customHeight="1">
      <c r="A52" s="29"/>
      <c r="B52" s="43" t="s">
        <v>119</v>
      </c>
      <c r="C52" s="44"/>
      <c r="D52" s="44"/>
      <c r="E52" s="44"/>
      <c r="F52" s="44"/>
      <c r="G52" s="45"/>
      <c r="H52" s="45"/>
      <c r="I52" s="29"/>
    </row>
    <row r="53" ht="12.75" customHeight="1">
      <c r="A53" s="29"/>
      <c r="B53" s="43" t="s">
        <v>120</v>
      </c>
      <c r="C53" s="44"/>
      <c r="D53" s="44"/>
      <c r="E53" s="44"/>
      <c r="F53" s="44"/>
      <c r="G53" s="45"/>
      <c r="H53" s="45"/>
      <c r="I53" s="29"/>
    </row>
    <row r="54" ht="12.75" customHeight="1">
      <c r="A54" s="29"/>
      <c r="B54" s="47" t="s">
        <v>121</v>
      </c>
      <c r="C54" s="44"/>
      <c r="D54" s="44"/>
      <c r="E54" s="44"/>
      <c r="F54" s="44"/>
      <c r="G54" s="45"/>
      <c r="H54" s="45"/>
      <c r="I54" s="29"/>
    </row>
    <row r="55" ht="12.75" customHeight="1">
      <c r="A55" s="29"/>
      <c r="B55" s="43" t="s">
        <v>122</v>
      </c>
      <c r="C55" s="44"/>
      <c r="D55" s="44"/>
      <c r="E55" s="44"/>
      <c r="F55" s="44"/>
      <c r="G55" s="45"/>
      <c r="H55" s="45"/>
      <c r="I55" s="29"/>
    </row>
    <row r="56" ht="12.75" customHeight="1">
      <c r="A56" s="29"/>
      <c r="B56" s="43" t="s">
        <v>123</v>
      </c>
      <c r="C56" s="44"/>
      <c r="D56" s="44"/>
      <c r="E56" s="44"/>
      <c r="F56" s="44"/>
      <c r="G56" s="45"/>
      <c r="H56" s="45"/>
      <c r="I56" s="29"/>
    </row>
    <row r="57" ht="12.75" customHeight="1"/>
    <row r="58" ht="12.75" customHeight="1">
      <c r="B58" s="48" t="s">
        <v>124</v>
      </c>
    </row>
    <row r="59" ht="12.75" customHeight="1">
      <c r="B59" s="49"/>
    </row>
    <row r="60" ht="12.75" customHeight="1">
      <c r="B60" s="48" t="s">
        <v>125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49:I49"/>
    <mergeCell ref="H9:H10"/>
    <mergeCell ref="H20:H21"/>
  </mergeCells>
  <hyperlinks>
    <hyperlink r:id="rId2" ref="H32"/>
  </hyperlinks>
  <printOptions/>
  <pageMargins bottom="0.41" footer="0.0" header="0.0" left="0.25" right="0.28" top="0.34"/>
  <pageSetup paperSize="9" scale="90" orientation="portrait"/>
  <headerFooter>
    <oddFooter>&amp;LFormato Archivo Ordenes de Pago (del Cliente al Banco)&amp;R&amp;P/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16.43"/>
    <col customWidth="1" min="3" max="3" width="7.86"/>
    <col customWidth="1" min="4" max="4" width="4.43"/>
    <col customWidth="1" min="5" max="5" width="6.86"/>
    <col customWidth="1" min="6" max="6" width="8.86"/>
    <col customWidth="1" min="7" max="7" width="28.86"/>
    <col customWidth="1" min="8" max="8" width="16.43"/>
    <col customWidth="1" min="9" max="9" width="2.57"/>
    <col customWidth="1" min="10" max="10" width="4.29"/>
    <col customWidth="1" min="11" max="256" width="10.71"/>
  </cols>
  <sheetData>
    <row r="1" ht="12.75" customHeight="1"/>
    <row r="2" ht="12.75" customHeight="1"/>
    <row r="3" ht="18.0" customHeight="1">
      <c r="A3" s="1" t="s">
        <v>1</v>
      </c>
    </row>
    <row r="4" ht="6.0" customHeight="1">
      <c r="A4" s="2"/>
    </row>
    <row r="5" ht="12.75" customHeight="1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4"/>
    </row>
    <row r="6" ht="12.75" customHeight="1">
      <c r="A6" s="5" t="s">
        <v>9</v>
      </c>
      <c r="B6" s="6"/>
      <c r="C6" s="6"/>
      <c r="D6" s="6"/>
      <c r="E6" s="6"/>
      <c r="F6" s="6"/>
      <c r="G6" s="6"/>
      <c r="H6" s="6"/>
      <c r="I6" s="7"/>
    </row>
    <row r="7" ht="12.75" customHeight="1">
      <c r="A7" s="8">
        <v>1.0</v>
      </c>
      <c r="B7" s="9" t="s">
        <v>11</v>
      </c>
      <c r="C7" s="8">
        <v>2.0</v>
      </c>
      <c r="D7" s="8" t="s">
        <v>12</v>
      </c>
      <c r="E7" s="8" t="s">
        <v>13</v>
      </c>
      <c r="F7" s="8" t="s">
        <v>14</v>
      </c>
      <c r="G7" s="9" t="s">
        <v>15</v>
      </c>
      <c r="H7" s="10" t="s">
        <v>16</v>
      </c>
      <c r="I7" s="11"/>
    </row>
    <row r="8" ht="12.75" customHeight="1">
      <c r="A8" s="8">
        <f t="shared" ref="A8:A19" si="1">A7+1</f>
        <v>2</v>
      </c>
      <c r="B8" s="9" t="s">
        <v>17</v>
      </c>
      <c r="C8" s="8">
        <v>20.0</v>
      </c>
      <c r="D8" s="8" t="s">
        <v>18</v>
      </c>
      <c r="E8" s="8" t="s">
        <v>13</v>
      </c>
      <c r="F8" s="8" t="s">
        <v>14</v>
      </c>
      <c r="G8" s="9" t="s">
        <v>19</v>
      </c>
      <c r="H8" s="8" t="s">
        <v>20</v>
      </c>
      <c r="I8" s="11"/>
    </row>
    <row r="9" ht="12.75" customHeight="1">
      <c r="A9" s="8">
        <f t="shared" si="1"/>
        <v>3</v>
      </c>
      <c r="B9" s="9" t="s">
        <v>21</v>
      </c>
      <c r="C9" s="8">
        <v>1.0</v>
      </c>
      <c r="D9" s="8" t="s">
        <v>18</v>
      </c>
      <c r="E9" s="8" t="s">
        <v>13</v>
      </c>
      <c r="F9" s="8" t="s">
        <v>14</v>
      </c>
      <c r="G9" s="9" t="s">
        <v>22</v>
      </c>
      <c r="H9" s="13" t="s">
        <v>23</v>
      </c>
      <c r="I9" s="11"/>
    </row>
    <row r="10" ht="12.75" customHeight="1">
      <c r="A10" s="8">
        <f t="shared" si="1"/>
        <v>4</v>
      </c>
      <c r="B10" s="9" t="s">
        <v>24</v>
      </c>
      <c r="C10" s="8">
        <v>9.0</v>
      </c>
      <c r="D10" s="8" t="s">
        <v>12</v>
      </c>
      <c r="E10" s="8" t="s">
        <v>13</v>
      </c>
      <c r="F10" s="8" t="s">
        <v>14</v>
      </c>
      <c r="G10" s="9" t="s">
        <v>25</v>
      </c>
      <c r="H10" s="14"/>
      <c r="I10" s="11"/>
    </row>
    <row r="11" ht="12.75" customHeight="1">
      <c r="A11" s="8">
        <f t="shared" si="1"/>
        <v>5</v>
      </c>
      <c r="B11" s="9" t="s">
        <v>26</v>
      </c>
      <c r="C11" s="8">
        <v>17.0</v>
      </c>
      <c r="D11" s="8" t="s">
        <v>12</v>
      </c>
      <c r="E11" s="8" t="s">
        <v>13</v>
      </c>
      <c r="F11" s="8" t="s">
        <v>14</v>
      </c>
      <c r="G11" s="9" t="s">
        <v>27</v>
      </c>
      <c r="H11" s="15" t="s">
        <v>28</v>
      </c>
      <c r="I11" s="11"/>
    </row>
    <row r="12" ht="12.75" customHeight="1">
      <c r="A12" s="8">
        <f t="shared" si="1"/>
        <v>6</v>
      </c>
      <c r="B12" s="16" t="s">
        <v>29</v>
      </c>
      <c r="C12" s="17">
        <v>9.0</v>
      </c>
      <c r="D12" s="17" t="s">
        <v>12</v>
      </c>
      <c r="E12" s="17" t="s">
        <v>13</v>
      </c>
      <c r="F12" s="17" t="s">
        <v>14</v>
      </c>
      <c r="G12" s="16" t="s">
        <v>30</v>
      </c>
      <c r="H12" s="17">
        <v>1.23456789E8</v>
      </c>
      <c r="I12" s="11"/>
    </row>
    <row r="13" ht="12.75" customHeight="1">
      <c r="A13" s="8">
        <f t="shared" si="1"/>
        <v>7</v>
      </c>
      <c r="B13" s="9" t="s">
        <v>31</v>
      </c>
      <c r="C13" s="8">
        <v>8.0</v>
      </c>
      <c r="D13" s="8" t="s">
        <v>12</v>
      </c>
      <c r="E13" s="8" t="s">
        <v>13</v>
      </c>
      <c r="F13" s="8" t="s">
        <v>14</v>
      </c>
      <c r="G13" s="9" t="s">
        <v>32</v>
      </c>
      <c r="H13" s="18" t="s">
        <v>33</v>
      </c>
      <c r="I13" s="11"/>
    </row>
    <row r="14" ht="12.75" customHeight="1">
      <c r="A14" s="8">
        <f t="shared" si="1"/>
        <v>8</v>
      </c>
      <c r="B14" s="9" t="s">
        <v>34</v>
      </c>
      <c r="C14" s="8">
        <v>6.0</v>
      </c>
      <c r="D14" s="8" t="s">
        <v>12</v>
      </c>
      <c r="E14" s="8" t="s">
        <v>13</v>
      </c>
      <c r="F14" s="8" t="s">
        <v>14</v>
      </c>
      <c r="G14" s="9" t="s">
        <v>35</v>
      </c>
      <c r="H14" s="19" t="s">
        <v>36</v>
      </c>
      <c r="I14" s="11"/>
      <c r="K14" s="20"/>
    </row>
    <row r="15" ht="12.75" customHeight="1">
      <c r="A15" s="8">
        <f t="shared" si="1"/>
        <v>9</v>
      </c>
      <c r="B15" s="9" t="s">
        <v>37</v>
      </c>
      <c r="C15" s="8">
        <v>17.0</v>
      </c>
      <c r="D15" s="8" t="s">
        <v>12</v>
      </c>
      <c r="E15" s="8">
        <v>2.0</v>
      </c>
      <c r="F15" s="8" t="s">
        <v>14</v>
      </c>
      <c r="G15" s="9" t="s">
        <v>38</v>
      </c>
      <c r="H15" s="19" t="s">
        <v>39</v>
      </c>
      <c r="I15" s="11"/>
    </row>
    <row r="16" ht="12.75" customHeight="1">
      <c r="A16" s="8">
        <f t="shared" si="1"/>
        <v>10</v>
      </c>
      <c r="B16" s="9" t="s">
        <v>40</v>
      </c>
      <c r="C16" s="8">
        <v>3.0</v>
      </c>
      <c r="D16" s="8" t="s">
        <v>12</v>
      </c>
      <c r="E16" s="8" t="s">
        <v>13</v>
      </c>
      <c r="F16" s="8" t="s">
        <v>14</v>
      </c>
      <c r="G16" s="9" t="s">
        <v>41</v>
      </c>
      <c r="H16" s="21" t="s">
        <v>42</v>
      </c>
      <c r="I16" s="11"/>
    </row>
    <row r="17" ht="12.75" customHeight="1">
      <c r="A17" s="8">
        <f t="shared" si="1"/>
        <v>11</v>
      </c>
      <c r="B17" s="24" t="s">
        <v>58</v>
      </c>
      <c r="C17" s="25">
        <v>2.0</v>
      </c>
      <c r="D17" s="25" t="s">
        <v>12</v>
      </c>
      <c r="E17" s="25" t="s">
        <v>13</v>
      </c>
      <c r="F17" s="25" t="s">
        <v>14</v>
      </c>
      <c r="G17" s="24" t="s">
        <v>71</v>
      </c>
      <c r="H17" s="21"/>
      <c r="I17" s="25"/>
    </row>
    <row r="18" ht="12.75" customHeight="1">
      <c r="A18" s="8">
        <f t="shared" si="1"/>
        <v>12</v>
      </c>
      <c r="B18" s="24" t="s">
        <v>72</v>
      </c>
      <c r="C18" s="25">
        <v>20.0</v>
      </c>
      <c r="D18" s="25" t="s">
        <v>18</v>
      </c>
      <c r="E18" s="25" t="s">
        <v>13</v>
      </c>
      <c r="F18" s="25" t="s">
        <v>14</v>
      </c>
      <c r="G18" s="24" t="s">
        <v>71</v>
      </c>
      <c r="H18" s="21"/>
      <c r="I18" s="25"/>
    </row>
    <row r="19" ht="12.75" customHeight="1">
      <c r="A19" s="8">
        <f t="shared" si="1"/>
        <v>13</v>
      </c>
      <c r="B19" s="24" t="s">
        <v>73</v>
      </c>
      <c r="C19" s="25">
        <v>9.0</v>
      </c>
      <c r="D19" s="25" t="s">
        <v>12</v>
      </c>
      <c r="E19" s="25" t="s">
        <v>13</v>
      </c>
      <c r="F19" s="25" t="s">
        <v>14</v>
      </c>
      <c r="G19" s="24" t="s">
        <v>71</v>
      </c>
      <c r="H19" s="21"/>
      <c r="I19" s="25"/>
    </row>
    <row r="20" ht="12.75" customHeight="1">
      <c r="A20" s="8"/>
      <c r="B20" s="9" t="s">
        <v>43</v>
      </c>
      <c r="C20" s="8">
        <f>1000-(SUM(C7:C19))</f>
        <v>877</v>
      </c>
      <c r="D20" s="8" t="s">
        <v>44</v>
      </c>
      <c r="E20" s="8" t="s">
        <v>44</v>
      </c>
      <c r="F20" s="8" t="s">
        <v>14</v>
      </c>
      <c r="G20" s="9" t="s">
        <v>45</v>
      </c>
      <c r="H20" s="22"/>
      <c r="I20" s="11"/>
    </row>
    <row r="21" ht="13.5" customHeight="1">
      <c r="A21" s="5" t="s">
        <v>78</v>
      </c>
      <c r="B21" s="6"/>
      <c r="C21" s="6"/>
      <c r="D21" s="6"/>
      <c r="E21" s="6"/>
      <c r="F21" s="6"/>
      <c r="G21" s="6"/>
      <c r="H21" s="6"/>
      <c r="I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ht="12.75" customHeight="1">
      <c r="A22" s="8">
        <v>1.0</v>
      </c>
      <c r="B22" s="9" t="s">
        <v>47</v>
      </c>
      <c r="C22" s="8">
        <v>2.0</v>
      </c>
      <c r="D22" s="8" t="s">
        <v>18</v>
      </c>
      <c r="E22" s="8" t="s">
        <v>13</v>
      </c>
      <c r="F22" s="8" t="s">
        <v>14</v>
      </c>
      <c r="G22" s="9" t="s">
        <v>48</v>
      </c>
      <c r="H22" s="10" t="s">
        <v>49</v>
      </c>
      <c r="I22" s="11"/>
    </row>
    <row r="23" ht="12.75" customHeight="1">
      <c r="A23" s="8">
        <f t="shared" ref="A23:A41" si="2">A22+1</f>
        <v>2</v>
      </c>
      <c r="B23" s="9" t="s">
        <v>50</v>
      </c>
      <c r="C23" s="8">
        <v>1.0</v>
      </c>
      <c r="D23" s="8" t="s">
        <v>18</v>
      </c>
      <c r="E23" s="8" t="s">
        <v>13</v>
      </c>
      <c r="F23" s="8" t="s">
        <v>14</v>
      </c>
      <c r="G23" s="9" t="s">
        <v>22</v>
      </c>
      <c r="H23" s="13" t="s">
        <v>23</v>
      </c>
      <c r="I23" s="11"/>
    </row>
    <row r="24" ht="12.75" customHeight="1">
      <c r="A24" s="8">
        <f t="shared" si="2"/>
        <v>3</v>
      </c>
      <c r="B24" s="9" t="s">
        <v>88</v>
      </c>
      <c r="C24" s="8">
        <v>9.0</v>
      </c>
      <c r="D24" s="8" t="s">
        <v>12</v>
      </c>
      <c r="E24" s="8" t="s">
        <v>13</v>
      </c>
      <c r="F24" s="8" t="s">
        <v>14</v>
      </c>
      <c r="G24" s="9" t="s">
        <v>25</v>
      </c>
      <c r="H24" s="14"/>
      <c r="I24" s="11"/>
    </row>
    <row r="25" ht="12.75" customHeight="1">
      <c r="A25" s="8">
        <f t="shared" si="2"/>
        <v>4</v>
      </c>
      <c r="B25" s="16" t="s">
        <v>52</v>
      </c>
      <c r="C25" s="17">
        <v>60.0</v>
      </c>
      <c r="D25" s="17" t="s">
        <v>18</v>
      </c>
      <c r="E25" s="17" t="s">
        <v>13</v>
      </c>
      <c r="F25" s="17" t="s">
        <v>14</v>
      </c>
      <c r="G25" s="16" t="s">
        <v>53</v>
      </c>
      <c r="H25" s="17" t="s">
        <v>54</v>
      </c>
      <c r="I25" s="11"/>
    </row>
    <row r="26" ht="12.75" customHeight="1">
      <c r="A26" s="8">
        <f t="shared" si="2"/>
        <v>5</v>
      </c>
      <c r="B26" s="16" t="s">
        <v>55</v>
      </c>
      <c r="C26" s="17">
        <v>9.0</v>
      </c>
      <c r="D26" s="17" t="s">
        <v>12</v>
      </c>
      <c r="E26" s="17" t="s">
        <v>13</v>
      </c>
      <c r="F26" s="17" t="s">
        <v>14</v>
      </c>
      <c r="G26" s="16" t="s">
        <v>57</v>
      </c>
      <c r="H26" s="17">
        <v>1.23456789E8</v>
      </c>
      <c r="I26" s="11"/>
    </row>
    <row r="27" ht="12.75" customHeight="1">
      <c r="A27" s="8">
        <f t="shared" si="2"/>
        <v>6</v>
      </c>
      <c r="B27" s="16" t="s">
        <v>59</v>
      </c>
      <c r="C27" s="17">
        <v>30.0</v>
      </c>
      <c r="D27" s="17" t="s">
        <v>18</v>
      </c>
      <c r="E27" s="17" t="s">
        <v>13</v>
      </c>
      <c r="F27" s="17" t="s">
        <v>14</v>
      </c>
      <c r="G27" s="16" t="s">
        <v>60</v>
      </c>
      <c r="H27" s="17" t="s">
        <v>61</v>
      </c>
      <c r="I27" s="11"/>
    </row>
    <row r="28" ht="90.0" customHeight="1">
      <c r="A28" s="8">
        <f t="shared" si="2"/>
        <v>7</v>
      </c>
      <c r="B28" s="16" t="s">
        <v>62</v>
      </c>
      <c r="C28" s="17">
        <v>3.0</v>
      </c>
      <c r="D28" s="17" t="s">
        <v>18</v>
      </c>
      <c r="E28" s="17" t="s">
        <v>13</v>
      </c>
      <c r="F28" s="17" t="s">
        <v>14</v>
      </c>
      <c r="G28" s="16" t="s">
        <v>63</v>
      </c>
      <c r="H28" s="17" t="s">
        <v>64</v>
      </c>
      <c r="I28" s="11"/>
    </row>
    <row r="29" ht="57.0" customHeight="1">
      <c r="A29" s="8">
        <f t="shared" si="2"/>
        <v>8</v>
      </c>
      <c r="B29" s="16" t="s">
        <v>65</v>
      </c>
      <c r="C29" s="17">
        <v>20.0</v>
      </c>
      <c r="D29" s="17" t="s">
        <v>12</v>
      </c>
      <c r="E29" s="17" t="s">
        <v>13</v>
      </c>
      <c r="F29" s="17" t="s">
        <v>14</v>
      </c>
      <c r="G29" s="16" t="s">
        <v>66</v>
      </c>
      <c r="H29" s="16" t="s">
        <v>67</v>
      </c>
      <c r="I29" s="11"/>
    </row>
    <row r="30" ht="12.75" customHeight="1">
      <c r="A30" s="8">
        <f t="shared" si="2"/>
        <v>9</v>
      </c>
      <c r="B30" s="16" t="s">
        <v>68</v>
      </c>
      <c r="C30" s="17">
        <v>4.0</v>
      </c>
      <c r="D30" s="17" t="s">
        <v>12</v>
      </c>
      <c r="E30" s="17" t="s">
        <v>13</v>
      </c>
      <c r="F30" s="17" t="s">
        <v>14</v>
      </c>
      <c r="G30" s="16" t="s">
        <v>91</v>
      </c>
      <c r="H30" s="26" t="s">
        <v>70</v>
      </c>
      <c r="I30" s="11"/>
    </row>
    <row r="31" ht="12.75" customHeight="1">
      <c r="A31" s="8">
        <f t="shared" si="2"/>
        <v>10</v>
      </c>
      <c r="B31" s="16" t="s">
        <v>74</v>
      </c>
      <c r="C31" s="8">
        <v>8.0</v>
      </c>
      <c r="D31" s="8" t="s">
        <v>12</v>
      </c>
      <c r="E31" s="8" t="s">
        <v>13</v>
      </c>
      <c r="F31" s="8" t="s">
        <v>14</v>
      </c>
      <c r="G31" s="9" t="s">
        <v>75</v>
      </c>
      <c r="H31" s="18" t="s">
        <v>33</v>
      </c>
      <c r="I31" s="11"/>
    </row>
    <row r="32" ht="12.75" customHeight="1">
      <c r="A32" s="8">
        <f t="shared" si="2"/>
        <v>11</v>
      </c>
      <c r="B32" s="9" t="s">
        <v>76</v>
      </c>
      <c r="C32" s="8">
        <v>15.0</v>
      </c>
      <c r="D32" s="8" t="s">
        <v>12</v>
      </c>
      <c r="E32" s="8">
        <v>2.0</v>
      </c>
      <c r="F32" s="8" t="s">
        <v>14</v>
      </c>
      <c r="G32" s="9" t="s">
        <v>77</v>
      </c>
      <c r="H32" s="8">
        <v>1400075.0</v>
      </c>
      <c r="I32" s="11"/>
    </row>
    <row r="33" ht="12.75" customHeight="1">
      <c r="A33" s="8">
        <f t="shared" si="2"/>
        <v>12</v>
      </c>
      <c r="B33" s="9" t="s">
        <v>40</v>
      </c>
      <c r="C33" s="8">
        <v>3.0</v>
      </c>
      <c r="D33" s="8" t="s">
        <v>12</v>
      </c>
      <c r="E33" s="8" t="s">
        <v>13</v>
      </c>
      <c r="F33" s="8" t="s">
        <v>14</v>
      </c>
      <c r="G33" s="9" t="s">
        <v>41</v>
      </c>
      <c r="H33" s="21" t="s">
        <v>42</v>
      </c>
      <c r="I33" s="11"/>
    </row>
    <row r="34" ht="12.75" customHeight="1">
      <c r="A34" s="8">
        <f t="shared" si="2"/>
        <v>13</v>
      </c>
      <c r="B34" s="9" t="s">
        <v>79</v>
      </c>
      <c r="C34" s="8">
        <v>15.0</v>
      </c>
      <c r="D34" s="8" t="s">
        <v>12</v>
      </c>
      <c r="E34" s="8">
        <v>2.0</v>
      </c>
      <c r="F34" s="8" t="s">
        <v>56</v>
      </c>
      <c r="G34" s="9" t="s">
        <v>95</v>
      </c>
      <c r="H34" s="19" t="s">
        <v>81</v>
      </c>
      <c r="I34" s="11"/>
    </row>
    <row r="35" ht="12.75" customHeight="1">
      <c r="A35" s="8">
        <f t="shared" si="2"/>
        <v>14</v>
      </c>
      <c r="B35" s="16" t="s">
        <v>82</v>
      </c>
      <c r="C35" s="17">
        <v>40.0</v>
      </c>
      <c r="D35" s="17" t="s">
        <v>18</v>
      </c>
      <c r="E35" s="17" t="s">
        <v>13</v>
      </c>
      <c r="F35" s="17" t="s">
        <v>56</v>
      </c>
      <c r="G35" s="16" t="s">
        <v>83</v>
      </c>
      <c r="H35" s="27" t="s">
        <v>84</v>
      </c>
      <c r="I35" s="11"/>
    </row>
    <row r="36" ht="12.75" customHeight="1">
      <c r="A36" s="8">
        <f t="shared" si="2"/>
        <v>15</v>
      </c>
      <c r="B36" s="9" t="s">
        <v>85</v>
      </c>
      <c r="C36" s="8">
        <v>11.0</v>
      </c>
      <c r="D36" s="8" t="s">
        <v>12</v>
      </c>
      <c r="E36" s="8" t="s">
        <v>13</v>
      </c>
      <c r="F36" s="8" t="s">
        <v>56</v>
      </c>
      <c r="G36" s="9" t="s">
        <v>86</v>
      </c>
      <c r="H36" s="15" t="s">
        <v>87</v>
      </c>
      <c r="I36" s="11"/>
    </row>
    <row r="37" ht="12.75" customHeight="1">
      <c r="A37" s="8">
        <f t="shared" si="2"/>
        <v>16</v>
      </c>
      <c r="B37" s="24" t="s">
        <v>100</v>
      </c>
      <c r="C37" s="25">
        <v>8.0</v>
      </c>
      <c r="D37" s="25" t="s">
        <v>12</v>
      </c>
      <c r="E37" s="25" t="s">
        <v>13</v>
      </c>
      <c r="F37" s="25" t="s">
        <v>14</v>
      </c>
      <c r="G37" s="24" t="s">
        <v>102</v>
      </c>
      <c r="H37" s="25"/>
      <c r="I37" s="25"/>
    </row>
    <row r="38" ht="12.75" customHeight="1">
      <c r="A38" s="8">
        <f t="shared" si="2"/>
        <v>17</v>
      </c>
      <c r="B38" s="24" t="s">
        <v>58</v>
      </c>
      <c r="C38" s="25">
        <v>2.0</v>
      </c>
      <c r="D38" s="25" t="s">
        <v>12</v>
      </c>
      <c r="E38" s="25" t="s">
        <v>13</v>
      </c>
      <c r="F38" s="25" t="s">
        <v>14</v>
      </c>
      <c r="G38" s="24" t="s">
        <v>71</v>
      </c>
      <c r="H38" s="25"/>
      <c r="I38" s="25"/>
    </row>
    <row r="39" ht="12.75" customHeight="1">
      <c r="A39" s="8">
        <f t="shared" si="2"/>
        <v>18</v>
      </c>
      <c r="B39" s="24" t="s">
        <v>72</v>
      </c>
      <c r="C39" s="25">
        <v>30.0</v>
      </c>
      <c r="D39" s="25" t="s">
        <v>18</v>
      </c>
      <c r="E39" s="25" t="s">
        <v>13</v>
      </c>
      <c r="F39" s="25" t="s">
        <v>14</v>
      </c>
      <c r="G39" s="24" t="s">
        <v>71</v>
      </c>
      <c r="H39" s="25"/>
      <c r="I39" s="25"/>
    </row>
    <row r="40" ht="12.75" customHeight="1">
      <c r="A40" s="8">
        <f t="shared" si="2"/>
        <v>19</v>
      </c>
      <c r="B40" s="24" t="s">
        <v>106</v>
      </c>
      <c r="C40" s="25">
        <v>2.0</v>
      </c>
      <c r="D40" s="25" t="s">
        <v>12</v>
      </c>
      <c r="E40" s="25" t="s">
        <v>13</v>
      </c>
      <c r="F40" s="25" t="s">
        <v>107</v>
      </c>
      <c r="G40" s="24" t="s">
        <v>71</v>
      </c>
      <c r="H40" s="31"/>
      <c r="I40" s="25"/>
    </row>
    <row r="41" ht="12.75" customHeight="1">
      <c r="A41" s="8">
        <f t="shared" si="2"/>
        <v>20</v>
      </c>
      <c r="B41" s="33" t="s">
        <v>109</v>
      </c>
      <c r="C41" s="34">
        <v>30.0</v>
      </c>
      <c r="D41" s="34" t="s">
        <v>18</v>
      </c>
      <c r="E41" s="34" t="s">
        <v>13</v>
      </c>
      <c r="F41" s="34" t="s">
        <v>107</v>
      </c>
      <c r="G41" s="33" t="s">
        <v>71</v>
      </c>
      <c r="H41" s="35" t="s">
        <v>44</v>
      </c>
      <c r="I41" s="25"/>
    </row>
    <row r="42" ht="12.75" customHeight="1">
      <c r="A42" s="36"/>
      <c r="B42" s="9" t="s">
        <v>43</v>
      </c>
      <c r="C42" s="8">
        <f>1000-SUM(C22:C41)</f>
        <v>698</v>
      </c>
      <c r="D42" s="9"/>
      <c r="E42" s="9"/>
      <c r="F42" s="8" t="s">
        <v>14</v>
      </c>
      <c r="G42" s="9" t="s">
        <v>45</v>
      </c>
      <c r="H42" s="9"/>
      <c r="I42" s="9"/>
    </row>
    <row r="43" ht="13.5" customHeight="1">
      <c r="A43" s="5" t="s">
        <v>112</v>
      </c>
      <c r="B43" s="6"/>
      <c r="C43" s="6"/>
      <c r="D43" s="6"/>
      <c r="E43" s="6"/>
      <c r="F43" s="6"/>
      <c r="G43" s="6"/>
      <c r="H43" s="6"/>
      <c r="I43" s="7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ht="12.75" customHeight="1">
      <c r="A44" s="8">
        <v>1.0</v>
      </c>
      <c r="B44" s="9" t="s">
        <v>90</v>
      </c>
      <c r="C44" s="8">
        <v>2.0</v>
      </c>
      <c r="D44" s="8" t="s">
        <v>18</v>
      </c>
      <c r="E44" s="8" t="s">
        <v>13</v>
      </c>
      <c r="F44" s="8" t="s">
        <v>14</v>
      </c>
      <c r="G44" s="9" t="s">
        <v>113</v>
      </c>
      <c r="H44" s="10" t="s">
        <v>93</v>
      </c>
      <c r="I44" s="11"/>
      <c r="K44" s="29"/>
    </row>
    <row r="45" ht="12.75" customHeight="1">
      <c r="A45" s="17">
        <f t="shared" ref="A45:A49" si="3">A44+1</f>
        <v>2</v>
      </c>
      <c r="B45" s="16" t="s">
        <v>94</v>
      </c>
      <c r="C45" s="17">
        <v>20.0</v>
      </c>
      <c r="D45" s="17" t="s">
        <v>18</v>
      </c>
      <c r="E45" s="17" t="s">
        <v>13</v>
      </c>
      <c r="F45" s="17" t="s">
        <v>14</v>
      </c>
      <c r="G45" s="16" t="s">
        <v>96</v>
      </c>
      <c r="H45" s="17" t="s">
        <v>97</v>
      </c>
      <c r="I45" s="11"/>
    </row>
    <row r="46" ht="12.75" customHeight="1">
      <c r="A46" s="17">
        <f t="shared" si="3"/>
        <v>3</v>
      </c>
      <c r="B46" s="16" t="s">
        <v>98</v>
      </c>
      <c r="C46" s="17">
        <v>15.0</v>
      </c>
      <c r="D46" s="17" t="s">
        <v>18</v>
      </c>
      <c r="E46" s="17">
        <v>2.0</v>
      </c>
      <c r="F46" s="17" t="s">
        <v>14</v>
      </c>
      <c r="G46" s="16" t="s">
        <v>99</v>
      </c>
      <c r="H46" s="8">
        <v>1400075.0</v>
      </c>
      <c r="I46" s="11"/>
    </row>
    <row r="47" ht="12.75" customHeight="1">
      <c r="A47" s="17">
        <f t="shared" si="3"/>
        <v>4</v>
      </c>
      <c r="B47" s="16" t="s">
        <v>40</v>
      </c>
      <c r="C47" s="8">
        <v>3.0</v>
      </c>
      <c r="D47" s="8" t="s">
        <v>12</v>
      </c>
      <c r="E47" s="8" t="s">
        <v>13</v>
      </c>
      <c r="F47" s="8" t="s">
        <v>14</v>
      </c>
      <c r="G47" s="9" t="s">
        <v>41</v>
      </c>
      <c r="H47" s="21" t="s">
        <v>42</v>
      </c>
      <c r="I47" s="11"/>
    </row>
    <row r="48" ht="12.75" customHeight="1">
      <c r="A48" s="17">
        <f t="shared" si="3"/>
        <v>5</v>
      </c>
      <c r="B48" s="16" t="s">
        <v>101</v>
      </c>
      <c r="C48" s="17">
        <v>8.0</v>
      </c>
      <c r="D48" s="17" t="s">
        <v>12</v>
      </c>
      <c r="E48" s="17" t="s">
        <v>13</v>
      </c>
      <c r="F48" s="17" t="s">
        <v>14</v>
      </c>
      <c r="G48" s="16" t="s">
        <v>103</v>
      </c>
      <c r="H48" s="18" t="s">
        <v>104</v>
      </c>
      <c r="I48" s="11"/>
    </row>
    <row r="49" ht="12.75" customHeight="1">
      <c r="A49" s="17">
        <f t="shared" si="3"/>
        <v>6</v>
      </c>
      <c r="B49" s="9" t="s">
        <v>79</v>
      </c>
      <c r="C49" s="8">
        <v>15.0</v>
      </c>
      <c r="D49" s="8" t="s">
        <v>12</v>
      </c>
      <c r="E49" s="8">
        <v>2.0</v>
      </c>
      <c r="F49" s="8" t="s">
        <v>56</v>
      </c>
      <c r="G49" s="9" t="s">
        <v>105</v>
      </c>
      <c r="H49" s="38" t="s">
        <v>81</v>
      </c>
      <c r="I49" s="11"/>
    </row>
    <row r="50" ht="12.75" customHeight="1">
      <c r="A50" s="8"/>
      <c r="B50" s="9" t="s">
        <v>43</v>
      </c>
      <c r="C50" s="8">
        <f>1000-(SUM(C44:C49))</f>
        <v>937</v>
      </c>
      <c r="D50" s="8" t="s">
        <v>44</v>
      </c>
      <c r="E50" s="8" t="s">
        <v>44</v>
      </c>
      <c r="F50" s="8" t="s">
        <v>14</v>
      </c>
      <c r="G50" s="9" t="s">
        <v>45</v>
      </c>
      <c r="H50" s="22"/>
      <c r="I50" s="30"/>
    </row>
    <row r="51" ht="12.75" customHeight="1">
      <c r="A51" s="23" t="s">
        <v>108</v>
      </c>
      <c r="B51" s="32"/>
      <c r="C51" s="32"/>
      <c r="D51" s="32"/>
      <c r="E51" s="32"/>
      <c r="F51" s="3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</row>
    <row r="52" ht="12.75" customHeight="1">
      <c r="A52" s="32"/>
      <c r="B52" s="23" t="s">
        <v>110</v>
      </c>
      <c r="C52" s="32"/>
      <c r="D52" s="32"/>
      <c r="E52" s="32"/>
      <c r="F52" s="3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</row>
    <row r="53" ht="12.75" customHeight="1">
      <c r="A53" s="32"/>
      <c r="B53" s="23" t="s">
        <v>111</v>
      </c>
      <c r="C53" s="32"/>
      <c r="D53" s="32"/>
      <c r="E53" s="32"/>
      <c r="F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</row>
    <row r="54" ht="12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</row>
    <row r="55" ht="12.75" customHeight="1">
      <c r="A55" s="37" t="s">
        <v>117</v>
      </c>
      <c r="B55" s="39"/>
      <c r="C55" s="39"/>
      <c r="D55" s="39"/>
      <c r="E55" s="39"/>
      <c r="F55" s="39"/>
      <c r="G55" s="39"/>
      <c r="H55" s="40"/>
      <c r="I55" s="25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</row>
    <row r="56" ht="12.75" customHeight="1">
      <c r="A56" s="4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</row>
    <row r="57" ht="12.75" customHeight="1">
      <c r="A57" s="42" t="s">
        <v>115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</row>
    <row r="58" ht="12.75" customHeight="1">
      <c r="A58" s="29"/>
      <c r="B58" s="43" t="s">
        <v>116</v>
      </c>
      <c r="C58" s="44"/>
      <c r="D58" s="44"/>
      <c r="E58" s="44"/>
      <c r="F58" s="44"/>
      <c r="G58" s="45"/>
      <c r="H58" s="45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</row>
    <row r="59" ht="12.75" customHeight="1">
      <c r="A59" s="46"/>
      <c r="B59" s="43" t="s">
        <v>118</v>
      </c>
      <c r="C59" s="44"/>
      <c r="D59" s="44"/>
      <c r="E59" s="44"/>
      <c r="F59" s="44"/>
      <c r="G59" s="45"/>
      <c r="H59" s="45"/>
      <c r="I59" s="29"/>
    </row>
    <row r="60" ht="12.75" customHeight="1">
      <c r="A60" s="29"/>
      <c r="B60" s="43" t="s">
        <v>119</v>
      </c>
      <c r="C60" s="44"/>
      <c r="D60" s="44"/>
      <c r="E60" s="44"/>
      <c r="F60" s="44"/>
      <c r="G60" s="45"/>
      <c r="H60" s="45"/>
      <c r="I60" s="29"/>
    </row>
    <row r="61" ht="12.75" customHeight="1">
      <c r="A61" s="29"/>
      <c r="B61" s="43" t="s">
        <v>120</v>
      </c>
      <c r="C61" s="44"/>
      <c r="D61" s="44"/>
      <c r="E61" s="44"/>
      <c r="F61" s="44"/>
      <c r="G61" s="45"/>
      <c r="H61" s="45"/>
      <c r="I61" s="29"/>
    </row>
    <row r="62" ht="12.75" customHeight="1">
      <c r="A62" s="29"/>
      <c r="B62" s="47" t="s">
        <v>121</v>
      </c>
      <c r="C62" s="44"/>
      <c r="D62" s="44"/>
      <c r="E62" s="44"/>
      <c r="F62" s="44"/>
      <c r="G62" s="45"/>
      <c r="H62" s="45"/>
      <c r="I62" s="29"/>
    </row>
    <row r="63" ht="12.75" customHeight="1">
      <c r="A63" s="29"/>
      <c r="B63" s="43" t="s">
        <v>122</v>
      </c>
      <c r="C63" s="44"/>
      <c r="D63" s="44"/>
      <c r="E63" s="44"/>
      <c r="F63" s="44"/>
      <c r="G63" s="45"/>
      <c r="H63" s="45"/>
      <c r="I63" s="29"/>
    </row>
    <row r="64" ht="12.75" customHeight="1">
      <c r="A64" s="29"/>
      <c r="B64" s="43" t="s">
        <v>123</v>
      </c>
      <c r="C64" s="44"/>
      <c r="D64" s="44"/>
      <c r="E64" s="44"/>
      <c r="F64" s="44"/>
      <c r="G64" s="45"/>
      <c r="H64" s="45"/>
      <c r="I64" s="29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57:I57"/>
    <mergeCell ref="H9:H10"/>
    <mergeCell ref="H23:H24"/>
  </mergeCells>
  <hyperlinks>
    <hyperlink r:id="rId2" ref="H35"/>
  </hyperlinks>
  <printOptions/>
  <pageMargins bottom="0.75" footer="0.0" header="0.0" left="0.25" right="0.25" top="0.75"/>
  <pageSetup paperSize="9" orientation="portrait"/>
  <headerFooter>
    <oddFooter>&amp;LFormato Archivo Ordenes de Pago (del Banco al Cliente)&amp;R&amp;P/</oddFooter>
  </headerFooter>
  <drawing r:id="rId3"/>
  <legacyDrawing r:id="rId4"/>
</worksheet>
</file>