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garcia/Desktop/"/>
    </mc:Choice>
  </mc:AlternateContent>
  <xr:revisionPtr revIDLastSave="0" documentId="13_ncr:1_{6C4929AA-25C6-4B4E-AD27-853B45CE5ADC}" xr6:coauthVersionLast="47" xr6:coauthVersionMax="47" xr10:uidLastSave="{00000000-0000-0000-0000-000000000000}"/>
  <bookViews>
    <workbookView xWindow="2940" yWindow="2120" windowWidth="38400" windowHeight="20700" activeTab="4" xr2:uid="{47EFD69C-C150-434E-A19B-6ED7314247C9}"/>
  </bookViews>
  <sheets>
    <sheet name="Tab0" sheetId="1" r:id="rId1"/>
    <sheet name="Tab Full" sheetId="3" r:id="rId2"/>
    <sheet name="Tab1" sheetId="4" r:id="rId3"/>
    <sheet name="Tab2" sheetId="6" r:id="rId4"/>
    <sheet name="Tab3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R2" i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X2" i="1"/>
  <c r="AA2" i="1"/>
  <c r="AD2" i="1" s="1"/>
  <c r="AB2" i="1"/>
  <c r="AE2" i="1" s="1"/>
  <c r="P3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X3" i="1"/>
  <c r="AA3" i="1" s="1"/>
  <c r="AD3" i="1" s="1"/>
  <c r="AB3" i="1"/>
  <c r="AE3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X4" i="1"/>
  <c r="AA4" i="1" s="1"/>
  <c r="AD4" i="1" s="1"/>
  <c r="AB4" i="1"/>
  <c r="AE4" i="1" s="1"/>
  <c r="X5" i="1"/>
  <c r="AA5" i="1"/>
  <c r="AD5" i="1" s="1"/>
  <c r="AB5" i="1"/>
  <c r="AE5" i="1" s="1"/>
  <c r="X6" i="1"/>
  <c r="AA6" i="1"/>
  <c r="AD6" i="1" s="1"/>
  <c r="AB6" i="1"/>
  <c r="AE6" i="1" s="1"/>
  <c r="X7" i="1"/>
  <c r="AA7" i="1" s="1"/>
  <c r="AD7" i="1" s="1"/>
  <c r="AB7" i="1"/>
  <c r="AE7" i="1" s="1"/>
  <c r="X8" i="1"/>
  <c r="AA8" i="1" s="1"/>
  <c r="AD8" i="1" s="1"/>
  <c r="AB8" i="1"/>
  <c r="AE8" i="1" s="1"/>
  <c r="X9" i="1"/>
  <c r="AA9" i="1"/>
  <c r="AD9" i="1" s="1"/>
  <c r="AB9" i="1"/>
  <c r="AE9" i="1" s="1"/>
  <c r="X10" i="1"/>
  <c r="AA10" i="1"/>
  <c r="AD10" i="1" s="1"/>
  <c r="AB10" i="1"/>
  <c r="AE10" i="1" s="1"/>
  <c r="X11" i="1"/>
  <c r="Z11" i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AA11" i="1"/>
  <c r="AD11" i="1" s="1"/>
  <c r="AB11" i="1"/>
  <c r="AE11" i="1" s="1"/>
  <c r="AC11" i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X12" i="1"/>
  <c r="AA12" i="1"/>
  <c r="AD12" i="1" s="1"/>
  <c r="AB12" i="1"/>
  <c r="AE12" i="1" s="1"/>
  <c r="X13" i="1"/>
  <c r="AA13" i="1" s="1"/>
  <c r="AD13" i="1" s="1"/>
  <c r="AB13" i="1"/>
  <c r="AE13" i="1" s="1"/>
  <c r="X14" i="1"/>
  <c r="AA14" i="1" s="1"/>
  <c r="AD14" i="1" s="1"/>
  <c r="AB14" i="1"/>
  <c r="AE14" i="1" s="1"/>
  <c r="X15" i="1"/>
  <c r="AA15" i="1"/>
  <c r="AD15" i="1" s="1"/>
  <c r="AB15" i="1"/>
  <c r="AE15" i="1" s="1"/>
  <c r="X16" i="1"/>
  <c r="AA16" i="1"/>
  <c r="AD16" i="1" s="1"/>
  <c r="AB16" i="1"/>
  <c r="AE16" i="1" s="1"/>
  <c r="X17" i="1"/>
  <c r="AA17" i="1" s="1"/>
  <c r="AD17" i="1" s="1"/>
  <c r="AB17" i="1"/>
  <c r="AE17" i="1" s="1"/>
  <c r="X18" i="1"/>
  <c r="AA18" i="1" s="1"/>
  <c r="AD18" i="1" s="1"/>
  <c r="AB18" i="1"/>
  <c r="AE18" i="1" s="1"/>
  <c r="X19" i="1"/>
  <c r="AA19" i="1" s="1"/>
  <c r="AD19" i="1" s="1"/>
  <c r="AB19" i="1"/>
  <c r="AE19" i="1" s="1"/>
  <c r="X20" i="1"/>
  <c r="AA20" i="1" s="1"/>
  <c r="AD20" i="1" s="1"/>
  <c r="AB20" i="1"/>
  <c r="AE20" i="1" s="1"/>
  <c r="X21" i="1"/>
  <c r="AA21" i="1" s="1"/>
  <c r="AD21" i="1" s="1"/>
  <c r="AB21" i="1"/>
  <c r="AE21" i="1" s="1"/>
  <c r="X22" i="1"/>
  <c r="AA22" i="1" s="1"/>
  <c r="AD22" i="1" s="1"/>
  <c r="AB22" i="1"/>
  <c r="AE22" i="1" s="1"/>
  <c r="X23" i="1"/>
  <c r="AA23" i="1"/>
  <c r="AD23" i="1" s="1"/>
  <c r="AB23" i="1"/>
  <c r="AE23" i="1" s="1"/>
  <c r="X24" i="1"/>
  <c r="AA24" i="1" s="1"/>
  <c r="AD24" i="1" s="1"/>
  <c r="AB24" i="1"/>
  <c r="AE24" i="1" s="1"/>
  <c r="X25" i="1"/>
  <c r="AA25" i="1" s="1"/>
  <c r="AD25" i="1" s="1"/>
  <c r="AB25" i="1"/>
  <c r="AE25" i="1" s="1"/>
  <c r="X26" i="1"/>
  <c r="AA26" i="1"/>
  <c r="AD26" i="1" s="1"/>
  <c r="AB26" i="1"/>
  <c r="AE26" i="1" s="1"/>
  <c r="X27" i="1"/>
  <c r="AA27" i="1" s="1"/>
  <c r="AD27" i="1" s="1"/>
  <c r="AB27" i="1"/>
  <c r="AE27" i="1" s="1"/>
  <c r="X28" i="1"/>
  <c r="AA28" i="1" s="1"/>
  <c r="AD28" i="1" s="1"/>
  <c r="AB28" i="1"/>
  <c r="AE28" i="1" s="1"/>
  <c r="X29" i="1"/>
  <c r="AA29" i="1" s="1"/>
  <c r="AD29" i="1" s="1"/>
  <c r="AB29" i="1"/>
  <c r="AE29" i="1" s="1"/>
  <c r="X30" i="1"/>
  <c r="AA30" i="1" s="1"/>
  <c r="AD30" i="1" s="1"/>
  <c r="AB30" i="1"/>
  <c r="AE30" i="1" s="1"/>
  <c r="X31" i="1"/>
  <c r="AA31" i="1" s="1"/>
  <c r="AD31" i="1" s="1"/>
  <c r="AB31" i="1"/>
  <c r="AE31" i="1" s="1"/>
  <c r="X32" i="1"/>
  <c r="AA32" i="1" s="1"/>
  <c r="AD32" i="1" s="1"/>
  <c r="AB32" i="1"/>
  <c r="AE32" i="1" s="1"/>
  <c r="X33" i="1"/>
  <c r="AA33" i="1" s="1"/>
  <c r="AD33" i="1" s="1"/>
  <c r="AB33" i="1"/>
  <c r="AE33" i="1" s="1"/>
  <c r="X34" i="1"/>
  <c r="AA34" i="1" s="1"/>
  <c r="AD34" i="1" s="1"/>
  <c r="AB34" i="1"/>
  <c r="AE34" i="1" s="1"/>
  <c r="X35" i="1"/>
  <c r="AA35" i="1" s="1"/>
  <c r="AD35" i="1" s="1"/>
  <c r="AB35" i="1"/>
  <c r="AE35" i="1" s="1"/>
  <c r="X36" i="1"/>
  <c r="AA36" i="1"/>
  <c r="AD36" i="1" s="1"/>
  <c r="AB36" i="1"/>
  <c r="AE36" i="1" s="1"/>
  <c r="X37" i="1"/>
  <c r="AA37" i="1" s="1"/>
  <c r="AD37" i="1" s="1"/>
  <c r="AB37" i="1"/>
  <c r="AE37" i="1" s="1"/>
  <c r="X38" i="1"/>
  <c r="AA38" i="1" s="1"/>
  <c r="AD38" i="1" s="1"/>
  <c r="AB38" i="1"/>
  <c r="AE38" i="1" s="1"/>
  <c r="X39" i="1"/>
  <c r="AA39" i="1"/>
  <c r="AD39" i="1" s="1"/>
  <c r="AB39" i="1"/>
  <c r="AE39" i="1" s="1"/>
  <c r="X40" i="1"/>
  <c r="AA40" i="1"/>
  <c r="AD40" i="1" s="1"/>
  <c r="AB40" i="1"/>
  <c r="AE40" i="1" s="1"/>
  <c r="X41" i="1"/>
  <c r="AA41" i="1" s="1"/>
  <c r="AD41" i="1" s="1"/>
  <c r="AB41" i="1"/>
  <c r="AE41" i="1" s="1"/>
  <c r="X42" i="1"/>
  <c r="AA42" i="1"/>
  <c r="AD42" i="1" s="1"/>
  <c r="AB42" i="1"/>
  <c r="AE42" i="1" s="1"/>
  <c r="X43" i="1"/>
  <c r="AA43" i="1"/>
  <c r="AD43" i="1" s="1"/>
  <c r="AB43" i="1"/>
  <c r="AE43" i="1" s="1"/>
  <c r="X44" i="1"/>
  <c r="AA44" i="1"/>
  <c r="AD44" i="1" s="1"/>
  <c r="AB44" i="1"/>
  <c r="AE44" i="1" s="1"/>
  <c r="X45" i="1"/>
  <c r="AA45" i="1" s="1"/>
  <c r="AD45" i="1" s="1"/>
  <c r="AB45" i="1"/>
  <c r="AE45" i="1" s="1"/>
  <c r="X46" i="1"/>
  <c r="AA46" i="1"/>
  <c r="AD46" i="1" s="1"/>
  <c r="AB46" i="1"/>
  <c r="AE46" i="1" s="1"/>
  <c r="X47" i="1"/>
  <c r="AA47" i="1"/>
  <c r="AD47" i="1" s="1"/>
  <c r="AB47" i="1"/>
  <c r="AE47" i="1" s="1"/>
  <c r="X48" i="1"/>
  <c r="AA48" i="1"/>
  <c r="AD48" i="1" s="1"/>
  <c r="AB48" i="1"/>
  <c r="AE48" i="1" s="1"/>
  <c r="X49" i="1"/>
  <c r="AA49" i="1" s="1"/>
  <c r="AD49" i="1" s="1"/>
  <c r="AB49" i="1"/>
  <c r="AE49" i="1" s="1"/>
  <c r="X50" i="1"/>
  <c r="AA50" i="1"/>
  <c r="AD50" i="1" s="1"/>
  <c r="AB50" i="1"/>
  <c r="AE50" i="1" s="1"/>
  <c r="X51" i="1"/>
  <c r="AA51" i="1"/>
  <c r="AD51" i="1" s="1"/>
  <c r="AB51" i="1"/>
  <c r="AE51" i="1" s="1"/>
  <c r="X52" i="1"/>
  <c r="AA52" i="1"/>
  <c r="AD52" i="1" s="1"/>
  <c r="AB52" i="1"/>
  <c r="AE52" i="1" s="1"/>
  <c r="X53" i="1"/>
  <c r="AA53" i="1" s="1"/>
  <c r="AD53" i="1" s="1"/>
  <c r="AB53" i="1"/>
  <c r="AE53" i="1" s="1"/>
  <c r="X54" i="1"/>
  <c r="AA54" i="1"/>
  <c r="AD54" i="1" s="1"/>
  <c r="AB54" i="1"/>
  <c r="AE54" i="1" s="1"/>
  <c r="X55" i="1"/>
  <c r="AA55" i="1"/>
  <c r="AD55" i="1" s="1"/>
  <c r="AB55" i="1"/>
  <c r="AE55" i="1" s="1"/>
  <c r="X56" i="1"/>
  <c r="AA56" i="1" s="1"/>
  <c r="AD56" i="1" s="1"/>
  <c r="AB56" i="1"/>
  <c r="AE56" i="1" s="1"/>
  <c r="X57" i="1"/>
  <c r="AA57" i="1" s="1"/>
  <c r="AD57" i="1" s="1"/>
  <c r="AB57" i="1"/>
  <c r="AE57" i="1" s="1"/>
  <c r="X58" i="1"/>
  <c r="AA58" i="1"/>
  <c r="AD58" i="1" s="1"/>
  <c r="AB58" i="1"/>
  <c r="AE58" i="1" s="1"/>
  <c r="X59" i="1"/>
  <c r="AA59" i="1" s="1"/>
  <c r="AD59" i="1" s="1"/>
  <c r="AB59" i="1"/>
  <c r="AE59" i="1" s="1"/>
  <c r="X60" i="1"/>
  <c r="AA60" i="1" s="1"/>
  <c r="AD60" i="1" s="1"/>
  <c r="AB60" i="1"/>
  <c r="AE60" i="1" s="1"/>
  <c r="X61" i="1"/>
  <c r="AA61" i="1" s="1"/>
  <c r="AD61" i="1" s="1"/>
  <c r="AB61" i="1"/>
  <c r="AE61" i="1" s="1"/>
  <c r="X62" i="1"/>
  <c r="AA62" i="1" s="1"/>
  <c r="AD62" i="1" s="1"/>
  <c r="AB62" i="1"/>
  <c r="AE6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I2" i="1"/>
  <c r="H2" i="1"/>
  <c r="G2" i="1"/>
  <c r="C2" i="1"/>
  <c r="J2" i="1" s="1"/>
  <c r="B2" i="1"/>
  <c r="A2" i="1"/>
  <c r="I101" i="1"/>
  <c r="H101" i="1"/>
  <c r="G101" i="1"/>
  <c r="C101" i="1"/>
  <c r="J101" i="1" s="1"/>
  <c r="B101" i="1"/>
  <c r="A101" i="1"/>
  <c r="I100" i="1"/>
  <c r="H100" i="1"/>
  <c r="G100" i="1"/>
  <c r="C100" i="1"/>
  <c r="D100" i="1" s="1"/>
  <c r="B100" i="1"/>
  <c r="A100" i="1"/>
  <c r="I99" i="1"/>
  <c r="H99" i="1"/>
  <c r="G99" i="1"/>
  <c r="C99" i="1"/>
  <c r="J99" i="1" s="1"/>
  <c r="B99" i="1"/>
  <c r="A99" i="1"/>
  <c r="I98" i="1"/>
  <c r="H98" i="1"/>
  <c r="G98" i="1"/>
  <c r="C98" i="1"/>
  <c r="D98" i="1" s="1"/>
  <c r="B98" i="1"/>
  <c r="A98" i="1"/>
  <c r="I97" i="1"/>
  <c r="H97" i="1"/>
  <c r="G97" i="1"/>
  <c r="C97" i="1"/>
  <c r="D97" i="1" s="1"/>
  <c r="B97" i="1"/>
  <c r="A97" i="1"/>
  <c r="I96" i="1"/>
  <c r="H96" i="1"/>
  <c r="G96" i="1"/>
  <c r="C96" i="1"/>
  <c r="D96" i="1" s="1"/>
  <c r="B96" i="1"/>
  <c r="A96" i="1"/>
  <c r="I95" i="1"/>
  <c r="H95" i="1"/>
  <c r="G95" i="1"/>
  <c r="C95" i="1"/>
  <c r="J95" i="1" s="1"/>
  <c r="B95" i="1"/>
  <c r="A95" i="1"/>
  <c r="I94" i="1"/>
  <c r="H94" i="1"/>
  <c r="G94" i="1"/>
  <c r="C94" i="1"/>
  <c r="D94" i="1" s="1"/>
  <c r="B94" i="1"/>
  <c r="A94" i="1"/>
  <c r="I93" i="1"/>
  <c r="H93" i="1"/>
  <c r="G93" i="1"/>
  <c r="C93" i="1"/>
  <c r="J93" i="1" s="1"/>
  <c r="B93" i="1"/>
  <c r="A93" i="1"/>
  <c r="I92" i="1"/>
  <c r="H92" i="1"/>
  <c r="G92" i="1"/>
  <c r="C92" i="1"/>
  <c r="D92" i="1" s="1"/>
  <c r="B92" i="1"/>
  <c r="A92" i="1"/>
  <c r="I91" i="1"/>
  <c r="H91" i="1"/>
  <c r="G91" i="1"/>
  <c r="C91" i="1"/>
  <c r="J91" i="1" s="1"/>
  <c r="B91" i="1"/>
  <c r="A91" i="1"/>
  <c r="I90" i="1"/>
  <c r="H90" i="1"/>
  <c r="G90" i="1"/>
  <c r="C90" i="1"/>
  <c r="D90" i="1" s="1"/>
  <c r="B90" i="1"/>
  <c r="A90" i="1"/>
  <c r="I89" i="1"/>
  <c r="H89" i="1"/>
  <c r="G89" i="1"/>
  <c r="C89" i="1"/>
  <c r="D89" i="1" s="1"/>
  <c r="B89" i="1"/>
  <c r="A89" i="1"/>
  <c r="I88" i="1"/>
  <c r="H88" i="1"/>
  <c r="G88" i="1"/>
  <c r="C88" i="1"/>
  <c r="D88" i="1" s="1"/>
  <c r="B88" i="1"/>
  <c r="A88" i="1"/>
  <c r="I87" i="1"/>
  <c r="H87" i="1"/>
  <c r="G87" i="1"/>
  <c r="C87" i="1"/>
  <c r="J87" i="1" s="1"/>
  <c r="B87" i="1"/>
  <c r="A87" i="1"/>
  <c r="I86" i="1"/>
  <c r="H86" i="1"/>
  <c r="G86" i="1"/>
  <c r="C86" i="1"/>
  <c r="D86" i="1" s="1"/>
  <c r="B86" i="1"/>
  <c r="A86" i="1"/>
  <c r="I85" i="1"/>
  <c r="H85" i="1"/>
  <c r="G85" i="1"/>
  <c r="C85" i="1"/>
  <c r="J85" i="1" s="1"/>
  <c r="B85" i="1"/>
  <c r="A85" i="1"/>
  <c r="I84" i="1"/>
  <c r="H84" i="1"/>
  <c r="G84" i="1"/>
  <c r="C84" i="1"/>
  <c r="D84" i="1" s="1"/>
  <c r="B84" i="1"/>
  <c r="A84" i="1"/>
  <c r="I83" i="1"/>
  <c r="H83" i="1"/>
  <c r="G83" i="1"/>
  <c r="C83" i="1"/>
  <c r="J83" i="1" s="1"/>
  <c r="B83" i="1"/>
  <c r="A83" i="1"/>
  <c r="I82" i="1"/>
  <c r="H82" i="1"/>
  <c r="G82" i="1"/>
  <c r="C82" i="1"/>
  <c r="D82" i="1" s="1"/>
  <c r="B82" i="1"/>
  <c r="A82" i="1"/>
  <c r="I81" i="1"/>
  <c r="H81" i="1"/>
  <c r="G81" i="1"/>
  <c r="C81" i="1"/>
  <c r="J81" i="1" s="1"/>
  <c r="B81" i="1"/>
  <c r="A81" i="1"/>
  <c r="I80" i="1"/>
  <c r="H80" i="1"/>
  <c r="G80" i="1"/>
  <c r="C80" i="1"/>
  <c r="D80" i="1" s="1"/>
  <c r="B80" i="1"/>
  <c r="A80" i="1"/>
  <c r="I79" i="1"/>
  <c r="H79" i="1"/>
  <c r="G79" i="1"/>
  <c r="C79" i="1"/>
  <c r="D79" i="1" s="1"/>
  <c r="B79" i="1"/>
  <c r="A79" i="1"/>
  <c r="I78" i="1"/>
  <c r="H78" i="1"/>
  <c r="G78" i="1"/>
  <c r="C78" i="1"/>
  <c r="D78" i="1" s="1"/>
  <c r="B78" i="1"/>
  <c r="A78" i="1"/>
  <c r="I77" i="1"/>
  <c r="H77" i="1"/>
  <c r="G77" i="1"/>
  <c r="C77" i="1"/>
  <c r="J77" i="1" s="1"/>
  <c r="B77" i="1"/>
  <c r="A77" i="1"/>
  <c r="I76" i="1"/>
  <c r="H76" i="1"/>
  <c r="G76" i="1"/>
  <c r="C76" i="1"/>
  <c r="D76" i="1" s="1"/>
  <c r="B76" i="1"/>
  <c r="A76" i="1"/>
  <c r="I75" i="1"/>
  <c r="H75" i="1"/>
  <c r="G75" i="1"/>
  <c r="C75" i="1"/>
  <c r="J75" i="1" s="1"/>
  <c r="B75" i="1"/>
  <c r="A75" i="1"/>
  <c r="I74" i="1"/>
  <c r="H74" i="1"/>
  <c r="G74" i="1"/>
  <c r="C74" i="1"/>
  <c r="D74" i="1" s="1"/>
  <c r="B74" i="1"/>
  <c r="A74" i="1"/>
  <c r="I73" i="1"/>
  <c r="H73" i="1"/>
  <c r="G73" i="1"/>
  <c r="C73" i="1"/>
  <c r="D73" i="1" s="1"/>
  <c r="B73" i="1"/>
  <c r="A73" i="1"/>
  <c r="I72" i="1"/>
  <c r="H72" i="1"/>
  <c r="G72" i="1"/>
  <c r="C72" i="1"/>
  <c r="D72" i="1" s="1"/>
  <c r="B72" i="1"/>
  <c r="A72" i="1"/>
  <c r="I71" i="1"/>
  <c r="H71" i="1"/>
  <c r="G71" i="1"/>
  <c r="C71" i="1"/>
  <c r="D71" i="1" s="1"/>
  <c r="B71" i="1"/>
  <c r="A71" i="1"/>
  <c r="I70" i="1"/>
  <c r="H70" i="1"/>
  <c r="G70" i="1"/>
  <c r="C70" i="1"/>
  <c r="D70" i="1" s="1"/>
  <c r="B70" i="1"/>
  <c r="A70" i="1"/>
  <c r="I69" i="1"/>
  <c r="H69" i="1"/>
  <c r="G69" i="1"/>
  <c r="C69" i="1"/>
  <c r="D69" i="1" s="1"/>
  <c r="B69" i="1"/>
  <c r="A69" i="1"/>
  <c r="I68" i="1"/>
  <c r="H68" i="1"/>
  <c r="G68" i="1"/>
  <c r="C68" i="1"/>
  <c r="D68" i="1" s="1"/>
  <c r="B68" i="1"/>
  <c r="A68" i="1"/>
  <c r="I67" i="1"/>
  <c r="H67" i="1"/>
  <c r="G67" i="1"/>
  <c r="C67" i="1"/>
  <c r="J67" i="1" s="1"/>
  <c r="B67" i="1"/>
  <c r="A67" i="1"/>
  <c r="I66" i="1"/>
  <c r="H66" i="1"/>
  <c r="G66" i="1"/>
  <c r="C66" i="1"/>
  <c r="D66" i="1" s="1"/>
  <c r="B66" i="1"/>
  <c r="A66" i="1"/>
  <c r="I65" i="1"/>
  <c r="H65" i="1"/>
  <c r="G65" i="1"/>
  <c r="C65" i="1"/>
  <c r="J65" i="1" s="1"/>
  <c r="B65" i="1"/>
  <c r="A65" i="1"/>
  <c r="I64" i="1"/>
  <c r="H64" i="1"/>
  <c r="G64" i="1"/>
  <c r="C64" i="1"/>
  <c r="D64" i="1" s="1"/>
  <c r="B64" i="1"/>
  <c r="A64" i="1"/>
  <c r="I63" i="1"/>
  <c r="H63" i="1"/>
  <c r="G63" i="1"/>
  <c r="C63" i="1"/>
  <c r="D63" i="1" s="1"/>
  <c r="B63" i="1"/>
  <c r="A63" i="1"/>
  <c r="I62" i="1"/>
  <c r="H62" i="1"/>
  <c r="G62" i="1"/>
  <c r="C62" i="1"/>
  <c r="J62" i="1" s="1"/>
  <c r="B62" i="1"/>
  <c r="A62" i="1"/>
  <c r="I61" i="1"/>
  <c r="H61" i="1"/>
  <c r="G61" i="1"/>
  <c r="C61" i="1"/>
  <c r="D61" i="1" s="1"/>
  <c r="B61" i="1"/>
  <c r="A61" i="1"/>
  <c r="I60" i="1"/>
  <c r="H60" i="1"/>
  <c r="G60" i="1"/>
  <c r="C60" i="1"/>
  <c r="D60" i="1" s="1"/>
  <c r="B60" i="1"/>
  <c r="A60" i="1"/>
  <c r="I59" i="1"/>
  <c r="H59" i="1"/>
  <c r="G59" i="1"/>
  <c r="C59" i="1"/>
  <c r="J59" i="1" s="1"/>
  <c r="B59" i="1"/>
  <c r="A59" i="1"/>
  <c r="I58" i="1"/>
  <c r="H58" i="1"/>
  <c r="G58" i="1"/>
  <c r="C58" i="1"/>
  <c r="D58" i="1" s="1"/>
  <c r="B58" i="1"/>
  <c r="A58" i="1"/>
  <c r="I57" i="1"/>
  <c r="H57" i="1"/>
  <c r="G57" i="1"/>
  <c r="C57" i="1"/>
  <c r="J57" i="1" s="1"/>
  <c r="B57" i="1"/>
  <c r="A57" i="1"/>
  <c r="I56" i="1"/>
  <c r="H56" i="1"/>
  <c r="G56" i="1"/>
  <c r="C56" i="1"/>
  <c r="J56" i="1" s="1"/>
  <c r="B56" i="1"/>
  <c r="A56" i="1"/>
  <c r="I55" i="1"/>
  <c r="H55" i="1"/>
  <c r="G55" i="1"/>
  <c r="C55" i="1"/>
  <c r="D55" i="1" s="1"/>
  <c r="B55" i="1"/>
  <c r="A55" i="1"/>
  <c r="I54" i="1"/>
  <c r="H54" i="1"/>
  <c r="G54" i="1"/>
  <c r="C54" i="1"/>
  <c r="D54" i="1" s="1"/>
  <c r="B54" i="1"/>
  <c r="A54" i="1"/>
  <c r="I53" i="1"/>
  <c r="H53" i="1"/>
  <c r="G53" i="1"/>
  <c r="C53" i="1"/>
  <c r="D53" i="1" s="1"/>
  <c r="B53" i="1"/>
  <c r="A53" i="1"/>
  <c r="I52" i="1"/>
  <c r="H52" i="1"/>
  <c r="G52" i="1"/>
  <c r="C52" i="1"/>
  <c r="D52" i="1" s="1"/>
  <c r="B52" i="1"/>
  <c r="A52" i="1"/>
  <c r="I51" i="1"/>
  <c r="H51" i="1"/>
  <c r="G51" i="1"/>
  <c r="C51" i="1"/>
  <c r="J51" i="1" s="1"/>
  <c r="B51" i="1"/>
  <c r="A51" i="1"/>
  <c r="I50" i="1"/>
  <c r="H50" i="1"/>
  <c r="G50" i="1"/>
  <c r="C50" i="1"/>
  <c r="D50" i="1" s="1"/>
  <c r="B50" i="1"/>
  <c r="A50" i="1"/>
  <c r="I49" i="1"/>
  <c r="H49" i="1"/>
  <c r="G49" i="1"/>
  <c r="D49" i="1"/>
  <c r="C49" i="1"/>
  <c r="J49" i="1" s="1"/>
  <c r="B49" i="1"/>
  <c r="A49" i="1"/>
  <c r="I48" i="1"/>
  <c r="H48" i="1"/>
  <c r="G48" i="1"/>
  <c r="C48" i="1"/>
  <c r="J48" i="1" s="1"/>
  <c r="B48" i="1"/>
  <c r="A48" i="1"/>
  <c r="I47" i="1"/>
  <c r="H47" i="1"/>
  <c r="G47" i="1"/>
  <c r="C47" i="1"/>
  <c r="D47" i="1" s="1"/>
  <c r="B47" i="1"/>
  <c r="A47" i="1"/>
  <c r="I46" i="1"/>
  <c r="H46" i="1"/>
  <c r="G46" i="1"/>
  <c r="C46" i="1"/>
  <c r="J46" i="1" s="1"/>
  <c r="B46" i="1"/>
  <c r="A46" i="1"/>
  <c r="I45" i="1"/>
  <c r="H45" i="1"/>
  <c r="G45" i="1"/>
  <c r="C45" i="1"/>
  <c r="J45" i="1" s="1"/>
  <c r="B45" i="1"/>
  <c r="A45" i="1"/>
  <c r="I44" i="1"/>
  <c r="H44" i="1"/>
  <c r="G44" i="1"/>
  <c r="C44" i="1"/>
  <c r="D44" i="1" s="1"/>
  <c r="B44" i="1"/>
  <c r="A44" i="1"/>
  <c r="I43" i="1"/>
  <c r="H43" i="1"/>
  <c r="G43" i="1"/>
  <c r="C43" i="1"/>
  <c r="J43" i="1" s="1"/>
  <c r="B43" i="1"/>
  <c r="A43" i="1"/>
  <c r="I42" i="1"/>
  <c r="H42" i="1"/>
  <c r="G42" i="1"/>
  <c r="C42" i="1"/>
  <c r="D42" i="1" s="1"/>
  <c r="B42" i="1"/>
  <c r="A42" i="1"/>
  <c r="I41" i="1"/>
  <c r="H41" i="1"/>
  <c r="G41" i="1"/>
  <c r="C41" i="1"/>
  <c r="J41" i="1" s="1"/>
  <c r="B41" i="1"/>
  <c r="A41" i="1"/>
  <c r="I40" i="1"/>
  <c r="H40" i="1"/>
  <c r="G40" i="1"/>
  <c r="C40" i="1"/>
  <c r="D40" i="1" s="1"/>
  <c r="B40" i="1"/>
  <c r="A40" i="1"/>
  <c r="I39" i="1"/>
  <c r="H39" i="1"/>
  <c r="G39" i="1"/>
  <c r="C39" i="1"/>
  <c r="D39" i="1" s="1"/>
  <c r="B39" i="1"/>
  <c r="A39" i="1"/>
  <c r="I38" i="1"/>
  <c r="H38" i="1"/>
  <c r="G38" i="1"/>
  <c r="C38" i="1"/>
  <c r="D38" i="1" s="1"/>
  <c r="B38" i="1"/>
  <c r="A38" i="1"/>
  <c r="I37" i="1"/>
  <c r="H37" i="1"/>
  <c r="G37" i="1"/>
  <c r="C37" i="1"/>
  <c r="D37" i="1" s="1"/>
  <c r="B37" i="1"/>
  <c r="A37" i="1"/>
  <c r="I36" i="1"/>
  <c r="H36" i="1"/>
  <c r="G36" i="1"/>
  <c r="C36" i="1"/>
  <c r="D36" i="1" s="1"/>
  <c r="B36" i="1"/>
  <c r="A36" i="1"/>
  <c r="I35" i="1"/>
  <c r="H35" i="1"/>
  <c r="G35" i="1"/>
  <c r="C35" i="1"/>
  <c r="J35" i="1" s="1"/>
  <c r="B35" i="1"/>
  <c r="A35" i="1"/>
  <c r="I34" i="1"/>
  <c r="H34" i="1"/>
  <c r="G34" i="1"/>
  <c r="C34" i="1"/>
  <c r="D34" i="1" s="1"/>
  <c r="B34" i="1"/>
  <c r="A34" i="1"/>
  <c r="I33" i="1"/>
  <c r="H33" i="1"/>
  <c r="G33" i="1"/>
  <c r="C33" i="1"/>
  <c r="J33" i="1" s="1"/>
  <c r="B33" i="1"/>
  <c r="A33" i="1"/>
  <c r="I32" i="1"/>
  <c r="H32" i="1"/>
  <c r="G32" i="1"/>
  <c r="C32" i="1"/>
  <c r="J32" i="1" s="1"/>
  <c r="B32" i="1"/>
  <c r="A32" i="1"/>
  <c r="I31" i="1"/>
  <c r="H31" i="1"/>
  <c r="G31" i="1"/>
  <c r="C31" i="1"/>
  <c r="D31" i="1" s="1"/>
  <c r="B31" i="1"/>
  <c r="A31" i="1"/>
  <c r="I30" i="1"/>
  <c r="H30" i="1"/>
  <c r="G30" i="1"/>
  <c r="C30" i="1"/>
  <c r="D30" i="1" s="1"/>
  <c r="B30" i="1"/>
  <c r="A30" i="1"/>
  <c r="I29" i="1"/>
  <c r="H29" i="1"/>
  <c r="G29" i="1"/>
  <c r="C29" i="1"/>
  <c r="J29" i="1" s="1"/>
  <c r="B29" i="1"/>
  <c r="A29" i="1"/>
  <c r="I28" i="1"/>
  <c r="H28" i="1"/>
  <c r="G28" i="1"/>
  <c r="C28" i="1"/>
  <c r="D28" i="1" s="1"/>
  <c r="B28" i="1"/>
  <c r="A28" i="1"/>
  <c r="I27" i="1"/>
  <c r="H27" i="1"/>
  <c r="G27" i="1"/>
  <c r="C27" i="1"/>
  <c r="J27" i="1" s="1"/>
  <c r="B27" i="1"/>
  <c r="A27" i="1"/>
  <c r="I26" i="1"/>
  <c r="H26" i="1"/>
  <c r="G26" i="1"/>
  <c r="C26" i="1"/>
  <c r="D26" i="1" s="1"/>
  <c r="B26" i="1"/>
  <c r="A26" i="1"/>
  <c r="I25" i="1"/>
  <c r="H25" i="1"/>
  <c r="G25" i="1"/>
  <c r="C25" i="1"/>
  <c r="J25" i="1" s="1"/>
  <c r="B25" i="1"/>
  <c r="A25" i="1"/>
  <c r="I24" i="1"/>
  <c r="H24" i="1"/>
  <c r="G24" i="1"/>
  <c r="C24" i="1"/>
  <c r="D24" i="1" s="1"/>
  <c r="B24" i="1"/>
  <c r="A24" i="1"/>
  <c r="I23" i="1"/>
  <c r="H23" i="1"/>
  <c r="G23" i="1"/>
  <c r="C23" i="1"/>
  <c r="D23" i="1" s="1"/>
  <c r="B23" i="1"/>
  <c r="A23" i="1"/>
  <c r="I22" i="1"/>
  <c r="H22" i="1"/>
  <c r="G22" i="1"/>
  <c r="C22" i="1"/>
  <c r="D22" i="1" s="1"/>
  <c r="B22" i="1"/>
  <c r="A22" i="1"/>
  <c r="I21" i="1"/>
  <c r="H21" i="1"/>
  <c r="G21" i="1"/>
  <c r="C21" i="1"/>
  <c r="J21" i="1" s="1"/>
  <c r="B21" i="1"/>
  <c r="A21" i="1"/>
  <c r="I20" i="1"/>
  <c r="H20" i="1"/>
  <c r="G20" i="1"/>
  <c r="C20" i="1"/>
  <c r="D20" i="1" s="1"/>
  <c r="B20" i="1"/>
  <c r="A20" i="1"/>
  <c r="I19" i="1"/>
  <c r="H19" i="1"/>
  <c r="G19" i="1"/>
  <c r="C19" i="1"/>
  <c r="J19" i="1" s="1"/>
  <c r="B19" i="1"/>
  <c r="A19" i="1"/>
  <c r="I18" i="1"/>
  <c r="H18" i="1"/>
  <c r="G18" i="1"/>
  <c r="C18" i="1"/>
  <c r="D18" i="1" s="1"/>
  <c r="B18" i="1"/>
  <c r="A18" i="1"/>
  <c r="I17" i="1"/>
  <c r="H17" i="1"/>
  <c r="G17" i="1"/>
  <c r="C17" i="1"/>
  <c r="J17" i="1" s="1"/>
  <c r="B17" i="1"/>
  <c r="A17" i="1"/>
  <c r="I16" i="1"/>
  <c r="H16" i="1"/>
  <c r="G16" i="1"/>
  <c r="C16" i="1"/>
  <c r="D16" i="1" s="1"/>
  <c r="B16" i="1"/>
  <c r="A16" i="1"/>
  <c r="I15" i="1"/>
  <c r="H15" i="1"/>
  <c r="G15" i="1"/>
  <c r="C15" i="1"/>
  <c r="D15" i="1" s="1"/>
  <c r="B15" i="1"/>
  <c r="A15" i="1"/>
  <c r="I14" i="1"/>
  <c r="H14" i="1"/>
  <c r="G14" i="1"/>
  <c r="C14" i="1"/>
  <c r="D14" i="1" s="1"/>
  <c r="B14" i="1"/>
  <c r="A14" i="1"/>
  <c r="I13" i="1"/>
  <c r="H13" i="1"/>
  <c r="G13" i="1"/>
  <c r="C13" i="1"/>
  <c r="D13" i="1" s="1"/>
  <c r="B13" i="1"/>
  <c r="A13" i="1"/>
  <c r="I12" i="1"/>
  <c r="H12" i="1"/>
  <c r="G12" i="1"/>
  <c r="C12" i="1"/>
  <c r="D12" i="1" s="1"/>
  <c r="B12" i="1"/>
  <c r="A12" i="1"/>
  <c r="I11" i="1"/>
  <c r="H11" i="1"/>
  <c r="G11" i="1"/>
  <c r="C11" i="1"/>
  <c r="J11" i="1" s="1"/>
  <c r="B11" i="1"/>
  <c r="A11" i="1"/>
  <c r="I10" i="1"/>
  <c r="H10" i="1"/>
  <c r="G10" i="1"/>
  <c r="C10" i="1"/>
  <c r="D10" i="1" s="1"/>
  <c r="B10" i="1"/>
  <c r="A10" i="1"/>
  <c r="I9" i="1"/>
  <c r="H9" i="1"/>
  <c r="G9" i="1"/>
  <c r="C9" i="1"/>
  <c r="J9" i="1" s="1"/>
  <c r="B9" i="1"/>
  <c r="A9" i="1"/>
  <c r="I8" i="1"/>
  <c r="H8" i="1"/>
  <c r="G8" i="1"/>
  <c r="C8" i="1"/>
  <c r="J8" i="1" s="1"/>
  <c r="B8" i="1"/>
  <c r="A8" i="1"/>
  <c r="I7" i="1"/>
  <c r="H7" i="1"/>
  <c r="G7" i="1"/>
  <c r="C7" i="1"/>
  <c r="D7" i="1" s="1"/>
  <c r="B7" i="1"/>
  <c r="A7" i="1"/>
  <c r="I6" i="1"/>
  <c r="H6" i="1"/>
  <c r="G6" i="1"/>
  <c r="C6" i="1"/>
  <c r="D6" i="1" s="1"/>
  <c r="B6" i="1"/>
  <c r="A6" i="1"/>
  <c r="I5" i="1"/>
  <c r="H5" i="1"/>
  <c r="G5" i="1"/>
  <c r="C5" i="1"/>
  <c r="J5" i="1" s="1"/>
  <c r="B5" i="1"/>
  <c r="A5" i="1"/>
  <c r="I4" i="1"/>
  <c r="H4" i="1"/>
  <c r="G4" i="1"/>
  <c r="C4" i="1"/>
  <c r="D4" i="1" s="1"/>
  <c r="B4" i="1"/>
  <c r="A4" i="1"/>
  <c r="G3" i="1"/>
  <c r="C3" i="1"/>
  <c r="J3" i="1" s="1"/>
  <c r="B3" i="1"/>
  <c r="A3" i="1"/>
  <c r="I3" i="1"/>
  <c r="H3" i="1"/>
  <c r="F11" i="1" l="1"/>
  <c r="F96" i="1"/>
  <c r="F94" i="1"/>
  <c r="D95" i="1"/>
  <c r="L95" i="1" s="1"/>
  <c r="F24" i="1"/>
  <c r="J13" i="1"/>
  <c r="F30" i="1"/>
  <c r="F38" i="1"/>
  <c r="F41" i="1"/>
  <c r="D8" i="1"/>
  <c r="F49" i="1"/>
  <c r="F78" i="1"/>
  <c r="D2" i="1"/>
  <c r="L2" i="1" s="1"/>
  <c r="J90" i="1"/>
  <c r="D21" i="1"/>
  <c r="L21" i="1" s="1"/>
  <c r="F35" i="1"/>
  <c r="F60" i="1"/>
  <c r="J61" i="1"/>
  <c r="F8" i="1"/>
  <c r="F22" i="1"/>
  <c r="F68" i="1"/>
  <c r="F6" i="1"/>
  <c r="J16" i="1"/>
  <c r="F20" i="1"/>
  <c r="D48" i="1"/>
  <c r="F50" i="1"/>
  <c r="F54" i="1"/>
  <c r="L76" i="1"/>
  <c r="D93" i="1"/>
  <c r="L93" i="1" s="1"/>
  <c r="F17" i="1"/>
  <c r="J26" i="1"/>
  <c r="F43" i="1"/>
  <c r="F47" i="1"/>
  <c r="J53" i="1"/>
  <c r="D56" i="1"/>
  <c r="D57" i="1"/>
  <c r="L57" i="1" s="1"/>
  <c r="F66" i="1"/>
  <c r="J69" i="1"/>
  <c r="F16" i="1"/>
  <c r="F19" i="1"/>
  <c r="F42" i="1"/>
  <c r="F44" i="1"/>
  <c r="F70" i="1"/>
  <c r="F33" i="1"/>
  <c r="J42" i="1"/>
  <c r="F58" i="1"/>
  <c r="F65" i="1"/>
  <c r="J24" i="1"/>
  <c r="J37" i="1"/>
  <c r="J58" i="1"/>
  <c r="F67" i="1"/>
  <c r="F92" i="1"/>
  <c r="F101" i="1"/>
  <c r="F55" i="1"/>
  <c r="F46" i="1"/>
  <c r="J66" i="1"/>
  <c r="K73" i="1"/>
  <c r="J89" i="1"/>
  <c r="J10" i="1"/>
  <c r="D29" i="1"/>
  <c r="K29" i="1" s="1"/>
  <c r="F31" i="1"/>
  <c r="L54" i="1"/>
  <c r="F63" i="1"/>
  <c r="J64" i="1"/>
  <c r="D77" i="1"/>
  <c r="L77" i="1" s="1"/>
  <c r="K86" i="1"/>
  <c r="J88" i="1"/>
  <c r="F90" i="1"/>
  <c r="K93" i="1"/>
  <c r="F7" i="1"/>
  <c r="L60" i="1"/>
  <c r="F14" i="1"/>
  <c r="F39" i="1"/>
  <c r="J50" i="1"/>
  <c r="F57" i="1"/>
  <c r="F62" i="1"/>
  <c r="F73" i="1"/>
  <c r="F79" i="1"/>
  <c r="D85" i="1"/>
  <c r="L85" i="1" s="1"/>
  <c r="F95" i="1"/>
  <c r="K96" i="1"/>
  <c r="F23" i="1"/>
  <c r="F25" i="1"/>
  <c r="F28" i="1"/>
  <c r="D65" i="1"/>
  <c r="K65" i="1" s="1"/>
  <c r="F81" i="1"/>
  <c r="K31" i="1"/>
  <c r="F12" i="1"/>
  <c r="K7" i="1"/>
  <c r="F32" i="1"/>
  <c r="K52" i="1"/>
  <c r="J80" i="1"/>
  <c r="F84" i="1"/>
  <c r="F2" i="1"/>
  <c r="D62" i="1"/>
  <c r="L62" i="1" s="1"/>
  <c r="K76" i="1"/>
  <c r="L80" i="1"/>
  <c r="D81" i="1"/>
  <c r="L81" i="1" s="1"/>
  <c r="L86" i="1"/>
  <c r="F89" i="1"/>
  <c r="D35" i="1"/>
  <c r="L35" i="1" s="1"/>
  <c r="J39" i="1"/>
  <c r="J40" i="1"/>
  <c r="D45" i="1"/>
  <c r="L45" i="1" s="1"/>
  <c r="D46" i="1"/>
  <c r="L46" i="1" s="1"/>
  <c r="F51" i="1"/>
  <c r="J54" i="1"/>
  <c r="K64" i="1"/>
  <c r="F75" i="1"/>
  <c r="F83" i="1"/>
  <c r="J86" i="1"/>
  <c r="D19" i="1"/>
  <c r="L19" i="1" s="1"/>
  <c r="J23" i="1"/>
  <c r="K24" i="1"/>
  <c r="D33" i="1"/>
  <c r="L33" i="1" s="1"/>
  <c r="L37" i="1"/>
  <c r="L68" i="1"/>
  <c r="K72" i="1"/>
  <c r="F87" i="1"/>
  <c r="F97" i="1"/>
  <c r="L61" i="1"/>
  <c r="F71" i="1"/>
  <c r="J72" i="1"/>
  <c r="L73" i="1"/>
  <c r="J74" i="1"/>
  <c r="K78" i="1"/>
  <c r="J82" i="1"/>
  <c r="L94" i="1"/>
  <c r="J96" i="1"/>
  <c r="J97" i="1"/>
  <c r="L84" i="1"/>
  <c r="F91" i="1"/>
  <c r="J94" i="1"/>
  <c r="F98" i="1"/>
  <c r="D27" i="1"/>
  <c r="L27" i="1" s="1"/>
  <c r="J31" i="1"/>
  <c r="J34" i="1"/>
  <c r="D41" i="1"/>
  <c r="L41" i="1" s="1"/>
  <c r="F52" i="1"/>
  <c r="F59" i="1"/>
  <c r="L69" i="1"/>
  <c r="F74" i="1"/>
  <c r="F76" i="1"/>
  <c r="F82" i="1"/>
  <c r="F86" i="1"/>
  <c r="D87" i="1"/>
  <c r="L87" i="1" s="1"/>
  <c r="F100" i="1"/>
  <c r="K88" i="1"/>
  <c r="L89" i="1"/>
  <c r="L98" i="1"/>
  <c r="L13" i="1"/>
  <c r="L26" i="1"/>
  <c r="K40" i="1"/>
  <c r="L49" i="1"/>
  <c r="D9" i="1"/>
  <c r="L9" i="1" s="1"/>
  <c r="D32" i="1"/>
  <c r="L32" i="1" s="1"/>
  <c r="D5" i="1"/>
  <c r="L5" i="1" s="1"/>
  <c r="K94" i="1"/>
  <c r="K54" i="1"/>
  <c r="M54" i="1" s="1"/>
  <c r="N54" i="1" s="1"/>
  <c r="K15" i="1"/>
  <c r="K48" i="1"/>
  <c r="J7" i="1"/>
  <c r="K8" i="1"/>
  <c r="D17" i="1"/>
  <c r="L17" i="1" s="1"/>
  <c r="K49" i="1"/>
  <c r="L52" i="1"/>
  <c r="J73" i="1"/>
  <c r="F4" i="1"/>
  <c r="F9" i="1"/>
  <c r="F15" i="1"/>
  <c r="J18" i="1"/>
  <c r="K23" i="1"/>
  <c r="F27" i="1"/>
  <c r="F36" i="1"/>
  <c r="K56" i="1"/>
  <c r="D11" i="1"/>
  <c r="L11" i="1" s="1"/>
  <c r="J15" i="1"/>
  <c r="K16" i="1"/>
  <c r="D25" i="1"/>
  <c r="L25" i="1" s="1"/>
  <c r="L53" i="1"/>
  <c r="L78" i="1"/>
  <c r="L92" i="1"/>
  <c r="F99" i="1"/>
  <c r="L10" i="1"/>
  <c r="L14" i="1"/>
  <c r="K14" i="1"/>
  <c r="L18" i="1"/>
  <c r="K39" i="1"/>
  <c r="L39" i="1"/>
  <c r="L66" i="1"/>
  <c r="K66" i="1"/>
  <c r="L12" i="1"/>
  <c r="K12" i="1"/>
  <c r="L38" i="1"/>
  <c r="K38" i="1"/>
  <c r="K68" i="1"/>
  <c r="L22" i="1"/>
  <c r="K22" i="1"/>
  <c r="L50" i="1"/>
  <c r="K50" i="1"/>
  <c r="K63" i="1"/>
  <c r="L63" i="1"/>
  <c r="L74" i="1"/>
  <c r="K74" i="1"/>
  <c r="L82" i="1"/>
  <c r="K82" i="1"/>
  <c r="K36" i="1"/>
  <c r="L36" i="1"/>
  <c r="K71" i="1"/>
  <c r="L71" i="1"/>
  <c r="K84" i="1"/>
  <c r="K44" i="1"/>
  <c r="L44" i="1"/>
  <c r="L47" i="1"/>
  <c r="K47" i="1"/>
  <c r="L70" i="1"/>
  <c r="K70" i="1"/>
  <c r="K98" i="1"/>
  <c r="M98" i="1" s="1"/>
  <c r="N98" i="1" s="1"/>
  <c r="K20" i="1"/>
  <c r="L20" i="1"/>
  <c r="L79" i="1"/>
  <c r="K79" i="1"/>
  <c r="L90" i="1"/>
  <c r="K90" i="1"/>
  <c r="L30" i="1"/>
  <c r="K30" i="1"/>
  <c r="L4" i="1"/>
  <c r="K4" i="1"/>
  <c r="L58" i="1"/>
  <c r="K58" i="1"/>
  <c r="K80" i="1"/>
  <c r="K92" i="1"/>
  <c r="L6" i="1"/>
  <c r="K6" i="1"/>
  <c r="K28" i="1"/>
  <c r="L28" i="1"/>
  <c r="L34" i="1"/>
  <c r="L42" i="1"/>
  <c r="K42" i="1"/>
  <c r="L55" i="1"/>
  <c r="K55" i="1"/>
  <c r="K60" i="1"/>
  <c r="M60" i="1" s="1"/>
  <c r="N60" i="1" s="1"/>
  <c r="L31" i="1"/>
  <c r="J6" i="1"/>
  <c r="L8" i="1"/>
  <c r="F10" i="1"/>
  <c r="J14" i="1"/>
  <c r="L16" i="1"/>
  <c r="F18" i="1"/>
  <c r="J22" i="1"/>
  <c r="L24" i="1"/>
  <c r="F26" i="1"/>
  <c r="J30" i="1"/>
  <c r="F34" i="1"/>
  <c r="J38" i="1"/>
  <c r="L40" i="1"/>
  <c r="L48" i="1"/>
  <c r="L56" i="1"/>
  <c r="L64" i="1"/>
  <c r="J70" i="1"/>
  <c r="L72" i="1"/>
  <c r="J78" i="1"/>
  <c r="L88" i="1"/>
  <c r="L96" i="1"/>
  <c r="D101" i="1"/>
  <c r="L101" i="1" s="1"/>
  <c r="F5" i="1"/>
  <c r="F13" i="1"/>
  <c r="F21" i="1"/>
  <c r="F29" i="1"/>
  <c r="F37" i="1"/>
  <c r="F45" i="1"/>
  <c r="F53" i="1"/>
  <c r="F61" i="1"/>
  <c r="F69" i="1"/>
  <c r="F77" i="1"/>
  <c r="F85" i="1"/>
  <c r="F93" i="1"/>
  <c r="J4" i="1"/>
  <c r="J20" i="1"/>
  <c r="J28" i="1"/>
  <c r="J36" i="1"/>
  <c r="F40" i="1"/>
  <c r="D43" i="1"/>
  <c r="L43" i="1" s="1"/>
  <c r="J44" i="1"/>
  <c r="F48" i="1"/>
  <c r="D51" i="1"/>
  <c r="L51" i="1" s="1"/>
  <c r="J52" i="1"/>
  <c r="F56" i="1"/>
  <c r="D59" i="1"/>
  <c r="K59" i="1" s="1"/>
  <c r="J60" i="1"/>
  <c r="F64" i="1"/>
  <c r="D67" i="1"/>
  <c r="L67" i="1" s="1"/>
  <c r="J68" i="1"/>
  <c r="F72" i="1"/>
  <c r="D75" i="1"/>
  <c r="L75" i="1" s="1"/>
  <c r="J76" i="1"/>
  <c r="F80" i="1"/>
  <c r="D83" i="1"/>
  <c r="L83" i="1" s="1"/>
  <c r="J84" i="1"/>
  <c r="F88" i="1"/>
  <c r="K89" i="1"/>
  <c r="D91" i="1"/>
  <c r="K91" i="1" s="1"/>
  <c r="J92" i="1"/>
  <c r="K97" i="1"/>
  <c r="D99" i="1"/>
  <c r="J100" i="1"/>
  <c r="J12" i="1"/>
  <c r="J47" i="1"/>
  <c r="J55" i="1"/>
  <c r="J63" i="1"/>
  <c r="J71" i="1"/>
  <c r="J79" i="1"/>
  <c r="L97" i="1"/>
  <c r="K100" i="1"/>
  <c r="J98" i="1"/>
  <c r="L100" i="1"/>
  <c r="K10" i="1"/>
  <c r="L15" i="1"/>
  <c r="K18" i="1"/>
  <c r="K26" i="1"/>
  <c r="K34" i="1"/>
  <c r="K13" i="1"/>
  <c r="K37" i="1"/>
  <c r="M37" i="1" s="1"/>
  <c r="N37" i="1" s="1"/>
  <c r="K69" i="1"/>
  <c r="K77" i="1"/>
  <c r="K85" i="1"/>
  <c r="L7" i="1"/>
  <c r="L23" i="1"/>
  <c r="K21" i="1"/>
  <c r="K53" i="1"/>
  <c r="K61" i="1"/>
  <c r="M61" i="1" s="1"/>
  <c r="N61" i="1" s="1"/>
  <c r="D3" i="1"/>
  <c r="K3" i="1" s="1"/>
  <c r="F3" i="1"/>
  <c r="K57" i="1" l="1"/>
  <c r="M57" i="1" s="1"/>
  <c r="N57" i="1" s="1"/>
  <c r="K5" i="1"/>
  <c r="M5" i="1" s="1"/>
  <c r="N5" i="1" s="1"/>
  <c r="K95" i="1"/>
  <c r="M10" i="1"/>
  <c r="N10" i="1" s="1"/>
  <c r="M80" i="1"/>
  <c r="N80" i="1" s="1"/>
  <c r="M76" i="1"/>
  <c r="N76" i="1" s="1"/>
  <c r="K9" i="1"/>
  <c r="M9" i="1" s="1"/>
  <c r="N9" i="1" s="1"/>
  <c r="K46" i="1"/>
  <c r="M46" i="1" s="1"/>
  <c r="N46" i="1" s="1"/>
  <c r="M21" i="1"/>
  <c r="N21" i="1" s="1"/>
  <c r="K45" i="1"/>
  <c r="M45" i="1" s="1"/>
  <c r="N45" i="1" s="1"/>
  <c r="M13" i="1"/>
  <c r="N13" i="1" s="1"/>
  <c r="K17" i="1"/>
  <c r="M17" i="1" s="1"/>
  <c r="N17" i="1" s="1"/>
  <c r="M94" i="1"/>
  <c r="N94" i="1" s="1"/>
  <c r="K2" i="1"/>
  <c r="M2" i="1" s="1"/>
  <c r="N2" i="1" s="1"/>
  <c r="M85" i="1"/>
  <c r="N85" i="1" s="1"/>
  <c r="M89" i="1"/>
  <c r="N89" i="1" s="1"/>
  <c r="M68" i="1"/>
  <c r="N68" i="1" s="1"/>
  <c r="M53" i="1"/>
  <c r="N53" i="1" s="1"/>
  <c r="M34" i="1"/>
  <c r="N34" i="1" s="1"/>
  <c r="M77" i="1"/>
  <c r="N77" i="1" s="1"/>
  <c r="M69" i="1"/>
  <c r="N69" i="1" s="1"/>
  <c r="M92" i="1"/>
  <c r="N92" i="1" s="1"/>
  <c r="M28" i="1"/>
  <c r="N28" i="1" s="1"/>
  <c r="M84" i="1"/>
  <c r="N84" i="1" s="1"/>
  <c r="K62" i="1"/>
  <c r="M62" i="1" s="1"/>
  <c r="N62" i="1" s="1"/>
  <c r="M18" i="1"/>
  <c r="N18" i="1" s="1"/>
  <c r="M6" i="1"/>
  <c r="N6" i="1" s="1"/>
  <c r="M30" i="1"/>
  <c r="N30" i="1" s="1"/>
  <c r="M14" i="1"/>
  <c r="N14" i="1" s="1"/>
  <c r="M26" i="1"/>
  <c r="N26" i="1" s="1"/>
  <c r="K33" i="1"/>
  <c r="M33" i="1" s="1"/>
  <c r="N33" i="1" s="1"/>
  <c r="M42" i="1"/>
  <c r="N42" i="1" s="1"/>
  <c r="M47" i="1"/>
  <c r="N47" i="1" s="1"/>
  <c r="M66" i="1"/>
  <c r="N66" i="1" s="1"/>
  <c r="M20" i="1"/>
  <c r="N20" i="1" s="1"/>
  <c r="M90" i="1"/>
  <c r="N90" i="1" s="1"/>
  <c r="M50" i="1"/>
  <c r="N50" i="1" s="1"/>
  <c r="M36" i="1"/>
  <c r="N36" i="1" s="1"/>
  <c r="M16" i="1"/>
  <c r="N16" i="1" s="1"/>
  <c r="M7" i="1"/>
  <c r="N7" i="1" s="1"/>
  <c r="M86" i="1"/>
  <c r="N86" i="1" s="1"/>
  <c r="M100" i="1"/>
  <c r="N100" i="1" s="1"/>
  <c r="M58" i="1"/>
  <c r="N58" i="1" s="1"/>
  <c r="M79" i="1"/>
  <c r="N79" i="1" s="1"/>
  <c r="M82" i="1"/>
  <c r="N82" i="1" s="1"/>
  <c r="M22" i="1"/>
  <c r="N22" i="1" s="1"/>
  <c r="M8" i="1"/>
  <c r="N8" i="1" s="1"/>
  <c r="M78" i="1"/>
  <c r="N78" i="1" s="1"/>
  <c r="M96" i="1"/>
  <c r="N96" i="1" s="1"/>
  <c r="M73" i="1"/>
  <c r="N73" i="1" s="1"/>
  <c r="M88" i="1"/>
  <c r="N88" i="1" s="1"/>
  <c r="M72" i="1"/>
  <c r="N72" i="1" s="1"/>
  <c r="M31" i="1"/>
  <c r="N31" i="1" s="1"/>
  <c r="M4" i="1"/>
  <c r="N4" i="1" s="1"/>
  <c r="M44" i="1"/>
  <c r="N44" i="1" s="1"/>
  <c r="M74" i="1"/>
  <c r="N74" i="1" s="1"/>
  <c r="M39" i="1"/>
  <c r="N39" i="1" s="1"/>
  <c r="M56" i="1"/>
  <c r="N56" i="1" s="1"/>
  <c r="M48" i="1"/>
  <c r="N48" i="1" s="1"/>
  <c r="M97" i="1"/>
  <c r="N97" i="1" s="1"/>
  <c r="M38" i="1"/>
  <c r="N38" i="1" s="1"/>
  <c r="M40" i="1"/>
  <c r="N40" i="1" s="1"/>
  <c r="M64" i="1"/>
  <c r="N64" i="1" s="1"/>
  <c r="M95" i="1"/>
  <c r="N95" i="1" s="1"/>
  <c r="M15" i="1"/>
  <c r="N15" i="1" s="1"/>
  <c r="M93" i="1"/>
  <c r="N93" i="1" s="1"/>
  <c r="M55" i="1"/>
  <c r="N55" i="1" s="1"/>
  <c r="M70" i="1"/>
  <c r="N70" i="1" s="1"/>
  <c r="M71" i="1"/>
  <c r="N71" i="1" s="1"/>
  <c r="M63" i="1"/>
  <c r="N63" i="1" s="1"/>
  <c r="M12" i="1"/>
  <c r="N12" i="1" s="1"/>
  <c r="M23" i="1"/>
  <c r="N23" i="1" s="1"/>
  <c r="M49" i="1"/>
  <c r="N49" i="1" s="1"/>
  <c r="M24" i="1"/>
  <c r="N24" i="1" s="1"/>
  <c r="M52" i="1"/>
  <c r="N52" i="1" s="1"/>
  <c r="L29" i="1"/>
  <c r="M29" i="1" s="1"/>
  <c r="N29" i="1" s="1"/>
  <c r="K101" i="1"/>
  <c r="M101" i="1" s="1"/>
  <c r="N101" i="1" s="1"/>
  <c r="K19" i="1"/>
  <c r="M19" i="1" s="1"/>
  <c r="N19" i="1" s="1"/>
  <c r="K81" i="1"/>
  <c r="M81" i="1" s="1"/>
  <c r="N81" i="1" s="1"/>
  <c r="K35" i="1"/>
  <c r="M35" i="1" s="1"/>
  <c r="N35" i="1" s="1"/>
  <c r="L65" i="1"/>
  <c r="M65" i="1" s="1"/>
  <c r="N65" i="1" s="1"/>
  <c r="K25" i="1"/>
  <c r="M25" i="1" s="1"/>
  <c r="N25" i="1" s="1"/>
  <c r="K27" i="1"/>
  <c r="M27" i="1" s="1"/>
  <c r="N27" i="1" s="1"/>
  <c r="K32" i="1"/>
  <c r="M32" i="1" s="1"/>
  <c r="N32" i="1" s="1"/>
  <c r="K11" i="1"/>
  <c r="M11" i="1" s="1"/>
  <c r="N11" i="1" s="1"/>
  <c r="K41" i="1"/>
  <c r="M41" i="1" s="1"/>
  <c r="N41" i="1" s="1"/>
  <c r="K87" i="1"/>
  <c r="M87" i="1" s="1"/>
  <c r="N87" i="1" s="1"/>
  <c r="L99" i="1"/>
  <c r="K99" i="1"/>
  <c r="K83" i="1"/>
  <c r="M83" i="1" s="1"/>
  <c r="N83" i="1" s="1"/>
  <c r="L91" i="1"/>
  <c r="M91" i="1" s="1"/>
  <c r="N91" i="1" s="1"/>
  <c r="L59" i="1"/>
  <c r="M59" i="1" s="1"/>
  <c r="N59" i="1" s="1"/>
  <c r="K51" i="1"/>
  <c r="M51" i="1" s="1"/>
  <c r="N51" i="1" s="1"/>
  <c r="K75" i="1"/>
  <c r="M75" i="1" s="1"/>
  <c r="N75" i="1" s="1"/>
  <c r="K43" i="1"/>
  <c r="M43" i="1" s="1"/>
  <c r="N43" i="1" s="1"/>
  <c r="K67" i="1"/>
  <c r="M67" i="1" s="1"/>
  <c r="N67" i="1" s="1"/>
  <c r="L3" i="1"/>
  <c r="M3" i="1" s="1"/>
  <c r="N3" i="1" s="1"/>
  <c r="M99" i="1" l="1"/>
  <c r="N99" i="1" s="1"/>
</calcChain>
</file>

<file path=xl/sharedStrings.xml><?xml version="1.0" encoding="utf-8"?>
<sst xmlns="http://schemas.openxmlformats.org/spreadsheetml/2006/main" count="944" uniqueCount="451">
  <si>
    <t>CPF</t>
  </si>
  <si>
    <t>Sexo</t>
  </si>
  <si>
    <t>Miguel</t>
  </si>
  <si>
    <t>Davi</t>
  </si>
  <si>
    <t>Gabriel</t>
  </si>
  <si>
    <t>Arthur</t>
  </si>
  <si>
    <t>Lucas</t>
  </si>
  <si>
    <t>Matheus</t>
  </si>
  <si>
    <t>Pedro</t>
  </si>
  <si>
    <t>Guilherme</t>
  </si>
  <si>
    <t>Gustavo</t>
  </si>
  <si>
    <t>Rafael</t>
  </si>
  <si>
    <t>Felipe</t>
  </si>
  <si>
    <t>Bernardo</t>
  </si>
  <si>
    <t>Enzo</t>
  </si>
  <si>
    <t>Nicolas</t>
  </si>
  <si>
    <t>João Pedro</t>
  </si>
  <si>
    <t>Pedro Henrique</t>
  </si>
  <si>
    <t>Cauã</t>
  </si>
  <si>
    <t>Vitor</t>
  </si>
  <si>
    <t>Eduardo</t>
  </si>
  <si>
    <t>Daniel</t>
  </si>
  <si>
    <t>Henrique</t>
  </si>
  <si>
    <t>Murilo</t>
  </si>
  <si>
    <t>Vinicius</t>
  </si>
  <si>
    <t>Samuel</t>
  </si>
  <si>
    <t>Pietro</t>
  </si>
  <si>
    <t>João Vitor</t>
  </si>
  <si>
    <t>Leonardo</t>
  </si>
  <si>
    <t>Caio</t>
  </si>
  <si>
    <t>Heitor</t>
  </si>
  <si>
    <t>Lorenzo</t>
  </si>
  <si>
    <t>Isaac</t>
  </si>
  <si>
    <t>Lucca</t>
  </si>
  <si>
    <t>Thiago</t>
  </si>
  <si>
    <t>João Gabriel</t>
  </si>
  <si>
    <t>João</t>
  </si>
  <si>
    <t>Theo</t>
  </si>
  <si>
    <t>Bruno</t>
  </si>
  <si>
    <t>Bryan</t>
  </si>
  <si>
    <t>Carlos Eduardo</t>
  </si>
  <si>
    <t>Luiz Felipe</t>
  </si>
  <si>
    <t>Breno</t>
  </si>
  <si>
    <t>Emanuel</t>
  </si>
  <si>
    <t>Ryan</t>
  </si>
  <si>
    <t>Vitor Hugo</t>
  </si>
  <si>
    <t>Yuri</t>
  </si>
  <si>
    <t>Benjamin</t>
  </si>
  <si>
    <t>Erick</t>
  </si>
  <si>
    <t>Enzo Gabriel</t>
  </si>
  <si>
    <t>Fernando</t>
  </si>
  <si>
    <t>Joaquim</t>
  </si>
  <si>
    <t>André</t>
  </si>
  <si>
    <t>Tomás</t>
  </si>
  <si>
    <t>Francisco</t>
  </si>
  <si>
    <t>Rodrigo</t>
  </si>
  <si>
    <t>Igor</t>
  </si>
  <si>
    <t>Antonio</t>
  </si>
  <si>
    <t>Ian</t>
  </si>
  <si>
    <t>Luiz Otávio</t>
  </si>
  <si>
    <t>Juan</t>
  </si>
  <si>
    <t>João Guilherme</t>
  </si>
  <si>
    <t>Diogo</t>
  </si>
  <si>
    <t>Otávio</t>
  </si>
  <si>
    <t>Nathan</t>
  </si>
  <si>
    <t>Calebe</t>
  </si>
  <si>
    <t>Danilo</t>
  </si>
  <si>
    <t>Luan</t>
  </si>
  <si>
    <t>Luiz Henrique</t>
  </si>
  <si>
    <t>Kaique</t>
  </si>
  <si>
    <t>Alexandre</t>
  </si>
  <si>
    <t>João Miguel</t>
  </si>
  <si>
    <t>Iago</t>
  </si>
  <si>
    <t>Ricardo</t>
  </si>
  <si>
    <t>Raul</t>
  </si>
  <si>
    <t>Marcelo</t>
  </si>
  <si>
    <t>Julio César</t>
  </si>
  <si>
    <t>Cauê</t>
  </si>
  <si>
    <t>Benício</t>
  </si>
  <si>
    <t>Vitor Gabriel</t>
  </si>
  <si>
    <t>Augusto</t>
  </si>
  <si>
    <t>Pedro Lucas</t>
  </si>
  <si>
    <t>Luiz Gustavo</t>
  </si>
  <si>
    <t>Giovanni</t>
  </si>
  <si>
    <t>Renato</t>
  </si>
  <si>
    <t>Diego</t>
  </si>
  <si>
    <t>João Paulo</t>
  </si>
  <si>
    <t>Renan</t>
  </si>
  <si>
    <t>Luiz Fernando</t>
  </si>
  <si>
    <t>Anthony</t>
  </si>
  <si>
    <t>Lucas Gabriel</t>
  </si>
  <si>
    <t>Thales</t>
  </si>
  <si>
    <t>Luiz Miguel</t>
  </si>
  <si>
    <t>Henry</t>
  </si>
  <si>
    <t>Marcos Vinicius</t>
  </si>
  <si>
    <t>Kevin</t>
  </si>
  <si>
    <t>Levi</t>
  </si>
  <si>
    <t>Enrico</t>
  </si>
  <si>
    <t>João Lucas</t>
  </si>
  <si>
    <t>Hugo</t>
  </si>
  <si>
    <t>Luiz Guilherme</t>
  </si>
  <si>
    <t>Matheus Henrique</t>
  </si>
  <si>
    <t>Helena</t>
  </si>
  <si>
    <t>Alice</t>
  </si>
  <si>
    <t>Laura</t>
  </si>
  <si>
    <t>Manuela</t>
  </si>
  <si>
    <t>Sophia</t>
  </si>
  <si>
    <t>Isabella</t>
  </si>
  <si>
    <t>Luísa</t>
  </si>
  <si>
    <t>Heloísa</t>
  </si>
  <si>
    <t>Cecília</t>
  </si>
  <si>
    <t>Maitê</t>
  </si>
  <si>
    <t>Eloá</t>
  </si>
  <si>
    <t>Elisa</t>
  </si>
  <si>
    <t>Liz</t>
  </si>
  <si>
    <t>Júlia</t>
  </si>
  <si>
    <t>Maria Luísa</t>
  </si>
  <si>
    <t>Valentina</t>
  </si>
  <si>
    <t>Maria Alice</t>
  </si>
  <si>
    <t>Lívia</t>
  </si>
  <si>
    <t>Antonella</t>
  </si>
  <si>
    <t>Lorena</t>
  </si>
  <si>
    <t>Ayla</t>
  </si>
  <si>
    <t>Isis</t>
  </si>
  <si>
    <t>Maria Júlia</t>
  </si>
  <si>
    <t>Maya</t>
  </si>
  <si>
    <t>Maria Clara</t>
  </si>
  <si>
    <t>Esther</t>
  </si>
  <si>
    <t>Giovanna</t>
  </si>
  <si>
    <t>Lara</t>
  </si>
  <si>
    <t>Sarah</t>
  </si>
  <si>
    <t>Beatriz</t>
  </si>
  <si>
    <t>Aurora</t>
  </si>
  <si>
    <t>Mariana</t>
  </si>
  <si>
    <t>Maria Cecília</t>
  </si>
  <si>
    <t>Olívia</t>
  </si>
  <si>
    <t>Maria Helena</t>
  </si>
  <si>
    <t>Isadora</t>
  </si>
  <si>
    <t>Luna</t>
  </si>
  <si>
    <t>Catarina</t>
  </si>
  <si>
    <t>Melissa</t>
  </si>
  <si>
    <t>Maria Eduarda</t>
  </si>
  <si>
    <t>Lavínia</t>
  </si>
  <si>
    <t xml:space="preserve"> Agatha</t>
  </si>
  <si>
    <t xml:space="preserve"> Emanuelly</t>
  </si>
  <si>
    <t>Maria</t>
  </si>
  <si>
    <t>Alícia</t>
  </si>
  <si>
    <t>Rebeca</t>
  </si>
  <si>
    <t>Ana Clara</t>
  </si>
  <si>
    <t>Yasmin</t>
  </si>
  <si>
    <t>Clara</t>
  </si>
  <si>
    <t>Marina</t>
  </si>
  <si>
    <t>Ana Júlia</t>
  </si>
  <si>
    <t>Ana Luísa</t>
  </si>
  <si>
    <t>Isabelly</t>
  </si>
  <si>
    <t>Ana Laura</t>
  </si>
  <si>
    <t>Rafaela</t>
  </si>
  <si>
    <t>Ana Liz</t>
  </si>
  <si>
    <t>Stella</t>
  </si>
  <si>
    <t>Gabriela</t>
  </si>
  <si>
    <t>Vitória</t>
  </si>
  <si>
    <t>Allana</t>
  </si>
  <si>
    <t>Mirella</t>
  </si>
  <si>
    <t>Milena</t>
  </si>
  <si>
    <t>Bella</t>
  </si>
  <si>
    <t>Ana</t>
  </si>
  <si>
    <t>Nicole</t>
  </si>
  <si>
    <t>Emilly</t>
  </si>
  <si>
    <t>Maria Vitória</t>
  </si>
  <si>
    <t>Mariah</t>
  </si>
  <si>
    <t>Clarice</t>
  </si>
  <si>
    <t>Letícia</t>
  </si>
  <si>
    <t>Laís</t>
  </si>
  <si>
    <t>Maria Liz</t>
  </si>
  <si>
    <t>Bianca</t>
  </si>
  <si>
    <t>Melina</t>
  </si>
  <si>
    <t>Jade</t>
  </si>
  <si>
    <t>Ana Beatriz</t>
  </si>
  <si>
    <t>Maria Fernanda</t>
  </si>
  <si>
    <t>Betina</t>
  </si>
  <si>
    <t>Maria Valentina</t>
  </si>
  <si>
    <t>Maria Laura</t>
  </si>
  <si>
    <t>Heloíse</t>
  </si>
  <si>
    <t>Maria Isis</t>
  </si>
  <si>
    <t>Zoe</t>
  </si>
  <si>
    <t>Louise</t>
  </si>
  <si>
    <t>Malu</t>
  </si>
  <si>
    <t>Melinda</t>
  </si>
  <si>
    <t>Ana Cecília</t>
  </si>
  <si>
    <t>Ana Lívia</t>
  </si>
  <si>
    <t>Ana Vitória</t>
  </si>
  <si>
    <t>Maria Heloísa</t>
  </si>
  <si>
    <t>Chloe</t>
  </si>
  <si>
    <t>Maria Flor</t>
  </si>
  <si>
    <t>Pietra</t>
  </si>
  <si>
    <t>Pérola</t>
  </si>
  <si>
    <t>Ana Sophia</t>
  </si>
  <si>
    <t>Maria Elisa</t>
  </si>
  <si>
    <t>Gabrielly</t>
  </si>
  <si>
    <t>Larissa</t>
  </si>
  <si>
    <t>Maria Eloá</t>
  </si>
  <si>
    <t>Eduarda</t>
  </si>
  <si>
    <t>Smith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</si>
  <si>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</si>
  <si>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</si>
  <si>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</si>
  <si>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</si>
  <si>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</si>
  <si>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</si>
  <si>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</si>
  <si>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</si>
  <si>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</si>
  <si>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</si>
  <si>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</si>
  <si>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Gonzales</t>
  </si>
  <si>
    <t>Wilson</t>
  </si>
  <si>
    <t>Anderson</t>
  </si>
  <si>
    <t>Thomas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</si>
  <si>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</si>
  <si>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</si>
  <si>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</si>
  <si>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</si>
  <si>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</si>
  <si>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</si>
  <si>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</si>
  <si>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</si>
  <si>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</si>
  <si>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</si>
  <si>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</si>
  <si>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</si>
  <si>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</si>
  <si>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</si>
  <si>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</si>
  <si>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</si>
  <si>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</si>
  <si>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</si>
  <si>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</si>
  <si>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Scott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</si>
  <si>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</si>
  <si>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</si>
  <si>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</si>
  <si>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</si>
  <si>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</si>
  <si>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</si>
  <si>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</si>
  <si>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</si>
  <si>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</si>
  <si>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</si>
  <si>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</si>
  <si>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</si>
  <si>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</si>
  <si>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</si>
  <si>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</si>
  <si>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</si>
  <si>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</si>
  <si>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</si>
  <si>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</si>
  <si>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</si>
  <si>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</si>
  <si>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</si>
  <si>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</si>
  <si>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</si>
  <si>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</si>
  <si>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</si>
  <si>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</si>
  <si>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</si>
  <si>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</si>
  <si>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</si>
  <si>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</si>
  <si>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</si>
  <si>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</si>
  <si>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</si>
  <si>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</si>
  <si>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</si>
  <si>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</si>
  <si>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Kelly</t>
  </si>
  <si>
    <t>Howard</t>
  </si>
  <si>
    <t>Ramos</t>
  </si>
  <si>
    <t>Kim</t>
  </si>
  <si>
    <t>Korean</t>
  </si>
  <si>
    <t>Cox</t>
  </si>
  <si>
    <t>Ward</t>
  </si>
  <si>
    <t>Richardson</t>
  </si>
  <si>
    <t>Watson</t>
  </si>
  <si>
    <t>Brooks</t>
  </si>
  <si>
    <t>Chavez</t>
  </si>
  <si>
    <t>Wood</t>
  </si>
  <si>
    <t>James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</si>
  <si>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</si>
  <si>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</si>
  <si>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</si>
  <si>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</si>
  <si>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</si>
  <si>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</si>
  <si>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</si>
  <si>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</si>
  <si>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</si>
  <si>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</si>
  <si>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</si>
  <si>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</si>
  <si>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</si>
  <si>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</si>
  <si>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</si>
  <si>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Nome</t>
  </si>
  <si>
    <t>Nascimento</t>
  </si>
  <si>
    <t>Peso</t>
  </si>
  <si>
    <t>Altura</t>
  </si>
  <si>
    <t>RG</t>
  </si>
  <si>
    <t>Idade</t>
  </si>
  <si>
    <t>Peso (kg)</t>
  </si>
  <si>
    <t>Altura (cm)</t>
  </si>
  <si>
    <t>M</t>
  </si>
  <si>
    <t>F</t>
  </si>
  <si>
    <t>ID</t>
  </si>
  <si>
    <t>IMC</t>
  </si>
  <si>
    <t>RISCO</t>
  </si>
  <si>
    <t>Clarice Gonzales</t>
  </si>
  <si>
    <t>2008-02-25</t>
  </si>
  <si>
    <t>Maria Isis Ramos</t>
  </si>
  <si>
    <t>1999-02-27</t>
  </si>
  <si>
    <t>Daniel Cox</t>
  </si>
  <si>
    <t>1982-03-03</t>
  </si>
  <si>
    <t>Maria Laura Reyes</t>
  </si>
  <si>
    <t>1973-03-05</t>
  </si>
  <si>
    <t>Valentina Williams</t>
  </si>
  <si>
    <t>1956-03-09</t>
  </si>
  <si>
    <t>Jade Kim</t>
  </si>
  <si>
    <t>1962-03-08</t>
  </si>
  <si>
    <t>João Vitor Martin</t>
  </si>
  <si>
    <t>2010-02-24</t>
  </si>
  <si>
    <t>Juan Mendoza</t>
  </si>
  <si>
    <t>1996-02-28</t>
  </si>
  <si>
    <t>Betina Edwards</t>
  </si>
  <si>
    <t>Ana Liz Chavez</t>
  </si>
  <si>
    <t>2009-02-24</t>
  </si>
  <si>
    <t>Renan Smith</t>
  </si>
  <si>
    <t>1987-03-02</t>
  </si>
  <si>
    <t>Alexandre Adams</t>
  </si>
  <si>
    <t>2001-02-26</t>
  </si>
  <si>
    <t>1969-03-06</t>
  </si>
  <si>
    <t>Beatriz Davis</t>
  </si>
  <si>
    <t>1989-03-01</t>
  </si>
  <si>
    <t>Luiz Fernando Parker</t>
  </si>
  <si>
    <t>1992-02-29</t>
  </si>
  <si>
    <t>André Allen</t>
  </si>
  <si>
    <t>1995-02-28</t>
  </si>
  <si>
    <t>Catarina Flores</t>
  </si>
  <si>
    <t>1967-03-07</t>
  </si>
  <si>
    <t>Antonella Cooper</t>
  </si>
  <si>
    <t>1986-03-02</t>
  </si>
  <si>
    <t>Nathan Roberts</t>
  </si>
  <si>
    <t>2002-02-26</t>
  </si>
  <si>
    <t>Augusto Baker</t>
  </si>
  <si>
    <t>Luiz Gustavo Perez</t>
  </si>
  <si>
    <t>1978-03-04</t>
  </si>
  <si>
    <t>Letícia Martin</t>
  </si>
  <si>
    <t>Maria Eduarda Parker</t>
  </si>
  <si>
    <t>Ricardo Taylor</t>
  </si>
  <si>
    <t>Rodrigo Thomas</t>
  </si>
  <si>
    <t>Sophia Watson</t>
  </si>
  <si>
    <t>Cauê Cooper</t>
  </si>
  <si>
    <t>1998-02-27</t>
  </si>
  <si>
    <t>Maitê Morgan</t>
  </si>
  <si>
    <t>Ana Luísa Clark</t>
  </si>
  <si>
    <t>Maria Valentina Roberts</t>
  </si>
  <si>
    <t>Matheus Reed</t>
  </si>
  <si>
    <t>Rafael Sanders</t>
  </si>
  <si>
    <t>1985-03-02</t>
  </si>
  <si>
    <t>Caio Chavez</t>
  </si>
  <si>
    <t>2007-02-25</t>
  </si>
  <si>
    <t>Heloísa Jackson</t>
  </si>
  <si>
    <t>1964-03-07</t>
  </si>
  <si>
    <t>Heloíse James</t>
  </si>
  <si>
    <t>1981-03-03</t>
  </si>
  <si>
    <t>Bernardo Brown</t>
  </si>
  <si>
    <t>1954-03-10</t>
  </si>
  <si>
    <t>1991-03-01</t>
  </si>
  <si>
    <t>Maria Liz Richardson</t>
  </si>
  <si>
    <t>Isadora Jones</t>
  </si>
  <si>
    <t>1966-03-07</t>
  </si>
  <si>
    <t>Marina Ross</t>
  </si>
  <si>
    <t>1997-02-27</t>
  </si>
  <si>
    <t>Nicolas Robinson</t>
  </si>
  <si>
    <t>Maria Flor Phillips</t>
  </si>
  <si>
    <t>Giovanni Harris</t>
  </si>
  <si>
    <t>2006-02-25</t>
  </si>
  <si>
    <t>Enrico Foster</t>
  </si>
  <si>
    <t>Marcelo Ramirez</t>
  </si>
  <si>
    <t>1957-03-09</t>
  </si>
  <si>
    <t>João Guilherme Korean</t>
  </si>
  <si>
    <t>2003-02-26</t>
  </si>
  <si>
    <t>Mariah Rodriguez</t>
  </si>
  <si>
    <t>Vitor Gabriel Wilson</t>
  </si>
  <si>
    <t>1974-03-05</t>
  </si>
  <si>
    <t>Milena Smith</t>
  </si>
  <si>
    <t>Lavínia Lopez</t>
  </si>
  <si>
    <t>Luísa Moore</t>
  </si>
  <si>
    <t>1983-03-03</t>
  </si>
  <si>
    <t>Gabriela Hernandez</t>
  </si>
  <si>
    <t>Pedro Henrique Ross</t>
  </si>
  <si>
    <t>Alice Alvarez</t>
  </si>
  <si>
    <t>1984-03-02</t>
  </si>
  <si>
    <t>Rafaela Turner</t>
  </si>
  <si>
    <t>1975-03-05</t>
  </si>
  <si>
    <t>Renato Stewart</t>
  </si>
  <si>
    <t>2004-02-26</t>
  </si>
  <si>
    <t>Ana Lívia Castillo</t>
  </si>
  <si>
    <t>1953-03-10</t>
  </si>
  <si>
    <t>Julio César Miller</t>
  </si>
  <si>
    <t>Lorenzo Morris</t>
  </si>
  <si>
    <t>Gabriel Hall</t>
  </si>
  <si>
    <t>Gustavo Hill</t>
  </si>
  <si>
    <t>Yasmin Wood</t>
  </si>
  <si>
    <t>1960-03-08</t>
  </si>
  <si>
    <t>Francisco Gutierrez</t>
  </si>
  <si>
    <t>1993-02-28</t>
  </si>
  <si>
    <t>Joaquim Martinez</t>
  </si>
  <si>
    <t>1994-02-28</t>
  </si>
  <si>
    <t>Cecília Foster</t>
  </si>
  <si>
    <t>2005-02-25</t>
  </si>
  <si>
    <t>Giovanna Howard</t>
  </si>
  <si>
    <t>Ana Sophia Collins</t>
  </si>
  <si>
    <t>1959-03-09</t>
  </si>
  <si>
    <t>Mariana Rogers</t>
  </si>
  <si>
    <t>Allana Bailey</t>
  </si>
  <si>
    <t>Maria Vitória Robinson</t>
  </si>
  <si>
    <t>Vitor Hugo Wood</t>
  </si>
  <si>
    <t>Davi Davis</t>
  </si>
  <si>
    <t>Heitor Howard</t>
  </si>
  <si>
    <t>1972-03-05</t>
  </si>
  <si>
    <t>2011-02-24</t>
  </si>
  <si>
    <t>Maria Clara Ortiz</t>
  </si>
  <si>
    <t>1958-03-09</t>
  </si>
  <si>
    <t>Ana Baker</t>
  </si>
  <si>
    <t>Nicole Taylor</t>
  </si>
  <si>
    <t>1965-03-07</t>
  </si>
  <si>
    <t>João Pedro Lopez</t>
  </si>
  <si>
    <t>Matheus Henrique Reyes</t>
  </si>
  <si>
    <t>2012-02-24</t>
  </si>
  <si>
    <t>Murilo Rivera</t>
  </si>
  <si>
    <t>Erick Gonzales</t>
  </si>
  <si>
    <t>Melina Sanchez</t>
  </si>
  <si>
    <t>1990-03-01</t>
  </si>
  <si>
    <t>Hugo James</t>
  </si>
  <si>
    <t>1968-03-06</t>
  </si>
  <si>
    <t>Maria Elisa Patel</t>
  </si>
  <si>
    <t>2000-02-27</t>
  </si>
  <si>
    <t>Cauã Cook</t>
  </si>
  <si>
    <t>Lara Lee</t>
  </si>
  <si>
    <t>2013-02-23</t>
  </si>
  <si>
    <t>Doenca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</si>
</sst>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7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8509-2D7E-334E-8488-227B721DC27A}">
  <dimension ref="A1:AE398"/>
  <sheetViews>
    <sheetView workbookViewId="0">
      <selection activeCell="O7" sqref="O7"/>
    </sheetView>
  </sheetViews>
  <sheetFormatPr baseColWidth="10" defaultRowHeight="16" x14ac:dyDescent="0.2"/>
  <cols>
    <col min="1" max="2" width="6.6640625" style="4" customWidth="1"/>
    <col min="3" max="3" width="10.83203125" style="4"/>
    <col min="4" max="4" width="13.1640625" style="4" customWidth="1"/>
    <col min="5" max="5" width="10.83203125" style="7"/>
    <col min="6" max="6" width="20.5" style="3" customWidth="1"/>
    <col min="7" max="8" width="17.6640625" style="1" customWidth="1"/>
    <col min="9" max="9" width="10.83203125" style="1"/>
    <col min="10" max="10" width="16.5" style="1" customWidth="1"/>
    <col min="11" max="11" width="15.33203125" style="12" customWidth="1"/>
    <col min="12" max="12" width="13.5" style="12" customWidth="1"/>
    <col min="13" max="16384" width="10.83203125" style="1"/>
  </cols>
  <sheetData>
    <row r="1" spans="1:31" x14ac:dyDescent="0.2">
      <c r="D1" s="4" t="s">
        <v>308</v>
      </c>
      <c r="E1" s="8" t="s">
        <v>313</v>
      </c>
      <c r="F1" s="9" t="s">
        <v>303</v>
      </c>
      <c r="G1" s="10" t="s">
        <v>307</v>
      </c>
      <c r="H1" s="10" t="s">
        <v>0</v>
      </c>
      <c r="I1" s="10" t="s">
        <v>1</v>
      </c>
      <c r="J1" s="10" t="s">
        <v>304</v>
      </c>
      <c r="K1" s="13" t="s">
        <v>305</v>
      </c>
      <c r="L1" s="13" t="s">
        <v>306</v>
      </c>
      <c r="M1" s="10" t="s">
        <v>314</v>
      </c>
      <c r="N1" s="10" t="s">
        <v>315</v>
      </c>
      <c r="P1" s="1">
        <v>1</v>
      </c>
      <c r="Q1" s="1" t="s">
        <v>70</v>
      </c>
      <c r="R1" s="1">
        <v>1</v>
      </c>
      <c r="S1" s="1" t="s">
        <v>143</v>
      </c>
      <c r="T1" s="1">
        <v>1</v>
      </c>
      <c r="U1" s="1" t="s">
        <v>243</v>
      </c>
      <c r="W1" s="1" t="s">
        <v>309</v>
      </c>
      <c r="X1" s="1" t="s">
        <v>309</v>
      </c>
      <c r="Y1" s="1" t="s">
        <v>310</v>
      </c>
      <c r="Z1" s="1" t="s">
        <v>311</v>
      </c>
      <c r="AA1" s="1" t="s">
        <v>309</v>
      </c>
      <c r="AB1" s="1" t="s">
        <v>310</v>
      </c>
      <c r="AC1" s="1" t="s">
        <v>312</v>
      </c>
      <c r="AD1" s="1" t="s">
        <v>309</v>
      </c>
      <c r="AE1" s="1" t="s">
        <v>310</v>
      </c>
    </row>
    <row r="2" spans="1:31" x14ac:dyDescent="0.2">
      <c r="A2" s="4">
        <f ca="1">RANDBETWEEN(1,100)</f>
        <v>97</v>
      </c>
      <c r="B2" s="4">
        <f ca="1">RANDBETWEEN(1,100)</f>
        <v>48</v>
      </c>
      <c r="C2" s="5">
        <f ca="1">TODAY()- (365*RANDBETWEEN(10,70))</f>
        <v>39503</v>
      </c>
      <c r="D2" s="6">
        <f ca="1">INT((TODAY()-C2)/365)</f>
        <v>15</v>
      </c>
      <c r="E2" s="7">
        <v>1</v>
      </c>
      <c r="F2" s="3" t="str">
        <f ca="1">IF(I2="M",VLOOKUP(A2,P:Q,2,0),VLOOKUP(A2,R:S,2,0))&amp;" "&amp;VLOOKUP(A2,T:U,2,0)</f>
        <v>Valentina Williams</v>
      </c>
      <c r="G2" s="1">
        <f ca="1">RANDBETWEEN(11111111111,99999999999)</f>
        <v>93608517054</v>
      </c>
      <c r="H2" s="1">
        <f ca="1">RANDBETWEEN(11111111111,99999999999)</f>
        <v>24638961352</v>
      </c>
      <c r="I2" s="1" t="str">
        <f ca="1">IF(RANDBETWEEN(1,2)=1,"M","F")</f>
        <v>F</v>
      </c>
      <c r="J2" s="1" t="str">
        <f ca="1">YEAR(C2)&amp;"-"&amp;RIGHT("0"&amp;MONTH(C2),2)&amp;"-"&amp;RIGHT("0"&amp;DAY(C2),2)</f>
        <v>2008-02-25</v>
      </c>
      <c r="K2" s="12">
        <f ca="1">ROUND(IF(I2="M",VLOOKUP(D2,AC:AE,2,0),VLOOKUP(D2,AC:AE,2,0)),1)</f>
        <v>45.1</v>
      </c>
      <c r="L2" s="12">
        <f ca="1">ROUND(IF(I2="M",VLOOKUP(D2,AC:AE,3,0),VLOOKUP(D2,AC:AE,3,0)),1)</f>
        <v>155.69999999999999</v>
      </c>
      <c r="M2" s="12">
        <f ca="1">K2/((L2/100)^2)</f>
        <v>18.603699537465008</v>
      </c>
      <c r="N2" s="14">
        <f ca="1">IF(I2="F",M2,1.2*M2)*RANDBETWEEN(10,20)</f>
        <v>372.07399074930015</v>
      </c>
      <c r="P2" s="1">
        <f>P1+1</f>
        <v>2</v>
      </c>
      <c r="Q2" s="1" t="s">
        <v>52</v>
      </c>
      <c r="R2" s="1">
        <f>R1+1</f>
        <v>2</v>
      </c>
      <c r="S2" s="1" t="s">
        <v>144</v>
      </c>
      <c r="T2" s="1">
        <f>T1+1</f>
        <v>2</v>
      </c>
      <c r="U2" s="1" t="s">
        <v>234</v>
      </c>
      <c r="W2" s="1">
        <v>33</v>
      </c>
      <c r="X2" s="1">
        <f>W2*0.9</f>
        <v>29.7</v>
      </c>
      <c r="Y2" s="1">
        <v>140</v>
      </c>
      <c r="Z2" s="1">
        <v>10</v>
      </c>
      <c r="AA2" s="1">
        <f ca="1">X2*(1+(RANDBETWEEN(0,20)-10)/100)</f>
        <v>30.591000000000001</v>
      </c>
      <c r="AB2" s="1">
        <f ca="1">Y2*(1+(RANDBETWEEN(0,20)-10)/100)</f>
        <v>142.80000000000001</v>
      </c>
      <c r="AC2" s="1">
        <v>10</v>
      </c>
      <c r="AD2" s="1">
        <f ca="1">AA2*0.9</f>
        <v>27.5319</v>
      </c>
      <c r="AE2" s="1">
        <f ca="1">AB2*0.9</f>
        <v>128.52000000000001</v>
      </c>
    </row>
    <row r="3" spans="1:31" x14ac:dyDescent="0.2">
      <c r="A3" s="4">
        <f ca="1">RANDBETWEEN(1,100)</f>
        <v>14</v>
      </c>
      <c r="B3" s="4">
        <f ca="1">RANDBETWEEN(1,100)</f>
        <v>57</v>
      </c>
      <c r="C3" s="5">
        <f ca="1">TODAY()- (365*RANDBETWEEN(10,70))</f>
        <v>22713</v>
      </c>
      <c r="D3" s="6">
        <f ca="1">INT((TODAY()-C3)/365)</f>
        <v>61</v>
      </c>
      <c r="E3" s="7">
        <f>E2+1</f>
        <v>2</v>
      </c>
      <c r="F3" s="3" t="str">
        <f ca="1">IF(I3="M",VLOOKUP(A3,P:Q,2,0),VLOOKUP(A3,R:S,2,0))&amp;" "&amp;VLOOKUP(A3,T:U,2,0)</f>
        <v>Calebe Clark</v>
      </c>
      <c r="G3" s="1">
        <f ca="1">RANDBETWEEN(11111111111,99999999999)</f>
        <v>93944156857</v>
      </c>
      <c r="H3" s="1">
        <f ca="1">RANDBETWEEN(11111111111,99999999999)</f>
        <v>70304795021</v>
      </c>
      <c r="I3" s="1" t="str">
        <f ca="1">IF(RANDBETWEEN(1,2)=1,"M","F")</f>
        <v>M</v>
      </c>
      <c r="J3" s="1" t="str">
        <f ca="1">YEAR(C3)&amp;"-"&amp;RIGHT("0"&amp;MONTH(C3),2)&amp;"-"&amp;RIGHT("0"&amp;DAY(C3),2)</f>
        <v>1962-03-08</v>
      </c>
      <c r="K3" s="12">
        <f ca="1">ROUND(IF(I3="M",VLOOKUP(D3,AC:AE,2,0),VLOOKUP(D3,AC:AE,2,0)),1)</f>
        <v>68.400000000000006</v>
      </c>
      <c r="L3" s="12">
        <f ca="1">ROUND(IF(I3="M",VLOOKUP(D3,AC:AE,3,0),VLOOKUP(D3,AC:AE,3,0)),1)</f>
        <v>152.80000000000001</v>
      </c>
      <c r="M3" s="12">
        <f ca="1">K3/((L3/100)^2)</f>
        <v>29.296071927852857</v>
      </c>
      <c r="N3" s="14">
        <f ca="1">IF(I3="F",M3,1.2*M3)*RANDBETWEEN(10,20)</f>
        <v>597.63986732819819</v>
      </c>
      <c r="P3" s="1">
        <f>P2+1</f>
        <v>3</v>
      </c>
      <c r="Q3" s="1" t="s">
        <v>89</v>
      </c>
      <c r="R3" s="1">
        <f>R2+1</f>
        <v>3</v>
      </c>
      <c r="S3" s="1" t="s">
        <v>103</v>
      </c>
      <c r="T3" s="1">
        <f>T2+1</f>
        <v>3</v>
      </c>
      <c r="U3" s="1" t="s">
        <v>294</v>
      </c>
      <c r="W3" s="1">
        <v>35</v>
      </c>
      <c r="X3" s="1">
        <f>W3*0.9</f>
        <v>31.5</v>
      </c>
      <c r="Y3" s="1">
        <v>144</v>
      </c>
      <c r="Z3" s="1">
        <v>11</v>
      </c>
      <c r="AA3" s="1">
        <f ca="1">X3*(1+(RANDBETWEEN(0,20)-10)/100)</f>
        <v>33.39</v>
      </c>
      <c r="AB3" s="1">
        <f ca="1">Y3*(1+(RANDBETWEEN(0,20)-10)/100)</f>
        <v>151.20000000000002</v>
      </c>
      <c r="AC3" s="1">
        <v>11</v>
      </c>
      <c r="AD3" s="1">
        <f ca="1">AA3*0.9</f>
        <v>30.051000000000002</v>
      </c>
      <c r="AE3" s="1">
        <f ca="1">AB3*0.9</f>
        <v>136.08000000000001</v>
      </c>
    </row>
    <row r="4" spans="1:31" x14ac:dyDescent="0.2">
      <c r="A4" s="4">
        <f ca="1">RANDBETWEEN(1,100)</f>
        <v>56</v>
      </c>
      <c r="B4" s="4">
        <f ca="1">RANDBETWEEN(1,100)</f>
        <v>34</v>
      </c>
      <c r="C4" s="5">
        <f ca="1">TODAY()- (365*RANDBETWEEN(10,70))</f>
        <v>39138</v>
      </c>
      <c r="D4" s="6">
        <f ca="1">INT((TODAY()-C4)/365)</f>
        <v>16</v>
      </c>
      <c r="E4" s="7">
        <f>E3+1</f>
        <v>3</v>
      </c>
      <c r="F4" s="3" t="str">
        <f ca="1">IF(I4="M",VLOOKUP(A4,P:Q,2,0),VLOOKUP(A4,R:S,2,0))&amp;" "&amp;VLOOKUP(A4,T:U,2,0)</f>
        <v>Luísa Moore</v>
      </c>
      <c r="G4" s="1">
        <f ca="1">RANDBETWEEN(11111111111,99999999999)</f>
        <v>89850626601</v>
      </c>
      <c r="H4" s="1">
        <f ca="1">RANDBETWEEN(11111111111,99999999999)</f>
        <v>68209473672</v>
      </c>
      <c r="I4" s="1" t="str">
        <f ca="1">IF(RANDBETWEEN(1,2)=1,"M","F")</f>
        <v>F</v>
      </c>
      <c r="J4" s="1" t="str">
        <f ca="1">YEAR(C4)&amp;"-"&amp;RIGHT("0"&amp;MONTH(C4),2)&amp;"-"&amp;RIGHT("0"&amp;DAY(C4),2)</f>
        <v>2007-02-25</v>
      </c>
      <c r="K4" s="12">
        <f ca="1">ROUND(IF(I4="M",VLOOKUP(D4,AC:AE,2,0),VLOOKUP(D4,AC:AE,2,0)),1)</f>
        <v>46</v>
      </c>
      <c r="L4" s="12">
        <f ca="1">ROUND(IF(I4="M",VLOOKUP(D4,AC:AE,3,0),VLOOKUP(D4,AC:AE,3,0)),1)</f>
        <v>164.1</v>
      </c>
      <c r="M4" s="12">
        <f ca="1">K4/((L4/100)^2)</f>
        <v>17.082076779478932</v>
      </c>
      <c r="N4" s="14">
        <f ca="1">IF(I4="F",M4,1.2*M4)*RANDBETWEEN(10,20)</f>
        <v>170.82076779478933</v>
      </c>
      <c r="P4" s="1">
        <f>P3+1</f>
        <v>4</v>
      </c>
      <c r="Q4" s="1" t="s">
        <v>57</v>
      </c>
      <c r="R4" s="1">
        <f>R3+1</f>
        <v>4</v>
      </c>
      <c r="S4" s="1" t="s">
        <v>146</v>
      </c>
      <c r="T4" s="1">
        <f>T3+1</f>
        <v>4</v>
      </c>
      <c r="U4" s="1" t="s">
        <v>216</v>
      </c>
      <c r="W4" s="1">
        <v>38</v>
      </c>
      <c r="X4" s="1">
        <f>W4*0.9</f>
        <v>34.200000000000003</v>
      </c>
      <c r="Y4" s="1">
        <v>150</v>
      </c>
      <c r="Z4" s="1">
        <v>12</v>
      </c>
      <c r="AA4" s="1">
        <f ca="1">X4*(1+(RANDBETWEEN(0,20)-10)/100)</f>
        <v>33.516000000000005</v>
      </c>
      <c r="AB4" s="1">
        <f ca="1">Y4*(1+(RANDBETWEEN(0,20)-10)/100)</f>
        <v>145.5</v>
      </c>
      <c r="AC4" s="1">
        <v>12</v>
      </c>
      <c r="AD4" s="1">
        <f ca="1">AA4*0.9</f>
        <v>30.164400000000004</v>
      </c>
      <c r="AE4" s="1">
        <f ca="1">AB4*0.9</f>
        <v>130.95000000000002</v>
      </c>
    </row>
    <row r="5" spans="1:31" x14ac:dyDescent="0.2">
      <c r="A5" s="4">
        <f ca="1">RANDBETWEEN(1,100)</f>
        <v>1</v>
      </c>
      <c r="B5" s="4">
        <f ca="1">RANDBETWEEN(1,100)</f>
        <v>84</v>
      </c>
      <c r="C5" s="5">
        <f ca="1">TODAY()- (365*RANDBETWEEN(10,70))</f>
        <v>30743</v>
      </c>
      <c r="D5" s="6">
        <f ca="1">INT((TODAY()-C5)/365)</f>
        <v>39</v>
      </c>
      <c r="E5" s="7">
        <f>E4+1</f>
        <v>4</v>
      </c>
      <c r="F5" s="3" t="str">
        <f ca="1">IF(I5="M",VLOOKUP(A5,P:Q,2,0),VLOOKUP(A5,R:S,2,0))&amp;" "&amp;VLOOKUP(A5,T:U,2,0)</f>
        <v xml:space="preserve"> Agatha Adams</v>
      </c>
      <c r="G5" s="1">
        <f ca="1">RANDBETWEEN(11111111111,99999999999)</f>
        <v>13319008675</v>
      </c>
      <c r="H5" s="1">
        <f ca="1">RANDBETWEEN(11111111111,99999999999)</f>
        <v>71166445799</v>
      </c>
      <c r="I5" s="1" t="str">
        <f ca="1">IF(RANDBETWEEN(1,2)=1,"M","F")</f>
        <v>F</v>
      </c>
      <c r="J5" s="1" t="str">
        <f ca="1">YEAR(C5)&amp;"-"&amp;RIGHT("0"&amp;MONTH(C5),2)&amp;"-"&amp;RIGHT("0"&amp;DAY(C5),2)</f>
        <v>1984-03-02</v>
      </c>
      <c r="K5" s="12">
        <f ca="1">ROUND(IF(I5="M",VLOOKUP(D5,AC:AE,2,0),VLOOKUP(D5,AC:AE,2,0)),1)</f>
        <v>71.099999999999994</v>
      </c>
      <c r="L5" s="12">
        <f ca="1">ROUND(IF(I5="M",VLOOKUP(D5,AC:AE,3,0),VLOOKUP(D5,AC:AE,3,0)),1)</f>
        <v>171.7</v>
      </c>
      <c r="M5" s="12">
        <f ca="1">K5/((L5/100)^2)</f>
        <v>24.117318032121826</v>
      </c>
      <c r="N5" s="14">
        <f ca="1">IF(I5="F",M5,1.2*M5)*RANDBETWEEN(10,20)</f>
        <v>337.64245244970556</v>
      </c>
      <c r="P5" s="1">
        <f>P4+1</f>
        <v>5</v>
      </c>
      <c r="Q5" s="1" t="s">
        <v>5</v>
      </c>
      <c r="R5" s="1">
        <f>R4+1</f>
        <v>5</v>
      </c>
      <c r="S5" s="1" t="s">
        <v>161</v>
      </c>
      <c r="T5" s="1">
        <f>T4+1</f>
        <v>5</v>
      </c>
      <c r="U5" s="1" t="s">
        <v>273</v>
      </c>
      <c r="W5" s="1">
        <v>42</v>
      </c>
      <c r="X5" s="1">
        <f>W5*0.9</f>
        <v>37.800000000000004</v>
      </c>
      <c r="Y5" s="1">
        <v>155</v>
      </c>
      <c r="Z5" s="1">
        <v>13</v>
      </c>
      <c r="AA5" s="1">
        <f ca="1">X5*(1+(RANDBETWEEN(0,20)-10)/100)</f>
        <v>34.398000000000003</v>
      </c>
      <c r="AB5" s="1">
        <f ca="1">Y5*(1+(RANDBETWEEN(0,20)-10)/100)</f>
        <v>161.20000000000002</v>
      </c>
      <c r="AC5" s="1">
        <v>13</v>
      </c>
      <c r="AD5" s="1">
        <f ca="1">AA5*0.9</f>
        <v>30.958200000000005</v>
      </c>
      <c r="AE5" s="1">
        <f ca="1">AB5*0.9</f>
        <v>145.08000000000001</v>
      </c>
    </row>
    <row r="6" spans="1:31" x14ac:dyDescent="0.2">
      <c r="A6" s="4">
        <f ca="1">RANDBETWEEN(1,100)</f>
        <v>29</v>
      </c>
      <c r="B6" s="4">
        <f ca="1">RANDBETWEEN(1,100)</f>
        <v>60</v>
      </c>
      <c r="C6" s="5">
        <f ca="1">TODAY()- (365*RANDBETWEEN(10,70))</f>
        <v>40233</v>
      </c>
      <c r="D6" s="6">
        <f ca="1">INT((TODAY()-C6)/365)</f>
        <v>13</v>
      </c>
      <c r="E6" s="7">
        <f>E5+1</f>
        <v>5</v>
      </c>
      <c r="F6" s="3" t="str">
        <f ca="1">IF(I6="M",VLOOKUP(A6,P:Q,2,0),VLOOKUP(A6,R:S,2,0))&amp;" "&amp;VLOOKUP(A6,T:U,2,0)</f>
        <v>Eduarda Gray</v>
      </c>
      <c r="G6" s="1">
        <f ca="1">RANDBETWEEN(11111111111,99999999999)</f>
        <v>14396295822</v>
      </c>
      <c r="H6" s="1">
        <f ca="1">RANDBETWEEN(11111111111,99999999999)</f>
        <v>80084096445</v>
      </c>
      <c r="I6" s="1" t="str">
        <f ca="1">IF(RANDBETWEEN(1,2)=1,"M","F")</f>
        <v>F</v>
      </c>
      <c r="J6" s="1" t="str">
        <f ca="1">YEAR(C6)&amp;"-"&amp;RIGHT("0"&amp;MONTH(C6),2)&amp;"-"&amp;RIGHT("0"&amp;DAY(C6),2)</f>
        <v>2010-02-24</v>
      </c>
      <c r="K6" s="12">
        <f ca="1">ROUND(IF(I6="M",VLOOKUP(D6,AC:AE,2,0),VLOOKUP(D6,AC:AE,2,0)),1)</f>
        <v>31</v>
      </c>
      <c r="L6" s="12">
        <f ca="1">ROUND(IF(I6="M",VLOOKUP(D6,AC:AE,3,0),VLOOKUP(D6,AC:AE,3,0)),1)</f>
        <v>145.1</v>
      </c>
      <c r="M6" s="12">
        <f ca="1">K6/((L6/100)^2)</f>
        <v>14.724035943746586</v>
      </c>
      <c r="N6" s="14">
        <f ca="1">IF(I6="F",M6,1.2*M6)*RANDBETWEEN(10,20)</f>
        <v>176.68843132495903</v>
      </c>
      <c r="P6" s="1">
        <f>P5+1</f>
        <v>6</v>
      </c>
      <c r="Q6" s="1" t="s">
        <v>80</v>
      </c>
      <c r="R6" s="1">
        <f>R5+1</f>
        <v>6</v>
      </c>
      <c r="S6" s="1" t="s">
        <v>165</v>
      </c>
      <c r="T6" s="1">
        <f>T5+1</f>
        <v>6</v>
      </c>
      <c r="U6" s="1" t="s">
        <v>245</v>
      </c>
      <c r="W6" s="1">
        <v>49</v>
      </c>
      <c r="X6" s="1">
        <f>W6*0.9</f>
        <v>44.1</v>
      </c>
      <c r="Y6" s="1">
        <v>163</v>
      </c>
      <c r="Z6" s="1">
        <v>14</v>
      </c>
      <c r="AA6" s="1">
        <f ca="1">X6*(1+(RANDBETWEEN(0,20)-10)/100)</f>
        <v>48.069000000000003</v>
      </c>
      <c r="AB6" s="1">
        <f ca="1">Y6*(1+(RANDBETWEEN(0,20)-10)/100)</f>
        <v>176.04000000000002</v>
      </c>
      <c r="AC6" s="1">
        <v>14</v>
      </c>
      <c r="AD6" s="1">
        <f ca="1">AA6*0.9</f>
        <v>43.262100000000004</v>
      </c>
      <c r="AE6" s="1">
        <f ca="1">AB6*0.9</f>
        <v>158.43600000000004</v>
      </c>
    </row>
    <row r="7" spans="1:31" x14ac:dyDescent="0.2">
      <c r="A7" s="4">
        <f ca="1">RANDBETWEEN(1,100)</f>
        <v>31</v>
      </c>
      <c r="B7" s="4">
        <f ca="1">RANDBETWEEN(1,100)</f>
        <v>12</v>
      </c>
      <c r="C7" s="5">
        <f ca="1">TODAY()- (365*RANDBETWEEN(10,70))</f>
        <v>36218</v>
      </c>
      <c r="D7" s="6">
        <f ca="1">INT((TODAY()-C7)/365)</f>
        <v>24</v>
      </c>
      <c r="E7" s="7">
        <f>E6+1</f>
        <v>6</v>
      </c>
      <c r="F7" s="3" t="str">
        <f ca="1">IF(I7="M",VLOOKUP(A7,P:Q,2,0),VLOOKUP(A7,R:S,2,0))&amp;" "&amp;VLOOKUP(A7,T:U,2,0)</f>
        <v>Eloá Gutierrez</v>
      </c>
      <c r="G7" s="1">
        <f ca="1">RANDBETWEEN(11111111111,99999999999)</f>
        <v>74542004918</v>
      </c>
      <c r="H7" s="1">
        <f ca="1">RANDBETWEEN(11111111111,99999999999)</f>
        <v>23724220893</v>
      </c>
      <c r="I7" s="1" t="str">
        <f ca="1">IF(RANDBETWEEN(1,2)=1,"M","F")</f>
        <v>F</v>
      </c>
      <c r="J7" s="1" t="str">
        <f ca="1">YEAR(C7)&amp;"-"&amp;RIGHT("0"&amp;MONTH(C7),2)&amp;"-"&amp;RIGHT("0"&amp;DAY(C7),2)</f>
        <v>1999-02-27</v>
      </c>
      <c r="K7" s="12">
        <f ca="1">ROUND(IF(I7="M",VLOOKUP(D7,AC:AE,2,0),VLOOKUP(D7,AC:AE,2,0)),1)</f>
        <v>51.6</v>
      </c>
      <c r="L7" s="12">
        <f ca="1">ROUND(IF(I7="M",VLOOKUP(D7,AC:AE,3,0),VLOOKUP(D7,AC:AE,3,0)),1)</f>
        <v>157.5</v>
      </c>
      <c r="M7" s="12">
        <f ca="1">K7/((L7/100)^2)</f>
        <v>20.801209372637945</v>
      </c>
      <c r="N7" s="14">
        <f ca="1">IF(I7="F",M7,1.2*M7)*RANDBETWEEN(10,20)</f>
        <v>374.42176870748301</v>
      </c>
      <c r="P7" s="1">
        <f>P6+1</f>
        <v>7</v>
      </c>
      <c r="Q7" s="1" t="s">
        <v>78</v>
      </c>
      <c r="R7" s="1">
        <f>R6+1</f>
        <v>7</v>
      </c>
      <c r="S7" s="1" t="s">
        <v>177</v>
      </c>
      <c r="T7" s="1">
        <f>T6+1</f>
        <v>7</v>
      </c>
      <c r="U7" s="1" t="s">
        <v>288</v>
      </c>
      <c r="W7" s="1">
        <v>54</v>
      </c>
      <c r="X7" s="1">
        <f>W7*0.9</f>
        <v>48.6</v>
      </c>
      <c r="Y7" s="1">
        <v>168</v>
      </c>
      <c r="Z7" s="1">
        <v>15</v>
      </c>
      <c r="AA7" s="1">
        <f ca="1">X7*(1+(RANDBETWEEN(0,20)-10)/100)</f>
        <v>50.058</v>
      </c>
      <c r="AB7" s="1">
        <f ca="1">Y7*(1+(RANDBETWEEN(0,20)-10)/100)</f>
        <v>173.04</v>
      </c>
      <c r="AC7" s="1">
        <v>15</v>
      </c>
      <c r="AD7" s="1">
        <f ca="1">AA7*0.9</f>
        <v>45.052199999999999</v>
      </c>
      <c r="AE7" s="1">
        <f ca="1">AB7*0.9</f>
        <v>155.73599999999999</v>
      </c>
    </row>
    <row r="8" spans="1:31" x14ac:dyDescent="0.2">
      <c r="A8" s="4">
        <f ca="1">RANDBETWEEN(1,100)</f>
        <v>91</v>
      </c>
      <c r="B8" s="4">
        <f ca="1">RANDBETWEEN(1,100)</f>
        <v>75</v>
      </c>
      <c r="C8" s="5">
        <f ca="1">TODAY()- (365*RANDBETWEEN(10,70))</f>
        <v>35123</v>
      </c>
      <c r="D8" s="6">
        <f ca="1">INT((TODAY()-C8)/365)</f>
        <v>27</v>
      </c>
      <c r="E8" s="7">
        <f>E7+1</f>
        <v>7</v>
      </c>
      <c r="F8" s="3" t="str">
        <f ca="1">IF(I8="M",VLOOKUP(A8,P:Q,2,0),VLOOKUP(A8,R:S,2,0))&amp;" "&amp;VLOOKUP(A8,T:U,2,0)</f>
        <v>Samuel Torres</v>
      </c>
      <c r="G8" s="1">
        <f ca="1">RANDBETWEEN(11111111111,99999999999)</f>
        <v>65895027460</v>
      </c>
      <c r="H8" s="1">
        <f ca="1">RANDBETWEEN(11111111111,99999999999)</f>
        <v>21723464564</v>
      </c>
      <c r="I8" s="1" t="str">
        <f ca="1">IF(RANDBETWEEN(1,2)=1,"M","F")</f>
        <v>M</v>
      </c>
      <c r="J8" s="1" t="str">
        <f ca="1">YEAR(C8)&amp;"-"&amp;RIGHT("0"&amp;MONTH(C8),2)&amp;"-"&amp;RIGHT("0"&amp;DAY(C8),2)</f>
        <v>1996-02-28</v>
      </c>
      <c r="K8" s="12">
        <f ca="1">ROUND(IF(I8="M",VLOOKUP(D8,AC:AE,2,0),VLOOKUP(D8,AC:AE,2,0)),1)</f>
        <v>54.4</v>
      </c>
      <c r="L8" s="12">
        <f ca="1">ROUND(IF(I8="M",VLOOKUP(D8,AC:AE,3,0),VLOOKUP(D8,AC:AE,3,0)),1)</f>
        <v>160.69999999999999</v>
      </c>
      <c r="M8" s="12">
        <f ca="1">K8/((L8/100)^2)</f>
        <v>21.065275635646628</v>
      </c>
      <c r="N8" s="14">
        <f ca="1">IF(I8="F",M8,1.2*M8)*RANDBETWEEN(10,20)</f>
        <v>379.17496144163931</v>
      </c>
      <c r="P8" s="1">
        <f>P7+1</f>
        <v>8</v>
      </c>
      <c r="Q8" s="1" t="s">
        <v>47</v>
      </c>
      <c r="R8" s="1">
        <f>R7+1</f>
        <v>8</v>
      </c>
      <c r="S8" s="1" t="s">
        <v>188</v>
      </c>
      <c r="T8" s="1">
        <f>T7+1</f>
        <v>8</v>
      </c>
      <c r="U8" s="1" t="s">
        <v>284</v>
      </c>
      <c r="W8" s="1">
        <v>58</v>
      </c>
      <c r="X8" s="1">
        <f>W8*0.9</f>
        <v>52.2</v>
      </c>
      <c r="Y8" s="1">
        <v>172</v>
      </c>
      <c r="Z8" s="1">
        <v>16</v>
      </c>
      <c r="AA8" s="1">
        <f ca="1">X8*(1+(RANDBETWEEN(0,20)-10)/100)</f>
        <v>51.155999999999999</v>
      </c>
      <c r="AB8" s="1">
        <f ca="1">Y8*(1+(RANDBETWEEN(0,20)-10)/100)</f>
        <v>182.32000000000002</v>
      </c>
      <c r="AC8" s="1">
        <v>16</v>
      </c>
      <c r="AD8" s="1">
        <f ca="1">AA8*0.9</f>
        <v>46.040399999999998</v>
      </c>
      <c r="AE8" s="1">
        <f ca="1">AB8*0.9</f>
        <v>164.08800000000002</v>
      </c>
    </row>
    <row r="9" spans="1:31" x14ac:dyDescent="0.2">
      <c r="A9" s="4">
        <f ca="1">RANDBETWEEN(1,100)</f>
        <v>69</v>
      </c>
      <c r="B9" s="4">
        <f ca="1">RANDBETWEEN(1,100)</f>
        <v>61</v>
      </c>
      <c r="C9" s="5">
        <f ca="1">TODAY()- (365*RANDBETWEEN(10,70))</f>
        <v>21253</v>
      </c>
      <c r="D9" s="6">
        <f ca="1">INT((TODAY()-C9)/365)</f>
        <v>65</v>
      </c>
      <c r="E9" s="7">
        <f>E8+1</f>
        <v>8</v>
      </c>
      <c r="F9" s="3" t="str">
        <f ca="1">IF(I9="M",VLOOKUP(A9,P:Q,2,0),VLOOKUP(A9,R:S,2,0))&amp;" "&amp;VLOOKUP(A9,T:U,2,0)</f>
        <v>Luiz Miguel Phillips</v>
      </c>
      <c r="G9" s="1">
        <f ca="1">RANDBETWEEN(11111111111,99999999999)</f>
        <v>46429336208</v>
      </c>
      <c r="H9" s="1">
        <f ca="1">RANDBETWEEN(11111111111,99999999999)</f>
        <v>35718715997</v>
      </c>
      <c r="I9" s="1" t="str">
        <f ca="1">IF(RANDBETWEEN(1,2)=1,"M","F")</f>
        <v>M</v>
      </c>
      <c r="J9" s="1" t="str">
        <f ca="1">YEAR(C9)&amp;"-"&amp;RIGHT("0"&amp;MONTH(C9),2)&amp;"-"&amp;RIGHT("0"&amp;DAY(C9),2)</f>
        <v>1958-03-09</v>
      </c>
      <c r="K9" s="12">
        <f ca="1">ROUND(IF(I9="M",VLOOKUP(D9,AC:AE,2,0),VLOOKUP(D9,AC:AE,2,0)),1)</f>
        <v>67</v>
      </c>
      <c r="L9" s="12">
        <f ca="1">ROUND(IF(I9="M",VLOOKUP(D9,AC:AE,3,0),VLOOKUP(D9,AC:AE,3,0)),1)</f>
        <v>152.80000000000001</v>
      </c>
      <c r="M9" s="12">
        <f ca="1">K9/((L9/100)^2)</f>
        <v>28.69644472465119</v>
      </c>
      <c r="N9" s="14">
        <f ca="1">IF(I9="F",M9,1.2*M9)*RANDBETWEEN(10,20)</f>
        <v>378.79307036539569</v>
      </c>
      <c r="P9" s="1">
        <f>P8+1</f>
        <v>9</v>
      </c>
      <c r="Q9" s="1" t="s">
        <v>13</v>
      </c>
      <c r="R9" s="1">
        <f>R8+1</f>
        <v>9</v>
      </c>
      <c r="S9" s="1" t="s">
        <v>148</v>
      </c>
      <c r="T9" s="1">
        <f>T8+1</f>
        <v>9</v>
      </c>
      <c r="U9" s="1" t="s">
        <v>205</v>
      </c>
      <c r="W9" s="1">
        <v>60</v>
      </c>
      <c r="X9" s="1">
        <f>W9*0.9</f>
        <v>54</v>
      </c>
      <c r="Y9" s="1">
        <v>174</v>
      </c>
      <c r="Z9" s="1">
        <v>17</v>
      </c>
      <c r="AA9" s="1">
        <f ca="1">X9*(1+(RANDBETWEEN(0,20)-10)/100)</f>
        <v>57.24</v>
      </c>
      <c r="AB9" s="1">
        <f ca="1">Y9*(1+(RANDBETWEEN(0,20)-10)/100)</f>
        <v>168.78</v>
      </c>
      <c r="AC9" s="1">
        <v>17</v>
      </c>
      <c r="AD9" s="1">
        <f ca="1">AA9*0.9</f>
        <v>51.516000000000005</v>
      </c>
      <c r="AE9" s="1">
        <f ca="1">AB9*0.9</f>
        <v>151.90200000000002</v>
      </c>
    </row>
    <row r="10" spans="1:31" x14ac:dyDescent="0.2">
      <c r="A10" s="4">
        <f ca="1">RANDBETWEEN(1,100)</f>
        <v>44</v>
      </c>
      <c r="B10" s="4">
        <f ca="1">RANDBETWEEN(1,100)</f>
        <v>35</v>
      </c>
      <c r="C10" s="5">
        <f ca="1">TODAY()- (365*RANDBETWEEN(10,70))</f>
        <v>20523</v>
      </c>
      <c r="D10" s="6">
        <f ca="1">INT((TODAY()-C10)/365)</f>
        <v>67</v>
      </c>
      <c r="E10" s="7">
        <f>E9+1</f>
        <v>9</v>
      </c>
      <c r="F10" s="3" t="str">
        <f ca="1">IF(I10="M",VLOOKUP(A10,P:Q,2,0),VLOOKUP(A10,R:S,2,0))&amp;" "&amp;VLOOKUP(A10,T:U,2,0)</f>
        <v>Jade Kim</v>
      </c>
      <c r="G10" s="1">
        <f ca="1">RANDBETWEEN(11111111111,99999999999)</f>
        <v>32440519691</v>
      </c>
      <c r="H10" s="1">
        <f ca="1">RANDBETWEEN(11111111111,99999999999)</f>
        <v>71338837437</v>
      </c>
      <c r="I10" s="1" t="str">
        <f ca="1">IF(RANDBETWEEN(1,2)=1,"M","F")</f>
        <v>F</v>
      </c>
      <c r="J10" s="1" t="str">
        <f ca="1">YEAR(C10)&amp;"-"&amp;RIGHT("0"&amp;MONTH(C10),2)&amp;"-"&amp;RIGHT("0"&amp;DAY(C10),2)</f>
        <v>1956-03-09</v>
      </c>
      <c r="K10" s="12">
        <f ca="1">ROUND(IF(I10="M",VLOOKUP(D10,AC:AE,2,0),VLOOKUP(D10,AC:AE,2,0)),1)</f>
        <v>64.900000000000006</v>
      </c>
      <c r="L10" s="12">
        <f ca="1">ROUND(IF(I10="M",VLOOKUP(D10,AC:AE,3,0),VLOOKUP(D10,AC:AE,3,0)),1)</f>
        <v>170.1</v>
      </c>
      <c r="M10" s="12">
        <f ca="1">K10/((L10/100)^2)</f>
        <v>22.430350995247469</v>
      </c>
      <c r="N10" s="14">
        <f ca="1">IF(I10="F",M10,1.2*M10)*RANDBETWEEN(10,20)</f>
        <v>381.31596691920697</v>
      </c>
      <c r="P10" s="1">
        <f>P9+1</f>
        <v>10</v>
      </c>
      <c r="Q10" s="1" t="s">
        <v>42</v>
      </c>
      <c r="R10" s="1">
        <f>R9+1</f>
        <v>10</v>
      </c>
      <c r="S10" s="1" t="s">
        <v>152</v>
      </c>
      <c r="T10" s="1">
        <f>T9+1</f>
        <v>10</v>
      </c>
      <c r="U10" s="1" t="s">
        <v>248</v>
      </c>
      <c r="W10" s="1">
        <v>61</v>
      </c>
      <c r="X10" s="1">
        <f>W10*0.9</f>
        <v>54.9</v>
      </c>
      <c r="Y10" s="1">
        <v>175</v>
      </c>
      <c r="Z10" s="1">
        <v>18</v>
      </c>
      <c r="AA10" s="1">
        <f ca="1">X10*(1+(RANDBETWEEN(0,20)-10)/100)</f>
        <v>54.9</v>
      </c>
      <c r="AB10" s="1">
        <f ca="1">Y10*(1+(RANDBETWEEN(0,20)-10)/100)</f>
        <v>161</v>
      </c>
      <c r="AC10" s="1">
        <v>18</v>
      </c>
      <c r="AD10" s="1">
        <f ca="1">AA10*0.9</f>
        <v>49.41</v>
      </c>
      <c r="AE10" s="1">
        <f ca="1">AB10*0.9</f>
        <v>144.9</v>
      </c>
    </row>
    <row r="11" spans="1:31" x14ac:dyDescent="0.2">
      <c r="A11" s="4">
        <f ca="1">RANDBETWEEN(1,100)</f>
        <v>62</v>
      </c>
      <c r="B11" s="4">
        <f ca="1">RANDBETWEEN(1,100)</f>
        <v>94</v>
      </c>
      <c r="C11" s="5">
        <f ca="1">TODAY()- (365*RANDBETWEEN(10,70))</f>
        <v>26728</v>
      </c>
      <c r="D11" s="6">
        <f ca="1">INT((TODAY()-C11)/365)</f>
        <v>50</v>
      </c>
      <c r="E11" s="7">
        <f>E10+1</f>
        <v>10</v>
      </c>
      <c r="F11" s="3" t="str">
        <f ca="1">IF(I11="M",VLOOKUP(A11,P:Q,2,0),VLOOKUP(A11,R:S,2,0))&amp;" "&amp;VLOOKUP(A11,T:U,2,0)</f>
        <v>Maria Alice Nelson</v>
      </c>
      <c r="G11" s="1">
        <f ca="1">RANDBETWEEN(11111111111,99999999999)</f>
        <v>35399689095</v>
      </c>
      <c r="H11" s="1">
        <f ca="1">RANDBETWEEN(11111111111,99999999999)</f>
        <v>35942015808</v>
      </c>
      <c r="I11" s="1" t="str">
        <f ca="1">IF(RANDBETWEEN(1,2)=1,"M","F")</f>
        <v>F</v>
      </c>
      <c r="J11" s="1" t="str">
        <f ca="1">YEAR(C11)&amp;"-"&amp;RIGHT("0"&amp;MONTH(C11),2)&amp;"-"&amp;RIGHT("0"&amp;DAY(C11),2)</f>
        <v>1973-03-05</v>
      </c>
      <c r="K11" s="12">
        <f ca="1">ROUND(IF(I11="M",VLOOKUP(D11,AC:AE,2,0),VLOOKUP(D11,AC:AE,2,0)),1)</f>
        <v>70.599999999999994</v>
      </c>
      <c r="L11" s="12">
        <f ca="1">ROUND(IF(I11="M",VLOOKUP(D11,AC:AE,3,0),VLOOKUP(D11,AC:AE,3,0)),1)</f>
        <v>162.19999999999999</v>
      </c>
      <c r="M11" s="12">
        <f ca="1">K11/((L11/100)^2)</f>
        <v>26.835086609671883</v>
      </c>
      <c r="N11" s="14">
        <f ca="1">IF(I11="F",M11,1.2*M11)*RANDBETWEEN(10,20)</f>
        <v>402.52629914507827</v>
      </c>
      <c r="P11" s="1">
        <f>P10+1</f>
        <v>11</v>
      </c>
      <c r="Q11" s="1" t="s">
        <v>38</v>
      </c>
      <c r="R11" s="1">
        <f>R10+1</f>
        <v>11</v>
      </c>
      <c r="S11" s="1" t="s">
        <v>155</v>
      </c>
      <c r="T11" s="1">
        <f>T10+1</f>
        <v>11</v>
      </c>
      <c r="U11" s="1" t="s">
        <v>250</v>
      </c>
      <c r="W11" s="1">
        <v>62</v>
      </c>
      <c r="X11" s="1">
        <f>W11*0.9</f>
        <v>55.800000000000004</v>
      </c>
      <c r="Y11" s="1">
        <v>175</v>
      </c>
      <c r="Z11" s="1">
        <f>Z10+1</f>
        <v>19</v>
      </c>
      <c r="AA11" s="1">
        <f ca="1">X11*(1+(RANDBETWEEN(0,20)-10)/100)</f>
        <v>58.59</v>
      </c>
      <c r="AB11" s="1">
        <f ca="1">Y11*(1+(RANDBETWEEN(0,20)-10)/100)</f>
        <v>187.25</v>
      </c>
      <c r="AC11" s="1">
        <f>AC10+1</f>
        <v>19</v>
      </c>
      <c r="AD11" s="1">
        <f ca="1">AA11*0.9</f>
        <v>52.731000000000002</v>
      </c>
      <c r="AE11" s="1">
        <f ca="1">AB11*0.9</f>
        <v>168.52500000000001</v>
      </c>
    </row>
    <row r="12" spans="1:31" x14ac:dyDescent="0.2">
      <c r="A12" s="4">
        <f ca="1">RANDBETWEEN(1,100)</f>
        <v>97</v>
      </c>
      <c r="B12" s="4">
        <f ca="1">RANDBETWEEN(1,100)</f>
        <v>74</v>
      </c>
      <c r="C12" s="5">
        <f ca="1">TODAY()- (365*RANDBETWEEN(10,70))</f>
        <v>30378</v>
      </c>
      <c r="D12" s="6">
        <f ca="1">INT((TODAY()-C12)/365)</f>
        <v>40</v>
      </c>
      <c r="E12" s="7">
        <f>E11+1</f>
        <v>11</v>
      </c>
      <c r="F12" s="3" t="str">
        <f ca="1">IF(I12="M",VLOOKUP(A12,P:Q,2,0),VLOOKUP(A12,R:S,2,0))&amp;" "&amp;VLOOKUP(A12,T:U,2,0)</f>
        <v>Valentina Williams</v>
      </c>
      <c r="G12" s="1">
        <f ca="1">RANDBETWEEN(11111111111,99999999999)</f>
        <v>75299281769</v>
      </c>
      <c r="H12" s="1">
        <f ca="1">RANDBETWEEN(11111111111,99999999999)</f>
        <v>56976704023</v>
      </c>
      <c r="I12" s="1" t="str">
        <f ca="1">IF(RANDBETWEEN(1,2)=1,"M","F")</f>
        <v>F</v>
      </c>
      <c r="J12" s="1" t="str">
        <f ca="1">YEAR(C12)&amp;"-"&amp;RIGHT("0"&amp;MONTH(C12),2)&amp;"-"&amp;RIGHT("0"&amp;DAY(C12),2)</f>
        <v>1983-03-03</v>
      </c>
      <c r="K12" s="12">
        <f ca="1">ROUND(IF(I12="M",VLOOKUP(D12,AC:AE,2,0),VLOOKUP(D12,AC:AE,2,0)),1)</f>
        <v>67.900000000000006</v>
      </c>
      <c r="L12" s="12">
        <f ca="1">ROUND(IF(I12="M",VLOOKUP(D12,AC:AE,3,0),VLOOKUP(D12,AC:AE,3,0)),1)</f>
        <v>141.80000000000001</v>
      </c>
      <c r="M12" s="12">
        <f ca="1">K12/((L12/100)^2)</f>
        <v>33.768930992020778</v>
      </c>
      <c r="N12" s="14">
        <f ca="1">IF(I12="F",M12,1.2*M12)*RANDBETWEEN(10,20)</f>
        <v>371.45824091222858</v>
      </c>
      <c r="P12" s="1">
        <f>P11+1</f>
        <v>12</v>
      </c>
      <c r="Q12" s="1" t="s">
        <v>39</v>
      </c>
      <c r="R12" s="1">
        <f>R11+1</f>
        <v>12</v>
      </c>
      <c r="S12" s="1" t="s">
        <v>189</v>
      </c>
      <c r="T12" s="1">
        <f>T11+1</f>
        <v>12</v>
      </c>
      <c r="U12" s="1" t="s">
        <v>295</v>
      </c>
      <c r="W12" s="1">
        <v>63</v>
      </c>
      <c r="X12" s="1">
        <f>W12*0.9</f>
        <v>56.7</v>
      </c>
      <c r="Y12" s="1">
        <v>175</v>
      </c>
      <c r="Z12" s="1">
        <f>Z11+1</f>
        <v>20</v>
      </c>
      <c r="AA12" s="1">
        <f ca="1">X12*(1+(RANDBETWEEN(0,20)-10)/100)</f>
        <v>54.999000000000002</v>
      </c>
      <c r="AB12" s="1">
        <f ca="1">Y12*(1+(RANDBETWEEN(0,20)-10)/100)</f>
        <v>171.5</v>
      </c>
      <c r="AC12" s="1">
        <f>AC11+1</f>
        <v>20</v>
      </c>
      <c r="AD12" s="1">
        <f ca="1">AA12*0.9</f>
        <v>49.499100000000006</v>
      </c>
      <c r="AE12" s="1">
        <f ca="1">AB12*0.9</f>
        <v>154.35</v>
      </c>
    </row>
    <row r="13" spans="1:31" x14ac:dyDescent="0.2">
      <c r="A13" s="4">
        <f ca="1">RANDBETWEEN(1,100)</f>
        <v>43</v>
      </c>
      <c r="B13" s="4">
        <f ca="1">RANDBETWEEN(1,100)</f>
        <v>53</v>
      </c>
      <c r="C13" s="5">
        <f ca="1">TODAY()- (365*RANDBETWEEN(10,70))</f>
        <v>20158</v>
      </c>
      <c r="D13" s="6">
        <f ca="1">INT((TODAY()-C13)/365)</f>
        <v>68</v>
      </c>
      <c r="E13" s="7">
        <f>E12+1</f>
        <v>12</v>
      </c>
      <c r="F13" s="3" t="str">
        <f ca="1">IF(I13="M",VLOOKUP(A13,P:Q,2,0),VLOOKUP(A13,R:S,2,0))&amp;" "&amp;VLOOKUP(A13,T:U,2,0)</f>
        <v>Isis Kelly</v>
      </c>
      <c r="G13" s="1">
        <f ca="1">RANDBETWEEN(11111111111,99999999999)</f>
        <v>81216128857</v>
      </c>
      <c r="H13" s="1">
        <f ca="1">RANDBETWEEN(11111111111,99999999999)</f>
        <v>18692882095</v>
      </c>
      <c r="I13" s="1" t="str">
        <f ca="1">IF(RANDBETWEEN(1,2)=1,"M","F")</f>
        <v>F</v>
      </c>
      <c r="J13" s="1" t="str">
        <f ca="1">YEAR(C13)&amp;"-"&amp;RIGHT("0"&amp;MONTH(C13),2)&amp;"-"&amp;RIGHT("0"&amp;DAY(C13),2)</f>
        <v>1955-03-10</v>
      </c>
      <c r="K13" s="12">
        <f ca="1">ROUND(IF(I13="M",VLOOKUP(D13,AC:AE,2,0),VLOOKUP(D13,AC:AE,2,0)),1)</f>
        <v>64.900000000000006</v>
      </c>
      <c r="L13" s="12">
        <f ca="1">ROUND(IF(I13="M",VLOOKUP(D13,AC:AE,3,0),VLOOKUP(D13,AC:AE,3,0)),1)</f>
        <v>146.5</v>
      </c>
      <c r="M13" s="12">
        <f ca="1">K13/((L13/100)^2)</f>
        <v>30.239140817015922</v>
      </c>
      <c r="N13" s="14">
        <f ca="1">IF(I13="F",M13,1.2*M13)*RANDBETWEEN(10,20)</f>
        <v>604.7828163403185</v>
      </c>
      <c r="P13" s="1">
        <f>P12+1</f>
        <v>13</v>
      </c>
      <c r="Q13" s="1" t="s">
        <v>29</v>
      </c>
      <c r="R13" s="1">
        <f>R12+1</f>
        <v>13</v>
      </c>
      <c r="S13" s="1" t="s">
        <v>157</v>
      </c>
      <c r="T13" s="1">
        <f>T12+1</f>
        <v>13</v>
      </c>
      <c r="U13" s="1" t="s">
        <v>285</v>
      </c>
      <c r="W13" s="1">
        <v>64</v>
      </c>
      <c r="X13" s="1">
        <f>W13*0.9</f>
        <v>57.6</v>
      </c>
      <c r="Y13" s="1">
        <v>175</v>
      </c>
      <c r="Z13" s="1">
        <f>Z12+1</f>
        <v>21</v>
      </c>
      <c r="AA13" s="1">
        <f ca="1">X13*(1+(RANDBETWEEN(0,20)-10)/100)</f>
        <v>55.295999999999999</v>
      </c>
      <c r="AB13" s="1">
        <f ca="1">Y13*(1+(RANDBETWEEN(0,20)-10)/100)</f>
        <v>166.25</v>
      </c>
      <c r="AC13" s="1">
        <f>AC12+1</f>
        <v>21</v>
      </c>
      <c r="AD13" s="1">
        <f ca="1">AA13*0.9</f>
        <v>49.766399999999997</v>
      </c>
      <c r="AE13" s="1">
        <f ca="1">AB13*0.9</f>
        <v>149.625</v>
      </c>
    </row>
    <row r="14" spans="1:31" x14ac:dyDescent="0.2">
      <c r="A14" s="4">
        <f ca="1">RANDBETWEEN(1,100)</f>
        <v>95</v>
      </c>
      <c r="B14" s="4">
        <f ca="1">RANDBETWEEN(1,100)</f>
        <v>79</v>
      </c>
      <c r="C14" s="5">
        <f ca="1">TODAY()- (365*RANDBETWEEN(10,70))</f>
        <v>35853</v>
      </c>
      <c r="D14" s="6">
        <f ca="1">INT((TODAY()-C14)/365)</f>
        <v>25</v>
      </c>
      <c r="E14" s="7">
        <f>E13+1</f>
        <v>13</v>
      </c>
      <c r="F14" s="3" t="str">
        <f ca="1">IF(I14="M",VLOOKUP(A14,P:Q,2,0),VLOOKUP(A14,R:S,2,0))&amp;" "&amp;VLOOKUP(A14,T:U,2,0)</f>
        <v>Sophia Watson</v>
      </c>
      <c r="G14" s="1">
        <f ca="1">RANDBETWEEN(11111111111,99999999999)</f>
        <v>47285914733</v>
      </c>
      <c r="H14" s="1">
        <f ca="1">RANDBETWEEN(11111111111,99999999999)</f>
        <v>77559593713</v>
      </c>
      <c r="I14" s="1" t="str">
        <f ca="1">IF(RANDBETWEEN(1,2)=1,"M","F")</f>
        <v>F</v>
      </c>
      <c r="J14" s="1" t="str">
        <f ca="1">YEAR(C14)&amp;"-"&amp;RIGHT("0"&amp;MONTH(C14),2)&amp;"-"&amp;RIGHT("0"&amp;DAY(C14),2)</f>
        <v>1998-02-27</v>
      </c>
      <c r="K14" s="12">
        <f ca="1">ROUND(IF(I14="M",VLOOKUP(D14,AC:AE,2,0),VLOOKUP(D14,AC:AE,2,0)),1)</f>
        <v>55.1</v>
      </c>
      <c r="L14" s="12">
        <f ca="1">ROUND(IF(I14="M",VLOOKUP(D14,AC:AE,3,0),VLOOKUP(D14,AC:AE,3,0)),1)</f>
        <v>152.80000000000001</v>
      </c>
      <c r="M14" s="12">
        <f ca="1">K14/((L14/100)^2)</f>
        <v>23.599613497437023</v>
      </c>
      <c r="N14" s="14">
        <f ca="1">IF(I14="F",M14,1.2*M14)*RANDBETWEEN(10,20)</f>
        <v>330.39458896411833</v>
      </c>
      <c r="P14" s="1">
        <f>P13+1</f>
        <v>14</v>
      </c>
      <c r="Q14" s="1" t="s">
        <v>65</v>
      </c>
      <c r="R14" s="1">
        <f>R13+1</f>
        <v>14</v>
      </c>
      <c r="S14" s="1" t="s">
        <v>153</v>
      </c>
      <c r="T14" s="1">
        <f>T13+1</f>
        <v>14</v>
      </c>
      <c r="U14" s="1" t="s">
        <v>228</v>
      </c>
      <c r="W14" s="1">
        <v>65</v>
      </c>
      <c r="X14" s="1">
        <f>W14*0.9</f>
        <v>58.5</v>
      </c>
      <c r="Y14" s="1">
        <v>175</v>
      </c>
      <c r="Z14" s="1">
        <f>Z13+1</f>
        <v>22</v>
      </c>
      <c r="AA14" s="1">
        <f ca="1">X14*(1+(RANDBETWEEN(0,20)-10)/100)</f>
        <v>63.765000000000008</v>
      </c>
      <c r="AB14" s="1">
        <f ca="1">Y14*(1+(RANDBETWEEN(0,20)-10)/100)</f>
        <v>176.75</v>
      </c>
      <c r="AC14" s="1">
        <f>AC13+1</f>
        <v>22</v>
      </c>
      <c r="AD14" s="1">
        <f ca="1">AA14*0.9</f>
        <v>57.388500000000008</v>
      </c>
      <c r="AE14" s="1">
        <f ca="1">AB14*0.9</f>
        <v>159.07500000000002</v>
      </c>
    </row>
    <row r="15" spans="1:31" x14ac:dyDescent="0.2">
      <c r="A15" s="4">
        <f ca="1">RANDBETWEEN(1,100)</f>
        <v>10</v>
      </c>
      <c r="B15" s="4">
        <f ca="1">RANDBETWEEN(1,100)</f>
        <v>56</v>
      </c>
      <c r="C15" s="5">
        <f ca="1">TODAY()- (365*RANDBETWEEN(10,70))</f>
        <v>26363</v>
      </c>
      <c r="D15" s="6">
        <f ca="1">INT((TODAY()-C15)/365)</f>
        <v>51</v>
      </c>
      <c r="E15" s="7">
        <f>E14+1</f>
        <v>14</v>
      </c>
      <c r="F15" s="3" t="str">
        <f ca="1">IF(I15="M",VLOOKUP(A15,P:Q,2,0),VLOOKUP(A15,R:S,2,0))&amp;" "&amp;VLOOKUP(A15,T:U,2,0)</f>
        <v>Breno Campbell</v>
      </c>
      <c r="G15" s="1">
        <f ca="1">RANDBETWEEN(11111111111,99999999999)</f>
        <v>95645294962</v>
      </c>
      <c r="H15" s="1">
        <f ca="1">RANDBETWEEN(11111111111,99999999999)</f>
        <v>32520434712</v>
      </c>
      <c r="I15" s="1" t="str">
        <f ca="1">IF(RANDBETWEEN(1,2)=1,"M","F")</f>
        <v>M</v>
      </c>
      <c r="J15" s="1" t="str">
        <f ca="1">YEAR(C15)&amp;"-"&amp;RIGHT("0"&amp;MONTH(C15),2)&amp;"-"&amp;RIGHT("0"&amp;DAY(C15),2)</f>
        <v>1972-03-05</v>
      </c>
      <c r="K15" s="12">
        <f ca="1">ROUND(IF(I15="M",VLOOKUP(D15,AC:AE,2,0),VLOOKUP(D15,AC:AE,2,0)),1)</f>
        <v>74.8</v>
      </c>
      <c r="L15" s="12">
        <f ca="1">ROUND(IF(I15="M",VLOOKUP(D15,AC:AE,3,0),VLOOKUP(D15,AC:AE,3,0)),1)</f>
        <v>173.3</v>
      </c>
      <c r="M15" s="12">
        <f ca="1">K15/((L15/100)^2)</f>
        <v>24.906028024609014</v>
      </c>
      <c r="N15" s="14">
        <f ca="1">IF(I15="F",M15,1.2*M15)*RANDBETWEEN(10,20)</f>
        <v>597.74467259061635</v>
      </c>
      <c r="P15" s="1">
        <f>P14+1</f>
        <v>15</v>
      </c>
      <c r="Q15" s="1" t="s">
        <v>40</v>
      </c>
      <c r="R15" s="1">
        <f>R14+1</f>
        <v>15</v>
      </c>
      <c r="S15" s="1" t="s">
        <v>196</v>
      </c>
      <c r="T15" s="1">
        <f>T14+1</f>
        <v>15</v>
      </c>
      <c r="U15" s="1" t="s">
        <v>260</v>
      </c>
      <c r="W15" s="1">
        <v>66</v>
      </c>
      <c r="X15" s="1">
        <f>W15*0.9</f>
        <v>59.4</v>
      </c>
      <c r="Y15" s="1">
        <v>175</v>
      </c>
      <c r="Z15" s="1">
        <f>Z14+1</f>
        <v>23</v>
      </c>
      <c r="AA15" s="1">
        <f ca="1">X15*(1+(RANDBETWEEN(0,20)-10)/100)</f>
        <v>62.370000000000005</v>
      </c>
      <c r="AB15" s="1">
        <f ca="1">Y15*(1+(RANDBETWEEN(0,20)-10)/100)</f>
        <v>178.5</v>
      </c>
      <c r="AC15" s="1">
        <f>AC14+1</f>
        <v>23</v>
      </c>
      <c r="AD15" s="1">
        <f ca="1">AA15*0.9</f>
        <v>56.133000000000003</v>
      </c>
      <c r="AE15" s="1">
        <f ca="1">AB15*0.9</f>
        <v>160.65</v>
      </c>
    </row>
    <row r="16" spans="1:31" x14ac:dyDescent="0.2">
      <c r="A16" s="4">
        <f ca="1">RANDBETWEEN(1,100)</f>
        <v>62</v>
      </c>
      <c r="B16" s="4">
        <f ca="1">RANDBETWEEN(1,100)</f>
        <v>14</v>
      </c>
      <c r="C16" s="5">
        <f ca="1">TODAY()- (365*RANDBETWEEN(10,70))</f>
        <v>40233</v>
      </c>
      <c r="D16" s="6">
        <f ca="1">INT((TODAY()-C16)/365)</f>
        <v>13</v>
      </c>
      <c r="E16" s="7">
        <f>E15+1</f>
        <v>15</v>
      </c>
      <c r="F16" s="3" t="str">
        <f ca="1">IF(I16="M",VLOOKUP(A16,P:Q,2,0),VLOOKUP(A16,R:S,2,0))&amp;" "&amp;VLOOKUP(A16,T:U,2,0)</f>
        <v>Maria Alice Nelson</v>
      </c>
      <c r="G16" s="1">
        <f ca="1">RANDBETWEEN(11111111111,99999999999)</f>
        <v>53959111956</v>
      </c>
      <c r="H16" s="1">
        <f ca="1">RANDBETWEEN(11111111111,99999999999)</f>
        <v>88235322813</v>
      </c>
      <c r="I16" s="1" t="str">
        <f ca="1">IF(RANDBETWEEN(1,2)=1,"M","F")</f>
        <v>F</v>
      </c>
      <c r="J16" s="1" t="str">
        <f ca="1">YEAR(C16)&amp;"-"&amp;RIGHT("0"&amp;MONTH(C16),2)&amp;"-"&amp;RIGHT("0"&amp;DAY(C16),2)</f>
        <v>2010-02-24</v>
      </c>
      <c r="K16" s="12">
        <f ca="1">ROUND(IF(I16="M",VLOOKUP(D16,AC:AE,2,0),VLOOKUP(D16,AC:AE,2,0)),1)</f>
        <v>31</v>
      </c>
      <c r="L16" s="12">
        <f ca="1">ROUND(IF(I16="M",VLOOKUP(D16,AC:AE,3,0),VLOOKUP(D16,AC:AE,3,0)),1)</f>
        <v>145.1</v>
      </c>
      <c r="M16" s="12">
        <f ca="1">K16/((L16/100)^2)</f>
        <v>14.724035943746586</v>
      </c>
      <c r="N16" s="14">
        <f ca="1">IF(I16="F",M16,1.2*M16)*RANDBETWEEN(10,20)</f>
        <v>176.68843132495903</v>
      </c>
      <c r="P16" s="1">
        <f>P15+1</f>
        <v>16</v>
      </c>
      <c r="Q16" s="1" t="s">
        <v>18</v>
      </c>
      <c r="R16" s="1">
        <f>R15+1</f>
        <v>16</v>
      </c>
      <c r="S16" s="1" t="s">
        <v>190</v>
      </c>
      <c r="T16" s="1">
        <f>T15+1</f>
        <v>16</v>
      </c>
      <c r="U16" s="1" t="s">
        <v>266</v>
      </c>
      <c r="W16" s="1">
        <v>67</v>
      </c>
      <c r="X16" s="1">
        <f>W16*0.9</f>
        <v>60.300000000000004</v>
      </c>
      <c r="Y16" s="1">
        <v>175</v>
      </c>
      <c r="Z16" s="1">
        <f>Z15+1</f>
        <v>24</v>
      </c>
      <c r="AA16" s="1">
        <f ca="1">X16*(1+(RANDBETWEEN(0,20)-10)/100)</f>
        <v>57.285000000000004</v>
      </c>
      <c r="AB16" s="1">
        <f ca="1">Y16*(1+(RANDBETWEEN(0,20)-10)/100)</f>
        <v>175</v>
      </c>
      <c r="AC16" s="1">
        <f>AC15+1</f>
        <v>24</v>
      </c>
      <c r="AD16" s="1">
        <f ca="1">AA16*0.9</f>
        <v>51.556500000000007</v>
      </c>
      <c r="AE16" s="1">
        <f ca="1">AB16*0.9</f>
        <v>157.5</v>
      </c>
    </row>
    <row r="17" spans="1:31" x14ac:dyDescent="0.2">
      <c r="A17" s="4">
        <f ca="1">RANDBETWEEN(1,100)</f>
        <v>14</v>
      </c>
      <c r="B17" s="4">
        <f ca="1">RANDBETWEEN(1,100)</f>
        <v>64</v>
      </c>
      <c r="C17" s="5">
        <f ca="1">TODAY()- (365*RANDBETWEEN(10,70))</f>
        <v>20888</v>
      </c>
      <c r="D17" s="6">
        <f ca="1">INT((TODAY()-C17)/365)</f>
        <v>66</v>
      </c>
      <c r="E17" s="7">
        <f>E16+1</f>
        <v>16</v>
      </c>
      <c r="F17" s="3" t="str">
        <f ca="1">IF(I17="M",VLOOKUP(A17,P:Q,2,0),VLOOKUP(A17,R:S,2,0))&amp;" "&amp;VLOOKUP(A17,T:U,2,0)</f>
        <v>Ana Luísa Clark</v>
      </c>
      <c r="G17" s="1">
        <f ca="1">RANDBETWEEN(11111111111,99999999999)</f>
        <v>73287869618</v>
      </c>
      <c r="H17" s="1">
        <f ca="1">RANDBETWEEN(11111111111,99999999999)</f>
        <v>22137426087</v>
      </c>
      <c r="I17" s="1" t="str">
        <f ca="1">IF(RANDBETWEEN(1,2)=1,"M","F")</f>
        <v>F</v>
      </c>
      <c r="J17" s="1" t="str">
        <f ca="1">YEAR(C17)&amp;"-"&amp;RIGHT("0"&amp;MONTH(C17),2)&amp;"-"&amp;RIGHT("0"&amp;DAY(C17),2)</f>
        <v>1957-03-09</v>
      </c>
      <c r="K17" s="12">
        <f ca="1">ROUND(IF(I17="M",VLOOKUP(D17,AC:AE,2,0),VLOOKUP(D17,AC:AE,2,0)),1)</f>
        <v>72</v>
      </c>
      <c r="L17" s="12">
        <f ca="1">ROUND(IF(I17="M",VLOOKUP(D17,AC:AE,3,0),VLOOKUP(D17,AC:AE,3,0)),1)</f>
        <v>149.6</v>
      </c>
      <c r="M17" s="12">
        <f ca="1">K17/((L17/100)^2)</f>
        <v>32.171351768709428</v>
      </c>
      <c r="N17" s="14">
        <f ca="1">IF(I17="F",M17,1.2*M17)*RANDBETWEEN(10,20)</f>
        <v>514.74162829935085</v>
      </c>
      <c r="P17" s="1">
        <f>P16+1</f>
        <v>17</v>
      </c>
      <c r="Q17" s="1" t="s">
        <v>77</v>
      </c>
      <c r="R17" s="1">
        <f>R16+1</f>
        <v>17</v>
      </c>
      <c r="S17" s="1" t="s">
        <v>120</v>
      </c>
      <c r="T17" s="1">
        <f>T16+1</f>
        <v>17</v>
      </c>
      <c r="U17" s="1" t="s">
        <v>271</v>
      </c>
      <c r="W17" s="1">
        <v>68</v>
      </c>
      <c r="X17" s="1">
        <f>W17*0.9</f>
        <v>61.2</v>
      </c>
      <c r="Y17" s="1">
        <v>175</v>
      </c>
      <c r="Z17" s="1">
        <f>Z16+1</f>
        <v>25</v>
      </c>
      <c r="AA17" s="1">
        <f ca="1">X17*(1+(RANDBETWEEN(0,20)-10)/100)</f>
        <v>61.2</v>
      </c>
      <c r="AB17" s="1">
        <f ca="1">Y17*(1+(RANDBETWEEN(0,20)-10)/100)</f>
        <v>169.75</v>
      </c>
      <c r="AC17" s="1">
        <f>AC16+1</f>
        <v>25</v>
      </c>
      <c r="AD17" s="1">
        <f ca="1">AA17*0.9</f>
        <v>55.080000000000005</v>
      </c>
      <c r="AE17" s="1">
        <f ca="1">AB17*0.9</f>
        <v>152.77500000000001</v>
      </c>
    </row>
    <row r="18" spans="1:31" x14ac:dyDescent="0.2">
      <c r="A18" s="4">
        <f ca="1">RANDBETWEEN(1,100)</f>
        <v>18</v>
      </c>
      <c r="B18" s="4">
        <f ca="1">RANDBETWEEN(1,100)</f>
        <v>92</v>
      </c>
      <c r="C18" s="5">
        <f ca="1">TODAY()- (365*RANDBETWEEN(10,70))</f>
        <v>40233</v>
      </c>
      <c r="D18" s="6">
        <f ca="1">INT((TODAY()-C18)/365)</f>
        <v>13</v>
      </c>
      <c r="E18" s="7">
        <f>E17+1</f>
        <v>17</v>
      </c>
      <c r="F18" s="3" t="str">
        <f ca="1">IF(I18="M",VLOOKUP(A18,P:Q,2,0),VLOOKUP(A18,R:S,2,0))&amp;" "&amp;VLOOKUP(A18,T:U,2,0)</f>
        <v>Aurora Cox</v>
      </c>
      <c r="G18" s="1">
        <f ca="1">RANDBETWEEN(11111111111,99999999999)</f>
        <v>31962573793</v>
      </c>
      <c r="H18" s="1">
        <f ca="1">RANDBETWEEN(11111111111,99999999999)</f>
        <v>66933899586</v>
      </c>
      <c r="I18" s="1" t="str">
        <f ca="1">IF(RANDBETWEEN(1,2)=1,"M","F")</f>
        <v>F</v>
      </c>
      <c r="J18" s="1" t="str">
        <f ca="1">YEAR(C18)&amp;"-"&amp;RIGHT("0"&amp;MONTH(C18),2)&amp;"-"&amp;RIGHT("0"&amp;DAY(C18),2)</f>
        <v>2010-02-24</v>
      </c>
      <c r="K18" s="12">
        <f ca="1">ROUND(IF(I18="M",VLOOKUP(D18,AC:AE,2,0),VLOOKUP(D18,AC:AE,2,0)),1)</f>
        <v>31</v>
      </c>
      <c r="L18" s="12">
        <f ca="1">ROUND(IF(I18="M",VLOOKUP(D18,AC:AE,3,0),VLOOKUP(D18,AC:AE,3,0)),1)</f>
        <v>145.1</v>
      </c>
      <c r="M18" s="12">
        <f ca="1">K18/((L18/100)^2)</f>
        <v>14.724035943746586</v>
      </c>
      <c r="N18" s="14">
        <f ca="1">IF(I18="F",M18,1.2*M18)*RANDBETWEEN(10,20)</f>
        <v>250.30861104369194</v>
      </c>
      <c r="P18" s="1">
        <f>P17+1</f>
        <v>18</v>
      </c>
      <c r="Q18" s="1" t="s">
        <v>21</v>
      </c>
      <c r="R18" s="1">
        <f>R17+1</f>
        <v>18</v>
      </c>
      <c r="S18" s="1" t="s">
        <v>132</v>
      </c>
      <c r="T18" s="1">
        <f>T17+1</f>
        <v>18</v>
      </c>
      <c r="U18" s="1" t="s">
        <v>280</v>
      </c>
      <c r="W18" s="1">
        <v>69</v>
      </c>
      <c r="X18" s="1">
        <f>W18*0.9</f>
        <v>62.1</v>
      </c>
      <c r="Y18" s="1">
        <v>175</v>
      </c>
      <c r="Z18" s="1">
        <f>Z17+1</f>
        <v>26</v>
      </c>
      <c r="AA18" s="1">
        <f ca="1">X18*(1+(RANDBETWEEN(0,20)-10)/100)</f>
        <v>56.511000000000003</v>
      </c>
      <c r="AB18" s="1">
        <f ca="1">Y18*(1+(RANDBETWEEN(0,20)-10)/100)</f>
        <v>164.5</v>
      </c>
      <c r="AC18" s="1">
        <f>AC17+1</f>
        <v>26</v>
      </c>
      <c r="AD18" s="1">
        <f ca="1">AA18*0.9</f>
        <v>50.859900000000003</v>
      </c>
      <c r="AE18" s="1">
        <f ca="1">AB18*0.9</f>
        <v>148.05000000000001</v>
      </c>
    </row>
    <row r="19" spans="1:31" x14ac:dyDescent="0.2">
      <c r="A19" s="4">
        <f ca="1">RANDBETWEEN(1,100)</f>
        <v>28</v>
      </c>
      <c r="B19" s="4">
        <f ca="1">RANDBETWEEN(1,100)</f>
        <v>65</v>
      </c>
      <c r="C19" s="5">
        <f ca="1">TODAY()- (365*RANDBETWEEN(10,70))</f>
        <v>23078</v>
      </c>
      <c r="D19" s="6">
        <f ca="1">INT((TODAY()-C19)/365)</f>
        <v>60</v>
      </c>
      <c r="E19" s="7">
        <f>E18+1</f>
        <v>18</v>
      </c>
      <c r="F19" s="3" t="str">
        <f ca="1">IF(I19="M",VLOOKUP(A19,P:Q,2,0),VLOOKUP(A19,R:S,2,0))&amp;" "&amp;VLOOKUP(A19,T:U,2,0)</f>
        <v>Clarice Gonzales</v>
      </c>
      <c r="G19" s="1">
        <f ca="1">RANDBETWEEN(11111111111,99999999999)</f>
        <v>34400751343</v>
      </c>
      <c r="H19" s="1">
        <f ca="1">RANDBETWEEN(11111111111,99999999999)</f>
        <v>58255578381</v>
      </c>
      <c r="I19" s="1" t="str">
        <f ca="1">IF(RANDBETWEEN(1,2)=1,"M","F")</f>
        <v>F</v>
      </c>
      <c r="J19" s="1" t="str">
        <f ca="1">YEAR(C19)&amp;"-"&amp;RIGHT("0"&amp;MONTH(C19),2)&amp;"-"&amp;RIGHT("0"&amp;DAY(C19),2)</f>
        <v>1963-03-08</v>
      </c>
      <c r="K19" s="12">
        <f ca="1">ROUND(IF(I19="M",VLOOKUP(D19,AC:AE,2,0),VLOOKUP(D19,AC:AE,2,0)),1)</f>
        <v>66.3</v>
      </c>
      <c r="L19" s="12">
        <f ca="1">ROUND(IF(I19="M",VLOOKUP(D19,AC:AE,3,0),VLOOKUP(D19,AC:AE,3,0)),1)</f>
        <v>168.5</v>
      </c>
      <c r="M19" s="12">
        <f ca="1">K19/((L19/100)^2)</f>
        <v>23.351442735253453</v>
      </c>
      <c r="N19" s="14">
        <f ca="1">IF(I19="F",M19,1.2*M19)*RANDBETWEEN(10,20)</f>
        <v>326.92019829354837</v>
      </c>
      <c r="P19" s="1">
        <f>P18+1</f>
        <v>19</v>
      </c>
      <c r="Q19" s="1" t="s">
        <v>66</v>
      </c>
      <c r="R19" s="1">
        <f>R18+1</f>
        <v>19</v>
      </c>
      <c r="S19" s="1" t="s">
        <v>122</v>
      </c>
      <c r="T19" s="1">
        <f>T18+1</f>
        <v>19</v>
      </c>
      <c r="U19" s="1" t="s">
        <v>258</v>
      </c>
      <c r="W19" s="1">
        <v>70</v>
      </c>
      <c r="X19" s="1">
        <f>W19*0.9</f>
        <v>63</v>
      </c>
      <c r="Y19" s="1">
        <v>175</v>
      </c>
      <c r="Z19" s="1">
        <f>Z18+1</f>
        <v>27</v>
      </c>
      <c r="AA19" s="1">
        <f ca="1">X19*(1+(RANDBETWEEN(0,20)-10)/100)</f>
        <v>60.48</v>
      </c>
      <c r="AB19" s="1">
        <f ca="1">Y19*(1+(RANDBETWEEN(0,20)-10)/100)</f>
        <v>178.5</v>
      </c>
      <c r="AC19" s="1">
        <f>AC18+1</f>
        <v>27</v>
      </c>
      <c r="AD19" s="1">
        <f ca="1">AA19*0.9</f>
        <v>54.431999999999995</v>
      </c>
      <c r="AE19" s="1">
        <f ca="1">AB19*0.9</f>
        <v>160.65</v>
      </c>
    </row>
    <row r="20" spans="1:31" x14ac:dyDescent="0.2">
      <c r="A20" s="4">
        <f ca="1">RANDBETWEEN(1,100)</f>
        <v>76</v>
      </c>
      <c r="B20" s="4">
        <f ca="1">RANDBETWEEN(1,100)</f>
        <v>40</v>
      </c>
      <c r="C20" s="5">
        <f ca="1">TODAY()- (365*RANDBETWEEN(10,70))</f>
        <v>35853</v>
      </c>
      <c r="D20" s="6">
        <f ca="1">INT((TODAY()-C20)/365)</f>
        <v>25</v>
      </c>
      <c r="E20" s="7">
        <f>E19+1</f>
        <v>19</v>
      </c>
      <c r="F20" s="3" t="str">
        <f ca="1">IF(I20="M",VLOOKUP(A20,P:Q,2,0),VLOOKUP(A20,R:S,2,0))&amp;" "&amp;VLOOKUP(A20,T:U,2,0)</f>
        <v>Murilo Rivera</v>
      </c>
      <c r="G20" s="1">
        <f ca="1">RANDBETWEEN(11111111111,99999999999)</f>
        <v>97272339150</v>
      </c>
      <c r="H20" s="1">
        <f ca="1">RANDBETWEEN(11111111111,99999999999)</f>
        <v>87305964231</v>
      </c>
      <c r="I20" s="1" t="str">
        <f ca="1">IF(RANDBETWEEN(1,2)=1,"M","F")</f>
        <v>M</v>
      </c>
      <c r="J20" s="1" t="str">
        <f ca="1">YEAR(C20)&amp;"-"&amp;RIGHT("0"&amp;MONTH(C20),2)&amp;"-"&amp;RIGHT("0"&amp;DAY(C20),2)</f>
        <v>1998-02-27</v>
      </c>
      <c r="K20" s="12">
        <f ca="1">ROUND(IF(I20="M",VLOOKUP(D20,AC:AE,2,0),VLOOKUP(D20,AC:AE,2,0)),1)</f>
        <v>55.1</v>
      </c>
      <c r="L20" s="12">
        <f ca="1">ROUND(IF(I20="M",VLOOKUP(D20,AC:AE,3,0),VLOOKUP(D20,AC:AE,3,0)),1)</f>
        <v>152.80000000000001</v>
      </c>
      <c r="M20" s="12">
        <f ca="1">K20/((L20/100)^2)</f>
        <v>23.599613497437023</v>
      </c>
      <c r="N20" s="14">
        <f ca="1">IF(I20="F",M20,1.2*M20)*RANDBETWEEN(10,20)</f>
        <v>481.4321153477153</v>
      </c>
      <c r="P20" s="1">
        <f>P19+1</f>
        <v>20</v>
      </c>
      <c r="Q20" s="1" t="s">
        <v>3</v>
      </c>
      <c r="R20" s="1">
        <f>R19+1</f>
        <v>20</v>
      </c>
      <c r="S20" s="1" t="s">
        <v>131</v>
      </c>
      <c r="T20" s="1">
        <f>T19+1</f>
        <v>20</v>
      </c>
      <c r="U20" s="1" t="s">
        <v>209</v>
      </c>
      <c r="W20" s="1">
        <v>71</v>
      </c>
      <c r="X20" s="1">
        <f>W20*0.9</f>
        <v>63.9</v>
      </c>
      <c r="Y20" s="1">
        <v>175</v>
      </c>
      <c r="Z20" s="1">
        <f>Z19+1</f>
        <v>28</v>
      </c>
      <c r="AA20" s="1">
        <f ca="1">X20*(1+(RANDBETWEEN(0,20)-10)/100)</f>
        <v>67.734000000000009</v>
      </c>
      <c r="AB20" s="1">
        <f ca="1">Y20*(1+(RANDBETWEEN(0,20)-10)/100)</f>
        <v>161</v>
      </c>
      <c r="AC20" s="1">
        <f>AC19+1</f>
        <v>28</v>
      </c>
      <c r="AD20" s="1">
        <f ca="1">AA20*0.9</f>
        <v>60.960600000000007</v>
      </c>
      <c r="AE20" s="1">
        <f ca="1">AB20*0.9</f>
        <v>144.9</v>
      </c>
    </row>
    <row r="21" spans="1:31" x14ac:dyDescent="0.2">
      <c r="A21" s="4">
        <f ca="1">RANDBETWEEN(1,100)</f>
        <v>7</v>
      </c>
      <c r="B21" s="4">
        <f ca="1">RANDBETWEEN(1,100)</f>
        <v>45</v>
      </c>
      <c r="C21" s="5">
        <f ca="1">TODAY()- (365*RANDBETWEEN(10,70))</f>
        <v>30378</v>
      </c>
      <c r="D21" s="6">
        <f ca="1">INT((TODAY()-C21)/365)</f>
        <v>40</v>
      </c>
      <c r="E21" s="7">
        <f>E20+1</f>
        <v>20</v>
      </c>
      <c r="F21" s="3" t="str">
        <f ca="1">IF(I21="M",VLOOKUP(A21,P:Q,2,0),VLOOKUP(A21,R:S,2,0))&amp;" "&amp;VLOOKUP(A21,T:U,2,0)</f>
        <v>Ana Beatriz Bennet</v>
      </c>
      <c r="G21" s="1">
        <f ca="1">RANDBETWEEN(11111111111,99999999999)</f>
        <v>61118066136</v>
      </c>
      <c r="H21" s="1">
        <f ca="1">RANDBETWEEN(11111111111,99999999999)</f>
        <v>28291858292</v>
      </c>
      <c r="I21" s="1" t="str">
        <f ca="1">IF(RANDBETWEEN(1,2)=1,"M","F")</f>
        <v>F</v>
      </c>
      <c r="J21" s="1" t="str">
        <f ca="1">YEAR(C21)&amp;"-"&amp;RIGHT("0"&amp;MONTH(C21),2)&amp;"-"&amp;RIGHT("0"&amp;DAY(C21),2)</f>
        <v>1983-03-03</v>
      </c>
      <c r="K21" s="12">
        <f ca="1">ROUND(IF(I21="M",VLOOKUP(D21,AC:AE,2,0),VLOOKUP(D21,AC:AE,2,0)),1)</f>
        <v>67.900000000000006</v>
      </c>
      <c r="L21" s="12">
        <f ca="1">ROUND(IF(I21="M",VLOOKUP(D21,AC:AE,3,0),VLOOKUP(D21,AC:AE,3,0)),1)</f>
        <v>141.80000000000001</v>
      </c>
      <c r="M21" s="12">
        <f ca="1">K21/((L21/100)^2)</f>
        <v>33.768930992020778</v>
      </c>
      <c r="N21" s="14">
        <f ca="1">IF(I21="F",M21,1.2*M21)*RANDBETWEEN(10,20)</f>
        <v>607.84075785637401</v>
      </c>
      <c r="P21" s="1">
        <f>P20+1</f>
        <v>21</v>
      </c>
      <c r="Q21" s="1" t="s">
        <v>85</v>
      </c>
      <c r="R21" s="1">
        <f>R20+1</f>
        <v>21</v>
      </c>
      <c r="S21" s="1" t="s">
        <v>164</v>
      </c>
      <c r="T21" s="1">
        <f>T20+1</f>
        <v>21</v>
      </c>
      <c r="U21" s="1" t="s">
        <v>256</v>
      </c>
      <c r="W21" s="1">
        <v>72</v>
      </c>
      <c r="X21" s="1">
        <f>W21*0.9</f>
        <v>64.8</v>
      </c>
      <c r="Y21" s="1">
        <v>175</v>
      </c>
      <c r="Z21" s="1">
        <f>Z20+1</f>
        <v>29</v>
      </c>
      <c r="AA21" s="1">
        <f ca="1">X21*(1+(RANDBETWEEN(0,20)-10)/100)</f>
        <v>63.503999999999998</v>
      </c>
      <c r="AB21" s="1">
        <f ca="1">Y21*(1+(RANDBETWEEN(0,20)-10)/100)</f>
        <v>189</v>
      </c>
      <c r="AC21" s="1">
        <f>AC20+1</f>
        <v>29</v>
      </c>
      <c r="AD21" s="1">
        <f ca="1">AA21*0.9</f>
        <v>57.153599999999997</v>
      </c>
      <c r="AE21" s="1">
        <f ca="1">AB21*0.9</f>
        <v>170.1</v>
      </c>
    </row>
    <row r="22" spans="1:31" x14ac:dyDescent="0.2">
      <c r="A22" s="4">
        <f ca="1">RANDBETWEEN(1,100)</f>
        <v>99</v>
      </c>
      <c r="B22" s="4">
        <f ca="1">RANDBETWEEN(1,100)</f>
        <v>40</v>
      </c>
      <c r="C22" s="5">
        <f ca="1">TODAY()- (365*RANDBETWEEN(10,70))</f>
        <v>20158</v>
      </c>
      <c r="D22" s="6">
        <f ca="1">INT((TODAY()-C22)/365)</f>
        <v>68</v>
      </c>
      <c r="E22" s="7">
        <f>E21+1</f>
        <v>21</v>
      </c>
      <c r="F22" s="3" t="str">
        <f ca="1">IF(I22="M",VLOOKUP(A22,P:Q,2,0),VLOOKUP(A22,R:S,2,0))&amp;" "&amp;VLOOKUP(A22,T:U,2,0)</f>
        <v>Yasmin Wood</v>
      </c>
      <c r="G22" s="1">
        <f ca="1">RANDBETWEEN(11111111111,99999999999)</f>
        <v>99790948510</v>
      </c>
      <c r="H22" s="1">
        <f ca="1">RANDBETWEEN(11111111111,99999999999)</f>
        <v>86401642908</v>
      </c>
      <c r="I22" s="1" t="str">
        <f ca="1">IF(RANDBETWEEN(1,2)=1,"M","F")</f>
        <v>F</v>
      </c>
      <c r="J22" s="1" t="str">
        <f ca="1">YEAR(C22)&amp;"-"&amp;RIGHT("0"&amp;MONTH(C22),2)&amp;"-"&amp;RIGHT("0"&amp;DAY(C22),2)</f>
        <v>1955-03-10</v>
      </c>
      <c r="K22" s="12">
        <f ca="1">ROUND(IF(I22="M",VLOOKUP(D22,AC:AE,2,0),VLOOKUP(D22,AC:AE,2,0)),1)</f>
        <v>64.900000000000006</v>
      </c>
      <c r="L22" s="12">
        <f ca="1">ROUND(IF(I22="M",VLOOKUP(D22,AC:AE,3,0),VLOOKUP(D22,AC:AE,3,0)),1)</f>
        <v>146.5</v>
      </c>
      <c r="M22" s="12">
        <f ca="1">K22/((L22/100)^2)</f>
        <v>30.239140817015922</v>
      </c>
      <c r="N22" s="14">
        <f ca="1">IF(I22="F",M22,1.2*M22)*RANDBETWEEN(10,20)</f>
        <v>483.82625307225476</v>
      </c>
      <c r="P22" s="1">
        <f>P21+1</f>
        <v>22</v>
      </c>
      <c r="Q22" s="1" t="s">
        <v>62</v>
      </c>
      <c r="R22" s="1">
        <f>R21+1</f>
        <v>22</v>
      </c>
      <c r="S22" s="1" t="s">
        <v>179</v>
      </c>
      <c r="T22" s="1">
        <f>T21+1</f>
        <v>22</v>
      </c>
      <c r="U22" s="1" t="s">
        <v>259</v>
      </c>
      <c r="W22" s="1">
        <v>73</v>
      </c>
      <c r="X22" s="1">
        <f>W22*0.9</f>
        <v>65.7</v>
      </c>
      <c r="Y22" s="1">
        <v>175</v>
      </c>
      <c r="Z22" s="1">
        <f>Z21+1</f>
        <v>30</v>
      </c>
      <c r="AA22" s="1">
        <f ca="1">X22*(1+(RANDBETWEEN(0,20)-10)/100)</f>
        <v>67.671000000000006</v>
      </c>
      <c r="AB22" s="1">
        <f ca="1">Y22*(1+(RANDBETWEEN(0,20)-10)/100)</f>
        <v>161</v>
      </c>
      <c r="AC22" s="1">
        <f>AC21+1</f>
        <v>30</v>
      </c>
      <c r="AD22" s="1">
        <f ca="1">AA22*0.9</f>
        <v>60.903900000000007</v>
      </c>
      <c r="AE22" s="1">
        <f ca="1">AB22*0.9</f>
        <v>144.9</v>
      </c>
    </row>
    <row r="23" spans="1:31" x14ac:dyDescent="0.2">
      <c r="A23" s="4">
        <f ca="1">RANDBETWEEN(1,100)</f>
        <v>60</v>
      </c>
      <c r="B23" s="4">
        <f ca="1">RANDBETWEEN(1,100)</f>
        <v>77</v>
      </c>
      <c r="C23" s="5">
        <f ca="1">TODAY()- (365*RANDBETWEEN(10,70))</f>
        <v>31473</v>
      </c>
      <c r="D23" s="6">
        <f ca="1">INT((TODAY()-C23)/365)</f>
        <v>37</v>
      </c>
      <c r="E23" s="7">
        <f>E22+1</f>
        <v>22</v>
      </c>
      <c r="F23" s="3" t="str">
        <f ca="1">IF(I23="M",VLOOKUP(A23,P:Q,2,0),VLOOKUP(A23,R:S,2,0))&amp;" "&amp;VLOOKUP(A23,T:U,2,0)</f>
        <v>Manuela Murphy</v>
      </c>
      <c r="G23" s="1">
        <f ca="1">RANDBETWEEN(11111111111,99999999999)</f>
        <v>74937937932</v>
      </c>
      <c r="H23" s="1">
        <f ca="1">RANDBETWEEN(11111111111,99999999999)</f>
        <v>98623055882</v>
      </c>
      <c r="I23" s="1" t="str">
        <f ca="1">IF(RANDBETWEEN(1,2)=1,"M","F")</f>
        <v>F</v>
      </c>
      <c r="J23" s="1" t="str">
        <f ca="1">YEAR(C23)&amp;"-"&amp;RIGHT("0"&amp;MONTH(C23),2)&amp;"-"&amp;RIGHT("0"&amp;DAY(C23),2)</f>
        <v>1986-03-02</v>
      </c>
      <c r="K23" s="12">
        <f ca="1">ROUND(IF(I23="M",VLOOKUP(D23,AC:AE,2,0),VLOOKUP(D23,AC:AE,2,0)),1)</f>
        <v>59</v>
      </c>
      <c r="L23" s="12">
        <f ca="1">ROUND(IF(I23="M",VLOOKUP(D23,AC:AE,3,0),VLOOKUP(D23,AC:AE,3,0)),1)</f>
        <v>141.80000000000001</v>
      </c>
      <c r="M23" s="12">
        <f ca="1">K23/((L23/100)^2)</f>
        <v>29.34266463224191</v>
      </c>
      <c r="N23" s="14">
        <f ca="1">IF(I23="F",M23,1.2*M23)*RANDBETWEEN(10,20)</f>
        <v>381.45464021914484</v>
      </c>
      <c r="P23" s="1">
        <f>P22+1</f>
        <v>23</v>
      </c>
      <c r="Q23" s="1" t="s">
        <v>20</v>
      </c>
      <c r="R23" s="1">
        <f>R22+1</f>
        <v>23</v>
      </c>
      <c r="S23" s="1" t="s">
        <v>174</v>
      </c>
      <c r="T23" s="1">
        <f>T22+1</f>
        <v>23</v>
      </c>
      <c r="U23" s="1" t="s">
        <v>254</v>
      </c>
      <c r="W23" s="1">
        <v>74</v>
      </c>
      <c r="X23" s="1">
        <f>W23*0.9</f>
        <v>66.600000000000009</v>
      </c>
      <c r="Y23" s="1">
        <v>175</v>
      </c>
      <c r="Z23" s="1">
        <f>Z22+1</f>
        <v>31</v>
      </c>
      <c r="AA23" s="1">
        <f ca="1">X23*(1+(RANDBETWEEN(0,20)-10)/100)</f>
        <v>62.604000000000006</v>
      </c>
      <c r="AB23" s="1">
        <f ca="1">Y23*(1+(RANDBETWEEN(0,20)-10)/100)</f>
        <v>190.75</v>
      </c>
      <c r="AC23" s="1">
        <f>AC22+1</f>
        <v>31</v>
      </c>
      <c r="AD23" s="1">
        <f ca="1">AA23*0.9</f>
        <v>56.343600000000009</v>
      </c>
      <c r="AE23" s="1">
        <f ca="1">AB23*0.9</f>
        <v>171.67500000000001</v>
      </c>
    </row>
    <row r="24" spans="1:31" x14ac:dyDescent="0.2">
      <c r="A24" s="4">
        <f ca="1">RANDBETWEEN(1,100)</f>
        <v>69</v>
      </c>
      <c r="B24" s="4">
        <f ca="1">RANDBETWEEN(1,100)</f>
        <v>26</v>
      </c>
      <c r="C24" s="5">
        <f ca="1">TODAY()- (365*RANDBETWEEN(10,70))</f>
        <v>41328</v>
      </c>
      <c r="D24" s="6">
        <f ca="1">INT((TODAY()-C24)/365)</f>
        <v>10</v>
      </c>
      <c r="E24" s="7">
        <f>E23+1</f>
        <v>23</v>
      </c>
      <c r="F24" s="3" t="str">
        <f ca="1">IF(I24="M",VLOOKUP(A24,P:Q,2,0),VLOOKUP(A24,R:S,2,0))&amp;" "&amp;VLOOKUP(A24,T:U,2,0)</f>
        <v>Maria Flor Phillips</v>
      </c>
      <c r="G24" s="1">
        <f ca="1">RANDBETWEEN(11111111111,99999999999)</f>
        <v>99354697620</v>
      </c>
      <c r="H24" s="1">
        <f ca="1">RANDBETWEEN(11111111111,99999999999)</f>
        <v>51025036976</v>
      </c>
      <c r="I24" s="1" t="str">
        <f ca="1">IF(RANDBETWEEN(1,2)=1,"M","F")</f>
        <v>F</v>
      </c>
      <c r="J24" s="1" t="str">
        <f ca="1">YEAR(C24)&amp;"-"&amp;RIGHT("0"&amp;MONTH(C24),2)&amp;"-"&amp;RIGHT("0"&amp;DAY(C24),2)</f>
        <v>2013-02-23</v>
      </c>
      <c r="K24" s="12">
        <f ca="1">ROUND(IF(I24="M",VLOOKUP(D24,AC:AE,2,0),VLOOKUP(D24,AC:AE,2,0)),1)</f>
        <v>27.5</v>
      </c>
      <c r="L24" s="12">
        <f ca="1">ROUND(IF(I24="M",VLOOKUP(D24,AC:AE,3,0),VLOOKUP(D24,AC:AE,3,0)),1)</f>
        <v>128.5</v>
      </c>
      <c r="M24" s="12">
        <f ca="1">K24/((L24/100)^2)</f>
        <v>16.654302109040263</v>
      </c>
      <c r="N24" s="14">
        <f ca="1">IF(I24="F",M24,1.2*M24)*RANDBETWEEN(10,20)</f>
        <v>183.19732319944288</v>
      </c>
      <c r="P24" s="1">
        <f>P23+1</f>
        <v>24</v>
      </c>
      <c r="Q24" s="1" t="s">
        <v>43</v>
      </c>
      <c r="R24" s="1">
        <f>R23+1</f>
        <v>24</v>
      </c>
      <c r="S24" s="1" t="s">
        <v>139</v>
      </c>
      <c r="T24" s="1">
        <f>T23+1</f>
        <v>24</v>
      </c>
      <c r="U24" s="1" t="s">
        <v>241</v>
      </c>
      <c r="W24" s="1">
        <v>75</v>
      </c>
      <c r="X24" s="1">
        <f>W24*0.9</f>
        <v>67.5</v>
      </c>
      <c r="Y24" s="1">
        <v>175</v>
      </c>
      <c r="Z24" s="1">
        <f>Z23+1</f>
        <v>32</v>
      </c>
      <c r="AA24" s="1">
        <f ca="1">X24*(1+(RANDBETWEEN(0,20)-10)/100)</f>
        <v>60.75</v>
      </c>
      <c r="AB24" s="1">
        <f ca="1">Y24*(1+(RANDBETWEEN(0,20)-10)/100)</f>
        <v>182</v>
      </c>
      <c r="AC24" s="1">
        <f>AC23+1</f>
        <v>32</v>
      </c>
      <c r="AD24" s="1">
        <f ca="1">AA24*0.9</f>
        <v>54.675000000000004</v>
      </c>
      <c r="AE24" s="1">
        <f ca="1">AB24*0.9</f>
        <v>163.80000000000001</v>
      </c>
    </row>
    <row r="25" spans="1:31" x14ac:dyDescent="0.2">
      <c r="A25" s="4">
        <f ca="1">RANDBETWEEN(1,100)</f>
        <v>55</v>
      </c>
      <c r="B25" s="4">
        <f ca="1">RANDBETWEEN(1,100)</f>
        <v>36</v>
      </c>
      <c r="C25" s="5">
        <f ca="1">TODAY()- (365*RANDBETWEEN(10,70))</f>
        <v>27823</v>
      </c>
      <c r="D25" s="6">
        <f ca="1">INT((TODAY()-C25)/365)</f>
        <v>47</v>
      </c>
      <c r="E25" s="7">
        <f>E24+1</f>
        <v>24</v>
      </c>
      <c r="F25" s="3" t="str">
        <f ca="1">IF(I25="M",VLOOKUP(A25,P:Q,2,0),VLOOKUP(A25,R:S,2,0))&amp;" "&amp;VLOOKUP(A25,T:U,2,0)</f>
        <v>Kaique Mitchell</v>
      </c>
      <c r="G25" s="1">
        <f ca="1">RANDBETWEEN(11111111111,99999999999)</f>
        <v>11677038410</v>
      </c>
      <c r="H25" s="1">
        <f ca="1">RANDBETWEEN(11111111111,99999999999)</f>
        <v>95184535868</v>
      </c>
      <c r="I25" s="1" t="str">
        <f ca="1">IF(RANDBETWEEN(1,2)=1,"M","F")</f>
        <v>M</v>
      </c>
      <c r="J25" s="1" t="str">
        <f ca="1">YEAR(C25)&amp;"-"&amp;RIGHT("0"&amp;MONTH(C25),2)&amp;"-"&amp;RIGHT("0"&amp;DAY(C25),2)</f>
        <v>1976-03-04</v>
      </c>
      <c r="K25" s="12">
        <f ca="1">ROUND(IF(I25="M",VLOOKUP(D25,AC:AE,2,0),VLOOKUP(D25,AC:AE,2,0)),1)</f>
        <v>69.8</v>
      </c>
      <c r="L25" s="12">
        <f ca="1">ROUND(IF(I25="M",VLOOKUP(D25,AC:AE,3,0),VLOOKUP(D25,AC:AE,3,0)),1)</f>
        <v>173.3</v>
      </c>
      <c r="M25" s="12">
        <f ca="1">K25/((L25/100)^2)</f>
        <v>23.241186579113759</v>
      </c>
      <c r="N25" s="14">
        <f ca="1">IF(I25="F",M25,1.2*M25)*RANDBETWEEN(10,20)</f>
        <v>306.7836628443016</v>
      </c>
      <c r="P25" s="1">
        <f>P24+1</f>
        <v>25</v>
      </c>
      <c r="Q25" s="1" t="s">
        <v>97</v>
      </c>
      <c r="R25" s="1">
        <f>R24+1</f>
        <v>25</v>
      </c>
      <c r="S25" s="1" t="s">
        <v>110</v>
      </c>
      <c r="T25" s="1">
        <f>T24+1</f>
        <v>25</v>
      </c>
      <c r="U25" s="1" t="s">
        <v>301</v>
      </c>
      <c r="W25" s="1">
        <v>76</v>
      </c>
      <c r="X25" s="1">
        <f>W25*0.9</f>
        <v>68.400000000000006</v>
      </c>
      <c r="Y25" s="1">
        <v>175</v>
      </c>
      <c r="Z25" s="1">
        <f>Z24+1</f>
        <v>33</v>
      </c>
      <c r="AA25" s="1">
        <f ca="1">X25*(1+(RANDBETWEEN(0,20)-10)/100)</f>
        <v>73.188000000000017</v>
      </c>
      <c r="AB25" s="1">
        <f ca="1">Y25*(1+(RANDBETWEEN(0,20)-10)/100)</f>
        <v>157.5</v>
      </c>
      <c r="AC25" s="1">
        <f>AC24+1</f>
        <v>33</v>
      </c>
      <c r="AD25" s="1">
        <f ca="1">AA25*0.9</f>
        <v>65.869200000000021</v>
      </c>
      <c r="AE25" s="1">
        <f ca="1">AB25*0.9</f>
        <v>141.75</v>
      </c>
    </row>
    <row r="26" spans="1:31" x14ac:dyDescent="0.2">
      <c r="A26" s="4">
        <f ca="1">RANDBETWEEN(1,100)</f>
        <v>71</v>
      </c>
      <c r="B26" s="4">
        <f ca="1">RANDBETWEEN(1,100)</f>
        <v>53</v>
      </c>
      <c r="C26" s="5">
        <f ca="1">TODAY()- (365*RANDBETWEEN(10,70))</f>
        <v>23808</v>
      </c>
      <c r="D26" s="6">
        <f ca="1">INT((TODAY()-C26)/365)</f>
        <v>58</v>
      </c>
      <c r="E26" s="7">
        <f>E25+1</f>
        <v>25</v>
      </c>
      <c r="F26" s="3" t="str">
        <f ca="1">IF(I26="M",VLOOKUP(A26,P:Q,2,0),VLOOKUP(A26,R:S,2,0))&amp;" "&amp;VLOOKUP(A26,T:U,2,0)</f>
        <v>Marcelo Ramirez</v>
      </c>
      <c r="G26" s="1">
        <f ca="1">RANDBETWEEN(11111111111,99999999999)</f>
        <v>27253238328</v>
      </c>
      <c r="H26" s="1">
        <f ca="1">RANDBETWEEN(11111111111,99999999999)</f>
        <v>42953752053</v>
      </c>
      <c r="I26" s="1" t="str">
        <f ca="1">IF(RANDBETWEEN(1,2)=1,"M","F")</f>
        <v>M</v>
      </c>
      <c r="J26" s="1" t="str">
        <f ca="1">YEAR(C26)&amp;"-"&amp;RIGHT("0"&amp;MONTH(C26),2)&amp;"-"&amp;RIGHT("0"&amp;DAY(C26),2)</f>
        <v>1965-03-07</v>
      </c>
      <c r="K26" s="12">
        <f ca="1">ROUND(IF(I26="M",VLOOKUP(D26,AC:AE,2,0),VLOOKUP(D26,AC:AE,2,0)),1)</f>
        <v>67</v>
      </c>
      <c r="L26" s="12">
        <f ca="1">ROUND(IF(I26="M",VLOOKUP(D26,AC:AE,3,0),VLOOKUP(D26,AC:AE,3,0)),1)</f>
        <v>165.4</v>
      </c>
      <c r="M26" s="12">
        <f ca="1">K26/((L26/100)^2)</f>
        <v>24.490846272054551</v>
      </c>
      <c r="N26" s="14">
        <f ca="1">IF(I26="F",M26,1.2*M26)*RANDBETWEEN(10,20)</f>
        <v>499.61326394991283</v>
      </c>
      <c r="P26" s="1">
        <f>P25+1</f>
        <v>26</v>
      </c>
      <c r="Q26" s="1" t="s">
        <v>14</v>
      </c>
      <c r="R26" s="1">
        <f>R25+1</f>
        <v>26</v>
      </c>
      <c r="S26" s="1" t="s">
        <v>192</v>
      </c>
      <c r="T26" s="1">
        <f>T25+1</f>
        <v>26</v>
      </c>
      <c r="U26" s="1" t="s">
        <v>207</v>
      </c>
      <c r="W26" s="1">
        <v>77</v>
      </c>
      <c r="X26" s="1">
        <f>W26*0.9</f>
        <v>69.3</v>
      </c>
      <c r="Y26" s="1">
        <v>175</v>
      </c>
      <c r="Z26" s="1">
        <f>Z25+1</f>
        <v>34</v>
      </c>
      <c r="AA26" s="1">
        <f ca="1">X26*(1+(RANDBETWEEN(0,20)-10)/100)</f>
        <v>72.072000000000003</v>
      </c>
      <c r="AB26" s="1">
        <f ca="1">Y26*(1+(RANDBETWEEN(0,20)-10)/100)</f>
        <v>157.5</v>
      </c>
      <c r="AC26" s="1">
        <f>AC25+1</f>
        <v>34</v>
      </c>
      <c r="AD26" s="1">
        <f ca="1">AA26*0.9</f>
        <v>64.864800000000002</v>
      </c>
      <c r="AE26" s="1">
        <f ca="1">AB26*0.9</f>
        <v>141.75</v>
      </c>
    </row>
    <row r="27" spans="1:31" x14ac:dyDescent="0.2">
      <c r="A27" s="4">
        <f ca="1">RANDBETWEEN(1,100)</f>
        <v>65</v>
      </c>
      <c r="B27" s="4">
        <f ca="1">RANDBETWEEN(1,100)</f>
        <v>56</v>
      </c>
      <c r="C27" s="5">
        <f ca="1">TODAY()- (365*RANDBETWEEN(10,70))</f>
        <v>24903</v>
      </c>
      <c r="D27" s="6">
        <f ca="1">INT((TODAY()-C27)/365)</f>
        <v>55</v>
      </c>
      <c r="E27" s="7">
        <f>E26+1</f>
        <v>26</v>
      </c>
      <c r="F27" s="3" t="str">
        <f ca="1">IF(I27="M",VLOOKUP(A27,P:Q,2,0),VLOOKUP(A27,R:S,2,0))&amp;" "&amp;VLOOKUP(A27,T:U,2,0)</f>
        <v>Maria Eduarda Parker</v>
      </c>
      <c r="G27" s="1">
        <f ca="1">RANDBETWEEN(11111111111,99999999999)</f>
        <v>93235004815</v>
      </c>
      <c r="H27" s="1">
        <f ca="1">RANDBETWEEN(11111111111,99999999999)</f>
        <v>88989207031</v>
      </c>
      <c r="I27" s="1" t="str">
        <f ca="1">IF(RANDBETWEEN(1,2)=1,"M","F")</f>
        <v>F</v>
      </c>
      <c r="J27" s="1" t="str">
        <f ca="1">YEAR(C27)&amp;"-"&amp;RIGHT("0"&amp;MONTH(C27),2)&amp;"-"&amp;RIGHT("0"&amp;DAY(C27),2)</f>
        <v>1968-03-06</v>
      </c>
      <c r="K27" s="12">
        <f ca="1">ROUND(IF(I27="M",VLOOKUP(D27,AC:AE,2,0),VLOOKUP(D27,AC:AE,2,0)),1)</f>
        <v>67</v>
      </c>
      <c r="L27" s="12">
        <f ca="1">ROUND(IF(I27="M",VLOOKUP(D27,AC:AE,3,0),VLOOKUP(D27,AC:AE,3,0)),1)</f>
        <v>141.80000000000001</v>
      </c>
      <c r="M27" s="12">
        <f ca="1">K27/((L27/100)^2)</f>
        <v>33.32133102305437</v>
      </c>
      <c r="N27" s="14">
        <f ca="1">IF(I27="F",M27,1.2*M27)*RANDBETWEEN(10,20)</f>
        <v>466.49863432276118</v>
      </c>
      <c r="P27" s="1">
        <f>P26+1</f>
        <v>27</v>
      </c>
      <c r="Q27" s="1" t="s">
        <v>49</v>
      </c>
      <c r="R27" s="1">
        <f>R26+1</f>
        <v>27</v>
      </c>
      <c r="S27" s="1" t="s">
        <v>150</v>
      </c>
      <c r="T27" s="1">
        <f>T26+1</f>
        <v>27</v>
      </c>
      <c r="U27" s="1" t="s">
        <v>252</v>
      </c>
      <c r="W27" s="1">
        <v>78</v>
      </c>
      <c r="X27" s="1">
        <f>W27*0.9</f>
        <v>70.2</v>
      </c>
      <c r="Y27" s="1">
        <v>175</v>
      </c>
      <c r="Z27" s="1">
        <f>Z26+1</f>
        <v>35</v>
      </c>
      <c r="AA27" s="1">
        <f ca="1">X27*(1+(RANDBETWEEN(0,20)-10)/100)</f>
        <v>76.518000000000015</v>
      </c>
      <c r="AB27" s="1">
        <f ca="1">Y27*(1+(RANDBETWEEN(0,20)-10)/100)</f>
        <v>185.5</v>
      </c>
      <c r="AC27" s="1">
        <f>AC26+1</f>
        <v>35</v>
      </c>
      <c r="AD27" s="1">
        <f ca="1">AA27*0.9</f>
        <v>68.866200000000021</v>
      </c>
      <c r="AE27" s="1">
        <f ca="1">AB27*0.9</f>
        <v>166.95000000000002</v>
      </c>
    </row>
    <row r="28" spans="1:31" x14ac:dyDescent="0.2">
      <c r="A28" s="4">
        <f ca="1">RANDBETWEEN(1,100)</f>
        <v>67</v>
      </c>
      <c r="B28" s="4">
        <f ca="1">RANDBETWEEN(1,100)</f>
        <v>22</v>
      </c>
      <c r="C28" s="5">
        <f ca="1">TODAY()- (365*RANDBETWEEN(10,70))</f>
        <v>26363</v>
      </c>
      <c r="D28" s="6">
        <f ca="1">INT((TODAY()-C28)/365)</f>
        <v>51</v>
      </c>
      <c r="E28" s="7">
        <f>E27+1</f>
        <v>27</v>
      </c>
      <c r="F28" s="3" t="str">
        <f ca="1">IF(I28="M",VLOOKUP(A28,P:Q,2,0),VLOOKUP(A28,R:S,2,0))&amp;" "&amp;VLOOKUP(A28,T:U,2,0)</f>
        <v>Luiz Gustavo Perez</v>
      </c>
      <c r="G28" s="1">
        <f ca="1">RANDBETWEEN(11111111111,99999999999)</f>
        <v>83490143142</v>
      </c>
      <c r="H28" s="1">
        <f ca="1">RANDBETWEEN(11111111111,99999999999)</f>
        <v>37505649587</v>
      </c>
      <c r="I28" s="1" t="str">
        <f ca="1">IF(RANDBETWEEN(1,2)=1,"M","F")</f>
        <v>M</v>
      </c>
      <c r="J28" s="1" t="str">
        <f ca="1">YEAR(C28)&amp;"-"&amp;RIGHT("0"&amp;MONTH(C28),2)&amp;"-"&amp;RIGHT("0"&amp;DAY(C28),2)</f>
        <v>1972-03-05</v>
      </c>
      <c r="K28" s="12">
        <f ca="1">ROUND(IF(I28="M",VLOOKUP(D28,AC:AE,2,0),VLOOKUP(D28,AC:AE,2,0)),1)</f>
        <v>74.8</v>
      </c>
      <c r="L28" s="12">
        <f ca="1">ROUND(IF(I28="M",VLOOKUP(D28,AC:AE,3,0),VLOOKUP(D28,AC:AE,3,0)),1)</f>
        <v>173.3</v>
      </c>
      <c r="M28" s="12">
        <f ca="1">K28/((L28/100)^2)</f>
        <v>24.906028024609014</v>
      </c>
      <c r="N28" s="14">
        <f ca="1">IF(I28="F",M28,1.2*M28)*RANDBETWEEN(10,20)</f>
        <v>328.75956992483896</v>
      </c>
      <c r="P28" s="1">
        <f>P27+1</f>
        <v>28</v>
      </c>
      <c r="Q28" s="1" t="s">
        <v>48</v>
      </c>
      <c r="R28" s="1">
        <f>R27+1</f>
        <v>28</v>
      </c>
      <c r="S28" s="1" t="s">
        <v>170</v>
      </c>
      <c r="T28" s="1">
        <f>T27+1</f>
        <v>28</v>
      </c>
      <c r="U28" s="1" t="s">
        <v>214</v>
      </c>
      <c r="W28" s="1">
        <v>79</v>
      </c>
      <c r="X28" s="1">
        <f>W28*0.9</f>
        <v>71.100000000000009</v>
      </c>
      <c r="Y28" s="1">
        <v>175</v>
      </c>
      <c r="Z28" s="1">
        <f>Z27+1</f>
        <v>36</v>
      </c>
      <c r="AA28" s="1">
        <f ca="1">X28*(1+(RANDBETWEEN(0,20)-10)/100)</f>
        <v>63.990000000000009</v>
      </c>
      <c r="AB28" s="1">
        <f ca="1">Y28*(1+(RANDBETWEEN(0,20)-10)/100)</f>
        <v>166.25</v>
      </c>
      <c r="AC28" s="1">
        <f>AC27+1</f>
        <v>36</v>
      </c>
      <c r="AD28" s="1">
        <f ca="1">AA28*0.9</f>
        <v>57.591000000000008</v>
      </c>
      <c r="AE28" s="1">
        <f ca="1">AB28*0.9</f>
        <v>149.625</v>
      </c>
    </row>
    <row r="29" spans="1:31" x14ac:dyDescent="0.2">
      <c r="A29" s="4">
        <f ca="1">RANDBETWEEN(1,100)</f>
        <v>90</v>
      </c>
      <c r="B29" s="4">
        <f ca="1">RANDBETWEEN(1,100)</f>
        <v>50</v>
      </c>
      <c r="C29" s="5">
        <f ca="1">TODAY()- (365*RANDBETWEEN(10,70))</f>
        <v>31108</v>
      </c>
      <c r="D29" s="6">
        <f ca="1">INT((TODAY()-C29)/365)</f>
        <v>38</v>
      </c>
      <c r="E29" s="7">
        <f>E28+1</f>
        <v>28</v>
      </c>
      <c r="F29" s="3" t="str">
        <f ca="1">IF(I29="M",VLOOKUP(A29,P:Q,2,0),VLOOKUP(A29,R:S,2,0))&amp;" "&amp;VLOOKUP(A29,T:U,2,0)</f>
        <v>Ryan Thompson</v>
      </c>
      <c r="G29" s="1">
        <f ca="1">RANDBETWEEN(11111111111,99999999999)</f>
        <v>83158876828</v>
      </c>
      <c r="H29" s="1">
        <f ca="1">RANDBETWEEN(11111111111,99999999999)</f>
        <v>85151071020</v>
      </c>
      <c r="I29" s="1" t="str">
        <f ca="1">IF(RANDBETWEEN(1,2)=1,"M","F")</f>
        <v>M</v>
      </c>
      <c r="J29" s="1" t="str">
        <f ca="1">YEAR(C29)&amp;"-"&amp;RIGHT("0"&amp;MONTH(C29),2)&amp;"-"&amp;RIGHT("0"&amp;DAY(C29),2)</f>
        <v>1985-03-02</v>
      </c>
      <c r="K29" s="12">
        <f ca="1">ROUND(IF(I29="M",VLOOKUP(D29,AC:AE,2,0),VLOOKUP(D29,AC:AE,2,0)),1)</f>
        <v>70.2</v>
      </c>
      <c r="L29" s="12">
        <f ca="1">ROUND(IF(I29="M",VLOOKUP(D29,AC:AE,3,0),VLOOKUP(D29,AC:AE,3,0)),1)</f>
        <v>144.9</v>
      </c>
      <c r="M29" s="12">
        <f ca="1">K29/((L29/100)^2)</f>
        <v>33.434924064143615</v>
      </c>
      <c r="N29" s="14">
        <f ca="1">IF(I29="F",M29,1.2*M29)*RANDBETWEEN(10,20)</f>
        <v>441.34099764669566</v>
      </c>
      <c r="P29" s="1">
        <f>P28+1</f>
        <v>29</v>
      </c>
      <c r="Q29" s="1" t="s">
        <v>12</v>
      </c>
      <c r="R29" s="1">
        <f>R28+1</f>
        <v>29</v>
      </c>
      <c r="S29" s="1" t="s">
        <v>201</v>
      </c>
      <c r="T29" s="1">
        <f>T28+1</f>
        <v>29</v>
      </c>
      <c r="U29" s="1" t="s">
        <v>289</v>
      </c>
      <c r="W29" s="1">
        <v>80</v>
      </c>
      <c r="X29" s="1">
        <f>W29*0.9</f>
        <v>72</v>
      </c>
      <c r="Y29" s="1">
        <v>175</v>
      </c>
      <c r="Z29" s="1">
        <f>Z28+1</f>
        <v>37</v>
      </c>
      <c r="AA29" s="1">
        <f ca="1">X29*(1+(RANDBETWEEN(0,20)-10)/100)</f>
        <v>65.52</v>
      </c>
      <c r="AB29" s="1">
        <f ca="1">Y29*(1+(RANDBETWEEN(0,20)-10)/100)</f>
        <v>157.5</v>
      </c>
      <c r="AC29" s="1">
        <f>AC28+1</f>
        <v>37</v>
      </c>
      <c r="AD29" s="1">
        <f ca="1">AA29*0.9</f>
        <v>58.967999999999996</v>
      </c>
      <c r="AE29" s="1">
        <f ca="1">AB29*0.9</f>
        <v>141.75</v>
      </c>
    </row>
    <row r="30" spans="1:31" x14ac:dyDescent="0.2">
      <c r="A30" s="4">
        <f ca="1">RANDBETWEEN(1,100)</f>
        <v>78</v>
      </c>
      <c r="B30" s="4">
        <f ca="1">RANDBETWEEN(1,100)</f>
        <v>3</v>
      </c>
      <c r="C30" s="5">
        <f ca="1">TODAY()- (365*RANDBETWEEN(10,70))</f>
        <v>28553</v>
      </c>
      <c r="D30" s="6">
        <f ca="1">INT((TODAY()-C30)/365)</f>
        <v>45</v>
      </c>
      <c r="E30" s="7">
        <f>E29+1</f>
        <v>29</v>
      </c>
      <c r="F30" s="3" t="str">
        <f ca="1">IF(I30="M",VLOOKUP(A30,P:Q,2,0),VLOOKUP(A30,R:S,2,0))&amp;" "&amp;VLOOKUP(A30,T:U,2,0)</f>
        <v>Maria Vitória Robinson</v>
      </c>
      <c r="G30" s="1">
        <f ca="1">RANDBETWEEN(11111111111,99999999999)</f>
        <v>83118795648</v>
      </c>
      <c r="H30" s="1">
        <f ca="1">RANDBETWEEN(11111111111,99999999999)</f>
        <v>98118612408</v>
      </c>
      <c r="I30" s="1" t="str">
        <f ca="1">IF(RANDBETWEEN(1,2)=1,"M","F")</f>
        <v>F</v>
      </c>
      <c r="J30" s="1" t="str">
        <f ca="1">YEAR(C30)&amp;"-"&amp;RIGHT("0"&amp;MONTH(C30),2)&amp;"-"&amp;RIGHT("0"&amp;DAY(C30),2)</f>
        <v>1978-03-04</v>
      </c>
      <c r="K30" s="12">
        <f ca="1">ROUND(IF(I30="M",VLOOKUP(D30,AC:AE,2,0),VLOOKUP(D30,AC:AE,2,0)),1)</f>
        <v>72.3</v>
      </c>
      <c r="L30" s="12">
        <f ca="1">ROUND(IF(I30="M",VLOOKUP(D30,AC:AE,3,0),VLOOKUP(D30,AC:AE,3,0)),1)</f>
        <v>171.7</v>
      </c>
      <c r="M30" s="12">
        <f ca="1">K30/((L30/100)^2)</f>
        <v>24.524361374436122</v>
      </c>
      <c r="N30" s="14">
        <f ca="1">IF(I30="F",M30,1.2*M30)*RANDBETWEEN(10,20)</f>
        <v>367.86542061654183</v>
      </c>
      <c r="P30" s="1">
        <f>P29+1</f>
        <v>30</v>
      </c>
      <c r="Q30" s="1" t="s">
        <v>50</v>
      </c>
      <c r="R30" s="1">
        <f>R29+1</f>
        <v>30</v>
      </c>
      <c r="S30" s="1" t="s">
        <v>113</v>
      </c>
      <c r="T30" s="1">
        <f>T29+1</f>
        <v>30</v>
      </c>
      <c r="U30" s="1" t="s">
        <v>242</v>
      </c>
      <c r="W30" s="1">
        <v>81</v>
      </c>
      <c r="X30" s="1">
        <f>W30*0.9</f>
        <v>72.900000000000006</v>
      </c>
      <c r="Y30" s="1">
        <v>175</v>
      </c>
      <c r="Z30" s="1">
        <f>Z29+1</f>
        <v>38</v>
      </c>
      <c r="AA30" s="1">
        <f ca="1">X30*(1+(RANDBETWEEN(0,20)-10)/100)</f>
        <v>78.003000000000014</v>
      </c>
      <c r="AB30" s="1">
        <f ca="1">Y30*(1+(RANDBETWEEN(0,20)-10)/100)</f>
        <v>161</v>
      </c>
      <c r="AC30" s="1">
        <f>AC29+1</f>
        <v>38</v>
      </c>
      <c r="AD30" s="1">
        <f ca="1">AA30*0.9</f>
        <v>70.202700000000021</v>
      </c>
      <c r="AE30" s="1">
        <f ca="1">AB30*0.9</f>
        <v>144.9</v>
      </c>
    </row>
    <row r="31" spans="1:31" x14ac:dyDescent="0.2">
      <c r="A31" s="4">
        <f ca="1">RANDBETWEEN(1,100)</f>
        <v>73</v>
      </c>
      <c r="B31" s="4">
        <f ca="1">RANDBETWEEN(1,100)</f>
        <v>20</v>
      </c>
      <c r="C31" s="5">
        <f ca="1">TODAY()- (365*RANDBETWEEN(10,70))</f>
        <v>37678</v>
      </c>
      <c r="D31" s="6">
        <f ca="1">INT((TODAY()-C31)/365)</f>
        <v>20</v>
      </c>
      <c r="E31" s="7">
        <f>E30+1</f>
        <v>30</v>
      </c>
      <c r="F31" s="3" t="str">
        <f ca="1">IF(I31="M",VLOOKUP(A31,P:Q,2,0),VLOOKUP(A31,R:S,2,0))&amp;" "&amp;VLOOKUP(A31,T:U,2,0)</f>
        <v>Matheus Reed</v>
      </c>
      <c r="G31" s="1">
        <f ca="1">RANDBETWEEN(11111111111,99999999999)</f>
        <v>46642506640</v>
      </c>
      <c r="H31" s="1">
        <f ca="1">RANDBETWEEN(11111111111,99999999999)</f>
        <v>84821312165</v>
      </c>
      <c r="I31" s="1" t="str">
        <f ca="1">IF(RANDBETWEEN(1,2)=1,"M","F")</f>
        <v>M</v>
      </c>
      <c r="J31" s="1" t="str">
        <f ca="1">YEAR(C31)&amp;"-"&amp;RIGHT("0"&amp;MONTH(C31),2)&amp;"-"&amp;RIGHT("0"&amp;DAY(C31),2)</f>
        <v>2003-02-26</v>
      </c>
      <c r="K31" s="12">
        <f ca="1">ROUND(IF(I31="M",VLOOKUP(D31,AC:AE,2,0),VLOOKUP(D31,AC:AE,2,0)),1)</f>
        <v>49.5</v>
      </c>
      <c r="L31" s="12">
        <f ca="1">ROUND(IF(I31="M",VLOOKUP(D31,AC:AE,3,0),VLOOKUP(D31,AC:AE,3,0)),1)</f>
        <v>154.4</v>
      </c>
      <c r="M31" s="12">
        <f ca="1">K31/((L31/100)^2)</f>
        <v>20.763980241080294</v>
      </c>
      <c r="N31" s="14">
        <f ca="1">IF(I31="F",M31,1.2*M31)*RANDBETWEEN(10,20)</f>
        <v>299.00131547155621</v>
      </c>
      <c r="P31" s="1">
        <f>P30+1</f>
        <v>31</v>
      </c>
      <c r="Q31" s="1" t="s">
        <v>54</v>
      </c>
      <c r="R31" s="1">
        <f>R30+1</f>
        <v>31</v>
      </c>
      <c r="S31" s="1" t="s">
        <v>112</v>
      </c>
      <c r="T31" s="1">
        <f>T30+1</f>
        <v>31</v>
      </c>
      <c r="U31" s="1" t="s">
        <v>268</v>
      </c>
      <c r="W31" s="1">
        <v>82</v>
      </c>
      <c r="X31" s="1">
        <f>W31*0.9</f>
        <v>73.8</v>
      </c>
      <c r="Y31" s="1">
        <v>175</v>
      </c>
      <c r="Z31" s="1">
        <f>Z30+1</f>
        <v>39</v>
      </c>
      <c r="AA31" s="1">
        <f ca="1">X31*(1+(RANDBETWEEN(0,20)-10)/100)</f>
        <v>78.966000000000008</v>
      </c>
      <c r="AB31" s="1">
        <f ca="1">Y31*(1+(RANDBETWEEN(0,20)-10)/100)</f>
        <v>190.75</v>
      </c>
      <c r="AC31" s="1">
        <f>AC30+1</f>
        <v>39</v>
      </c>
      <c r="AD31" s="1">
        <f ca="1">AA31*0.9</f>
        <v>71.069400000000016</v>
      </c>
      <c r="AE31" s="1">
        <f ca="1">AB31*0.9</f>
        <v>171.67500000000001</v>
      </c>
    </row>
    <row r="32" spans="1:31" x14ac:dyDescent="0.2">
      <c r="A32" s="4">
        <f ca="1">RANDBETWEEN(1,100)</f>
        <v>5</v>
      </c>
      <c r="B32" s="4">
        <f ca="1">RANDBETWEEN(1,100)</f>
        <v>75</v>
      </c>
      <c r="C32" s="5">
        <f ca="1">TODAY()- (365*RANDBETWEEN(10,70))</f>
        <v>31108</v>
      </c>
      <c r="D32" s="6">
        <f ca="1">INT((TODAY()-C32)/365)</f>
        <v>38</v>
      </c>
      <c r="E32" s="7">
        <f>E31+1</f>
        <v>31</v>
      </c>
      <c r="F32" s="3" t="str">
        <f ca="1">IF(I32="M",VLOOKUP(A32,P:Q,2,0),VLOOKUP(A32,R:S,2,0))&amp;" "&amp;VLOOKUP(A32,T:U,2,0)</f>
        <v>Allana Bailey</v>
      </c>
      <c r="G32" s="1">
        <f ca="1">RANDBETWEEN(11111111111,99999999999)</f>
        <v>99250877702</v>
      </c>
      <c r="H32" s="1">
        <f ca="1">RANDBETWEEN(11111111111,99999999999)</f>
        <v>86736962060</v>
      </c>
      <c r="I32" s="1" t="str">
        <f ca="1">IF(RANDBETWEEN(1,2)=1,"M","F")</f>
        <v>F</v>
      </c>
      <c r="J32" s="1" t="str">
        <f ca="1">YEAR(C32)&amp;"-"&amp;RIGHT("0"&amp;MONTH(C32),2)&amp;"-"&amp;RIGHT("0"&amp;DAY(C32),2)</f>
        <v>1985-03-02</v>
      </c>
      <c r="K32" s="12">
        <f ca="1">ROUND(IF(I32="M",VLOOKUP(D32,AC:AE,2,0),VLOOKUP(D32,AC:AE,2,0)),1)</f>
        <v>70.2</v>
      </c>
      <c r="L32" s="12">
        <f ca="1">ROUND(IF(I32="M",VLOOKUP(D32,AC:AE,3,0),VLOOKUP(D32,AC:AE,3,0)),1)</f>
        <v>144.9</v>
      </c>
      <c r="M32" s="12">
        <f ca="1">K32/((L32/100)^2)</f>
        <v>33.434924064143615</v>
      </c>
      <c r="N32" s="14">
        <f ca="1">IF(I32="F",M32,1.2*M32)*RANDBETWEEN(10,20)</f>
        <v>501.52386096215423</v>
      </c>
      <c r="P32" s="1">
        <f>P31+1</f>
        <v>32</v>
      </c>
      <c r="Q32" s="1" t="s">
        <v>4</v>
      </c>
      <c r="R32" s="1">
        <f>R31+1</f>
        <v>32</v>
      </c>
      <c r="S32" s="1" t="s">
        <v>167</v>
      </c>
      <c r="T32" s="1">
        <f>T31+1</f>
        <v>32</v>
      </c>
      <c r="U32" s="1" t="s">
        <v>246</v>
      </c>
      <c r="W32" s="1">
        <v>83</v>
      </c>
      <c r="X32" s="1">
        <f>W32*0.9</f>
        <v>74.7</v>
      </c>
      <c r="Y32" s="1">
        <v>175</v>
      </c>
      <c r="Z32" s="1">
        <f>Z31+1</f>
        <v>40</v>
      </c>
      <c r="AA32" s="1">
        <f ca="1">X32*(1+(RANDBETWEEN(0,20)-10)/100)</f>
        <v>75.447000000000003</v>
      </c>
      <c r="AB32" s="1">
        <f ca="1">Y32*(1+(RANDBETWEEN(0,20)-10)/100)</f>
        <v>157.5</v>
      </c>
      <c r="AC32" s="1">
        <f>AC31+1</f>
        <v>40</v>
      </c>
      <c r="AD32" s="1">
        <f ca="1">AA32*0.9</f>
        <v>67.902300000000011</v>
      </c>
      <c r="AE32" s="1">
        <f ca="1">AB32*0.9</f>
        <v>141.75</v>
      </c>
    </row>
    <row r="33" spans="1:31" x14ac:dyDescent="0.2">
      <c r="A33" s="4">
        <f ca="1">RANDBETWEEN(1,100)</f>
        <v>62</v>
      </c>
      <c r="B33" s="4">
        <f ca="1">RANDBETWEEN(1,100)</f>
        <v>26</v>
      </c>
      <c r="C33" s="5">
        <f ca="1">TODAY()- (365*RANDBETWEEN(10,70))</f>
        <v>23808</v>
      </c>
      <c r="D33" s="6">
        <f ca="1">INT((TODAY()-C33)/365)</f>
        <v>58</v>
      </c>
      <c r="E33" s="7">
        <f>E32+1</f>
        <v>32</v>
      </c>
      <c r="F33" s="3" t="str">
        <f ca="1">IF(I33="M",VLOOKUP(A33,P:Q,2,0),VLOOKUP(A33,R:S,2,0))&amp;" "&amp;VLOOKUP(A33,T:U,2,0)</f>
        <v>Lucas Gabriel Nelson</v>
      </c>
      <c r="G33" s="1">
        <f ca="1">RANDBETWEEN(11111111111,99999999999)</f>
        <v>63511697630</v>
      </c>
      <c r="H33" s="1">
        <f ca="1">RANDBETWEEN(11111111111,99999999999)</f>
        <v>19389710460</v>
      </c>
      <c r="I33" s="1" t="str">
        <f ca="1">IF(RANDBETWEEN(1,2)=1,"M","F")</f>
        <v>M</v>
      </c>
      <c r="J33" s="1" t="str">
        <f ca="1">YEAR(C33)&amp;"-"&amp;RIGHT("0"&amp;MONTH(C33),2)&amp;"-"&amp;RIGHT("0"&amp;DAY(C33),2)</f>
        <v>1965-03-07</v>
      </c>
      <c r="K33" s="12">
        <f ca="1">ROUND(IF(I33="M",VLOOKUP(D33,AC:AE,2,0),VLOOKUP(D33,AC:AE,2,0)),1)</f>
        <v>67</v>
      </c>
      <c r="L33" s="12">
        <f ca="1">ROUND(IF(I33="M",VLOOKUP(D33,AC:AE,3,0),VLOOKUP(D33,AC:AE,3,0)),1)</f>
        <v>165.4</v>
      </c>
      <c r="M33" s="12">
        <f ca="1">K33/((L33/100)^2)</f>
        <v>24.490846272054551</v>
      </c>
      <c r="N33" s="14">
        <f ca="1">IF(I33="F",M33,1.2*M33)*RANDBETWEEN(10,20)</f>
        <v>440.83523289698189</v>
      </c>
      <c r="P33" s="1">
        <f>P32+1</f>
        <v>33</v>
      </c>
      <c r="Q33" s="1" t="s">
        <v>83</v>
      </c>
      <c r="R33" s="1">
        <f>R32+1</f>
        <v>33</v>
      </c>
      <c r="S33" s="1" t="s">
        <v>127</v>
      </c>
      <c r="T33" s="1">
        <f>T32+1</f>
        <v>33</v>
      </c>
      <c r="U33" s="1" t="s">
        <v>226</v>
      </c>
      <c r="W33" s="1">
        <v>84</v>
      </c>
      <c r="X33" s="1">
        <f>W33*0.9</f>
        <v>75.600000000000009</v>
      </c>
      <c r="Y33" s="1">
        <v>175</v>
      </c>
      <c r="Z33" s="1">
        <f>Z32+1</f>
        <v>41</v>
      </c>
      <c r="AA33" s="1">
        <f ca="1">X33*(1+(RANDBETWEEN(0,20)-10)/100)</f>
        <v>72.576000000000008</v>
      </c>
      <c r="AB33" s="1">
        <f ca="1">Y33*(1+(RANDBETWEEN(0,20)-10)/100)</f>
        <v>183.75</v>
      </c>
      <c r="AC33" s="1">
        <f>AC32+1</f>
        <v>41</v>
      </c>
      <c r="AD33" s="1">
        <f ca="1">AA33*0.9</f>
        <v>65.318400000000011</v>
      </c>
      <c r="AE33" s="1">
        <f ca="1">AB33*0.9</f>
        <v>165.375</v>
      </c>
    </row>
    <row r="34" spans="1:31" x14ac:dyDescent="0.2">
      <c r="A34" s="4">
        <f ca="1">RANDBETWEEN(1,100)</f>
        <v>60</v>
      </c>
      <c r="B34" s="4">
        <f ca="1">RANDBETWEEN(1,100)</f>
        <v>19</v>
      </c>
      <c r="C34" s="5">
        <f ca="1">TODAY()- (365*RANDBETWEEN(10,70))</f>
        <v>30013</v>
      </c>
      <c r="D34" s="6">
        <f ca="1">INT((TODAY()-C34)/365)</f>
        <v>41</v>
      </c>
      <c r="E34" s="7">
        <f>E33+1</f>
        <v>33</v>
      </c>
      <c r="F34" s="3" t="str">
        <f ca="1">IF(I34="M",VLOOKUP(A34,P:Q,2,0),VLOOKUP(A34,R:S,2,0))&amp;" "&amp;VLOOKUP(A34,T:U,2,0)</f>
        <v>Luan Murphy</v>
      </c>
      <c r="G34" s="1">
        <f ca="1">RANDBETWEEN(11111111111,99999999999)</f>
        <v>41196499272</v>
      </c>
      <c r="H34" s="1">
        <f ca="1">RANDBETWEEN(11111111111,99999999999)</f>
        <v>78717462199</v>
      </c>
      <c r="I34" s="1" t="str">
        <f ca="1">IF(RANDBETWEEN(1,2)=1,"M","F")</f>
        <v>M</v>
      </c>
      <c r="J34" s="1" t="str">
        <f ca="1">YEAR(C34)&amp;"-"&amp;RIGHT("0"&amp;MONTH(C34),2)&amp;"-"&amp;RIGHT("0"&amp;DAY(C34),2)</f>
        <v>1982-03-03</v>
      </c>
      <c r="K34" s="12">
        <f ca="1">ROUND(IF(I34="M",VLOOKUP(D34,AC:AE,2,0),VLOOKUP(D34,AC:AE,2,0)),1)</f>
        <v>65.3</v>
      </c>
      <c r="L34" s="12">
        <f ca="1">ROUND(IF(I34="M",VLOOKUP(D34,AC:AE,3,0),VLOOKUP(D34,AC:AE,3,0)),1)</f>
        <v>165.4</v>
      </c>
      <c r="M34" s="12">
        <f ca="1">K34/((L34/100)^2)</f>
        <v>23.869436739778539</v>
      </c>
      <c r="N34" s="14">
        <f ca="1">IF(I34="F",M34,1.2*M34)*RANDBETWEEN(10,20)</f>
        <v>515.57983357921648</v>
      </c>
      <c r="P34" s="1">
        <f>P33+1</f>
        <v>34</v>
      </c>
      <c r="Q34" s="1" t="s">
        <v>9</v>
      </c>
      <c r="R34" s="1">
        <f>R33+1</f>
        <v>34</v>
      </c>
      <c r="S34" s="1" t="s">
        <v>159</v>
      </c>
      <c r="T34" s="1">
        <f>T33+1</f>
        <v>34</v>
      </c>
      <c r="U34" s="1" t="s">
        <v>212</v>
      </c>
      <c r="W34" s="1">
        <v>84</v>
      </c>
      <c r="X34" s="1">
        <f>W34*0.9</f>
        <v>75.600000000000009</v>
      </c>
      <c r="Y34" s="1">
        <v>175</v>
      </c>
      <c r="Z34" s="1">
        <f>Z33+1</f>
        <v>42</v>
      </c>
      <c r="AA34" s="1">
        <f ca="1">X34*(1+(RANDBETWEEN(0,20)-10)/100)</f>
        <v>77.112000000000009</v>
      </c>
      <c r="AB34" s="1">
        <f ca="1">Y34*(1+(RANDBETWEEN(0,20)-10)/100)</f>
        <v>157.5</v>
      </c>
      <c r="AC34" s="1">
        <f>AC33+1</f>
        <v>42</v>
      </c>
      <c r="AD34" s="1">
        <f ca="1">AA34*0.9</f>
        <v>69.400800000000004</v>
      </c>
      <c r="AE34" s="1">
        <f ca="1">AB34*0.9</f>
        <v>141.75</v>
      </c>
    </row>
    <row r="35" spans="1:31" x14ac:dyDescent="0.2">
      <c r="A35" s="4">
        <f ca="1">RANDBETWEEN(1,100)</f>
        <v>92</v>
      </c>
      <c r="B35" s="4">
        <f ca="1">RANDBETWEEN(1,100)</f>
        <v>96</v>
      </c>
      <c r="C35" s="5">
        <f ca="1">TODAY()- (365*RANDBETWEEN(10,70))</f>
        <v>27458</v>
      </c>
      <c r="D35" s="6">
        <f ca="1">INT((TODAY()-C35)/365)</f>
        <v>48</v>
      </c>
      <c r="E35" s="7">
        <f>E34+1</f>
        <v>34</v>
      </c>
      <c r="F35" s="3" t="str">
        <f ca="1">IF(I35="M",VLOOKUP(A35,P:Q,2,0),VLOOKUP(A35,R:S,2,0))&amp;" "&amp;VLOOKUP(A35,T:U,2,0)</f>
        <v>Thales Turner</v>
      </c>
      <c r="G35" s="1">
        <f ca="1">RANDBETWEEN(11111111111,99999999999)</f>
        <v>86348353118</v>
      </c>
      <c r="H35" s="1">
        <f ca="1">RANDBETWEEN(11111111111,99999999999)</f>
        <v>33981894063</v>
      </c>
      <c r="I35" s="1" t="str">
        <f ca="1">IF(RANDBETWEEN(1,2)=1,"M","F")</f>
        <v>M</v>
      </c>
      <c r="J35" s="1" t="str">
        <f ca="1">YEAR(C35)&amp;"-"&amp;RIGHT("0"&amp;MONTH(C35),2)&amp;"-"&amp;RIGHT("0"&amp;DAY(C35),2)</f>
        <v>1975-03-05</v>
      </c>
      <c r="K35" s="12">
        <f ca="1">ROUND(IF(I35="M",VLOOKUP(D35,AC:AE,2,0),VLOOKUP(D35,AC:AE,2,0)),1)</f>
        <v>75.599999999999994</v>
      </c>
      <c r="L35" s="12">
        <f ca="1">ROUND(IF(I35="M",VLOOKUP(D35,AC:AE,3,0),VLOOKUP(D35,AC:AE,3,0)),1)</f>
        <v>155.9</v>
      </c>
      <c r="M35" s="12">
        <f ca="1">K35/((L35/100)^2)</f>
        <v>31.104954122249868</v>
      </c>
      <c r="N35" s="14">
        <f ca="1">IF(I35="F",M35,1.2*M35)*RANDBETWEEN(10,20)</f>
        <v>671.86700904059717</v>
      </c>
      <c r="P35" s="1">
        <f>P34+1</f>
        <v>35</v>
      </c>
      <c r="Q35" s="1" t="s">
        <v>10</v>
      </c>
      <c r="R35" s="1">
        <f>R34+1</f>
        <v>35</v>
      </c>
      <c r="S35" s="1" t="s">
        <v>198</v>
      </c>
      <c r="T35" s="1">
        <f>T34+1</f>
        <v>35</v>
      </c>
      <c r="U35" s="1" t="s">
        <v>240</v>
      </c>
      <c r="W35" s="1">
        <v>84</v>
      </c>
      <c r="X35" s="1">
        <f>W35*0.9</f>
        <v>75.600000000000009</v>
      </c>
      <c r="Y35" s="1">
        <v>175</v>
      </c>
      <c r="Z35" s="1">
        <f>Z34+1</f>
        <v>43</v>
      </c>
      <c r="AA35" s="1">
        <f ca="1">X35*(1+(RANDBETWEEN(0,20)-10)/100)</f>
        <v>78.624000000000009</v>
      </c>
      <c r="AB35" s="1">
        <f ca="1">Y35*(1+(RANDBETWEEN(0,20)-10)/100)</f>
        <v>166.25</v>
      </c>
      <c r="AC35" s="1">
        <f>AC34+1</f>
        <v>43</v>
      </c>
      <c r="AD35" s="1">
        <f ca="1">AA35*0.9</f>
        <v>70.761600000000016</v>
      </c>
      <c r="AE35" s="1">
        <f ca="1">AB35*0.9</f>
        <v>149.625</v>
      </c>
    </row>
    <row r="36" spans="1:31" x14ac:dyDescent="0.2">
      <c r="A36" s="4">
        <f ca="1">RANDBETWEEN(1,100)</f>
        <v>32</v>
      </c>
      <c r="B36" s="4">
        <f ca="1">RANDBETWEEN(1,100)</f>
        <v>34</v>
      </c>
      <c r="C36" s="5">
        <f ca="1">TODAY()- (365*RANDBETWEEN(10,70))</f>
        <v>24538</v>
      </c>
      <c r="D36" s="6">
        <f ca="1">INT((TODAY()-C36)/365)</f>
        <v>56</v>
      </c>
      <c r="E36" s="7">
        <f>E35+1</f>
        <v>35</v>
      </c>
      <c r="F36" s="3" t="str">
        <f ca="1">IF(I36="M",VLOOKUP(A36,P:Q,2,0),VLOOKUP(A36,R:S,2,0))&amp;" "&amp;VLOOKUP(A36,T:U,2,0)</f>
        <v>Gabriel Hall</v>
      </c>
      <c r="G36" s="1">
        <f ca="1">RANDBETWEEN(11111111111,99999999999)</f>
        <v>38852943406</v>
      </c>
      <c r="H36" s="1">
        <f ca="1">RANDBETWEEN(11111111111,99999999999)</f>
        <v>36041564325</v>
      </c>
      <c r="I36" s="1" t="str">
        <f ca="1">IF(RANDBETWEEN(1,2)=1,"M","F")</f>
        <v>M</v>
      </c>
      <c r="J36" s="1" t="str">
        <f ca="1">YEAR(C36)&amp;"-"&amp;RIGHT("0"&amp;MONTH(C36),2)&amp;"-"&amp;RIGHT("0"&amp;DAY(C36),2)</f>
        <v>1967-03-07</v>
      </c>
      <c r="K36" s="12">
        <f ca="1">ROUND(IF(I36="M",VLOOKUP(D36,AC:AE,2,0),VLOOKUP(D36,AC:AE,2,0)),1)</f>
        <v>78.400000000000006</v>
      </c>
      <c r="L36" s="12">
        <f ca="1">ROUND(IF(I36="M",VLOOKUP(D36,AC:AE,3,0),VLOOKUP(D36,AC:AE,3,0)),1)</f>
        <v>154.4</v>
      </c>
      <c r="M36" s="12">
        <f ca="1">K36/((L36/100)^2)</f>
        <v>32.88678890708475</v>
      </c>
      <c r="N36" s="14">
        <f ca="1">IF(I36="F",M36,1.2*M36)*RANDBETWEEN(10,20)</f>
        <v>473.5697602620204</v>
      </c>
      <c r="P36" s="1">
        <f>P35+1</f>
        <v>36</v>
      </c>
      <c r="Q36" s="1" t="s">
        <v>30</v>
      </c>
      <c r="R36" s="1">
        <f>R35+1</f>
        <v>36</v>
      </c>
      <c r="S36" s="1" t="s">
        <v>128</v>
      </c>
      <c r="T36" s="1">
        <f>T35+1</f>
        <v>36</v>
      </c>
      <c r="U36" s="1" t="s">
        <v>276</v>
      </c>
      <c r="W36" s="1">
        <v>84</v>
      </c>
      <c r="X36" s="1">
        <f>W36*0.9</f>
        <v>75.600000000000009</v>
      </c>
      <c r="Y36" s="1">
        <v>175</v>
      </c>
      <c r="Z36" s="1">
        <f>Z35+1</f>
        <v>44</v>
      </c>
      <c r="AA36" s="1">
        <f ca="1">X36*(1+(RANDBETWEEN(0,20)-10)/100)</f>
        <v>77.112000000000009</v>
      </c>
      <c r="AB36" s="1">
        <f ca="1">Y36*(1+(RANDBETWEEN(0,20)-10)/100)</f>
        <v>166.25</v>
      </c>
      <c r="AC36" s="1">
        <f>AC35+1</f>
        <v>44</v>
      </c>
      <c r="AD36" s="1">
        <f ca="1">AA36*0.9</f>
        <v>69.400800000000004</v>
      </c>
      <c r="AE36" s="1">
        <f ca="1">AB36*0.9</f>
        <v>149.625</v>
      </c>
    </row>
    <row r="37" spans="1:31" x14ac:dyDescent="0.2">
      <c r="A37" s="4">
        <f ca="1">RANDBETWEEN(1,100)</f>
        <v>38</v>
      </c>
      <c r="B37" s="4">
        <f ca="1">RANDBETWEEN(1,100)</f>
        <v>52</v>
      </c>
      <c r="C37" s="5">
        <f ca="1">TODAY()- (365*RANDBETWEEN(10,70))</f>
        <v>38043</v>
      </c>
      <c r="D37" s="6">
        <f ca="1">INT((TODAY()-C37)/365)</f>
        <v>19</v>
      </c>
      <c r="E37" s="7">
        <f>E36+1</f>
        <v>36</v>
      </c>
      <c r="F37" s="3" t="str">
        <f ca="1">IF(I37="M",VLOOKUP(A37,P:Q,2,0),VLOOKUP(A37,R:S,2,0))&amp;" "&amp;VLOOKUP(A37,T:U,2,0)</f>
        <v>Heloísa Jackson</v>
      </c>
      <c r="G37" s="1">
        <f ca="1">RANDBETWEEN(11111111111,99999999999)</f>
        <v>49937348661</v>
      </c>
      <c r="H37" s="1">
        <f ca="1">RANDBETWEEN(11111111111,99999999999)</f>
        <v>69492694918</v>
      </c>
      <c r="I37" s="1" t="str">
        <f ca="1">IF(RANDBETWEEN(1,2)=1,"M","F")</f>
        <v>F</v>
      </c>
      <c r="J37" s="1" t="str">
        <f ca="1">YEAR(C37)&amp;"-"&amp;RIGHT("0"&amp;MONTH(C37),2)&amp;"-"&amp;RIGHT("0"&amp;DAY(C37),2)</f>
        <v>2004-02-26</v>
      </c>
      <c r="K37" s="12">
        <f ca="1">ROUND(IF(I37="M",VLOOKUP(D37,AC:AE,2,0),VLOOKUP(D37,AC:AE,2,0)),1)</f>
        <v>52.7</v>
      </c>
      <c r="L37" s="12">
        <f ca="1">ROUND(IF(I37="M",VLOOKUP(D37,AC:AE,3,0),VLOOKUP(D37,AC:AE,3,0)),1)</f>
        <v>168.5</v>
      </c>
      <c r="M37" s="12">
        <f ca="1">K37/((L37/100)^2)</f>
        <v>18.561403199816851</v>
      </c>
      <c r="N37" s="14">
        <f ca="1">IF(I37="F",M37,1.2*M37)*RANDBETWEEN(10,20)</f>
        <v>241.29824159761907</v>
      </c>
      <c r="P37" s="1">
        <f>P36+1</f>
        <v>37</v>
      </c>
      <c r="Q37" s="1" t="s">
        <v>22</v>
      </c>
      <c r="R37" s="1">
        <f>R36+1</f>
        <v>37</v>
      </c>
      <c r="S37" s="1" t="s">
        <v>102</v>
      </c>
      <c r="T37" s="1">
        <f>T36+1</f>
        <v>37</v>
      </c>
      <c r="U37" s="1" t="s">
        <v>292</v>
      </c>
      <c r="W37" s="1">
        <v>85</v>
      </c>
      <c r="X37" s="1">
        <f>W37*0.9</f>
        <v>76.5</v>
      </c>
      <c r="Y37" s="1">
        <v>175</v>
      </c>
      <c r="Z37" s="1">
        <f>Z36+1</f>
        <v>45</v>
      </c>
      <c r="AA37" s="1">
        <f ca="1">X37*(1+(RANDBETWEEN(0,20)-10)/100)</f>
        <v>80.325000000000003</v>
      </c>
      <c r="AB37" s="1">
        <f ca="1">Y37*(1+(RANDBETWEEN(0,20)-10)/100)</f>
        <v>190.75</v>
      </c>
      <c r="AC37" s="1">
        <f>AC36+1</f>
        <v>45</v>
      </c>
      <c r="AD37" s="1">
        <f ca="1">AA37*0.9</f>
        <v>72.292500000000004</v>
      </c>
      <c r="AE37" s="1">
        <f ca="1">AB37*0.9</f>
        <v>171.67500000000001</v>
      </c>
    </row>
    <row r="38" spans="1:31" x14ac:dyDescent="0.2">
      <c r="A38" s="4">
        <f ca="1">RANDBETWEEN(1,100)</f>
        <v>50</v>
      </c>
      <c r="B38" s="4">
        <f ca="1">RANDBETWEEN(1,100)</f>
        <v>85</v>
      </c>
      <c r="C38" s="5">
        <f ca="1">TODAY()- (365*RANDBETWEEN(10,70))</f>
        <v>25633</v>
      </c>
      <c r="D38" s="6">
        <f ca="1">INT((TODAY()-C38)/365)</f>
        <v>53</v>
      </c>
      <c r="E38" s="7">
        <f>E37+1</f>
        <v>37</v>
      </c>
      <c r="F38" s="3" t="str">
        <f ca="1">IF(I38="M",VLOOKUP(A38,P:Q,2,0),VLOOKUP(A38,R:S,2,0))&amp;" "&amp;VLOOKUP(A38,T:U,2,0)</f>
        <v>João Pedro Lopez</v>
      </c>
      <c r="G38" s="1">
        <f ca="1">RANDBETWEEN(11111111111,99999999999)</f>
        <v>75587482211</v>
      </c>
      <c r="H38" s="1">
        <f ca="1">RANDBETWEEN(11111111111,99999999999)</f>
        <v>74877976110</v>
      </c>
      <c r="I38" s="1" t="str">
        <f ca="1">IF(RANDBETWEEN(1,2)=1,"M","F")</f>
        <v>M</v>
      </c>
      <c r="J38" s="1" t="str">
        <f ca="1">YEAR(C38)&amp;"-"&amp;RIGHT("0"&amp;MONTH(C38),2)&amp;"-"&amp;RIGHT("0"&amp;DAY(C38),2)</f>
        <v>1970-03-06</v>
      </c>
      <c r="K38" s="12">
        <f ca="1">ROUND(IF(I38="M",VLOOKUP(D38,AC:AE,2,0),VLOOKUP(D38,AC:AE,2,0)),1)</f>
        <v>73.400000000000006</v>
      </c>
      <c r="L38" s="12">
        <f ca="1">ROUND(IF(I38="M",VLOOKUP(D38,AC:AE,3,0),VLOOKUP(D38,AC:AE,3,0)),1)</f>
        <v>149.6</v>
      </c>
      <c r="M38" s="12">
        <f ca="1">K38/((L38/100)^2)</f>
        <v>32.796905830878778</v>
      </c>
      <c r="N38" s="14">
        <f ca="1">IF(I38="F",M38,1.2*M38)*RANDBETWEEN(10,20)</f>
        <v>550.98801795876341</v>
      </c>
      <c r="P38" s="1">
        <f>P37+1</f>
        <v>38</v>
      </c>
      <c r="Q38" s="1" t="s">
        <v>93</v>
      </c>
      <c r="R38" s="1">
        <f>R37+1</f>
        <v>38</v>
      </c>
      <c r="S38" s="1" t="s">
        <v>109</v>
      </c>
      <c r="T38" s="1">
        <f>T37+1</f>
        <v>38</v>
      </c>
      <c r="U38" s="1" t="s">
        <v>220</v>
      </c>
      <c r="W38" s="1">
        <v>86</v>
      </c>
      <c r="X38" s="1">
        <f>W38*0.9</f>
        <v>77.400000000000006</v>
      </c>
      <c r="Y38" s="1">
        <v>175</v>
      </c>
      <c r="Z38" s="1">
        <f>Z37+1</f>
        <v>46</v>
      </c>
      <c r="AA38" s="1">
        <f ca="1">X38*(1+(RANDBETWEEN(0,20)-10)/100)</f>
        <v>71.208000000000013</v>
      </c>
      <c r="AB38" s="1">
        <f ca="1">Y38*(1+(RANDBETWEEN(0,20)-10)/100)</f>
        <v>168</v>
      </c>
      <c r="AC38" s="1">
        <f>AC37+1</f>
        <v>46</v>
      </c>
      <c r="AD38" s="1">
        <f ca="1">AA38*0.9</f>
        <v>64.08720000000001</v>
      </c>
      <c r="AE38" s="1">
        <f ca="1">AB38*0.9</f>
        <v>151.20000000000002</v>
      </c>
    </row>
    <row r="39" spans="1:31" x14ac:dyDescent="0.2">
      <c r="A39" s="4">
        <f ca="1">RANDBETWEEN(1,100)</f>
        <v>42</v>
      </c>
      <c r="B39" s="4">
        <f ca="1">RANDBETWEEN(1,100)</f>
        <v>95</v>
      </c>
      <c r="C39" s="5">
        <f ca="1">TODAY()- (365*RANDBETWEEN(10,70))</f>
        <v>37678</v>
      </c>
      <c r="D39" s="6">
        <f ca="1">INT((TODAY()-C39)/365)</f>
        <v>20</v>
      </c>
      <c r="E39" s="7">
        <f>E38+1</f>
        <v>38</v>
      </c>
      <c r="F39" s="3" t="str">
        <f ca="1">IF(I39="M",VLOOKUP(A39,P:Q,2,0),VLOOKUP(A39,R:S,2,0))&amp;" "&amp;VLOOKUP(A39,T:U,2,0)</f>
        <v>Isadora Jones</v>
      </c>
      <c r="G39" s="1">
        <f ca="1">RANDBETWEEN(11111111111,99999999999)</f>
        <v>92001787097</v>
      </c>
      <c r="H39" s="1">
        <f ca="1">RANDBETWEEN(11111111111,99999999999)</f>
        <v>62146698143</v>
      </c>
      <c r="I39" s="1" t="str">
        <f ca="1">IF(RANDBETWEEN(1,2)=1,"M","F")</f>
        <v>F</v>
      </c>
      <c r="J39" s="1" t="str">
        <f ca="1">YEAR(C39)&amp;"-"&amp;RIGHT("0"&amp;MONTH(C39),2)&amp;"-"&amp;RIGHT("0"&amp;DAY(C39),2)</f>
        <v>2003-02-26</v>
      </c>
      <c r="K39" s="12">
        <f ca="1">ROUND(IF(I39="M",VLOOKUP(D39,AC:AE,2,0),VLOOKUP(D39,AC:AE,2,0)),1)</f>
        <v>49.5</v>
      </c>
      <c r="L39" s="12">
        <f ca="1">ROUND(IF(I39="M",VLOOKUP(D39,AC:AE,3,0),VLOOKUP(D39,AC:AE,3,0)),1)</f>
        <v>154.4</v>
      </c>
      <c r="M39" s="12">
        <f ca="1">K39/((L39/100)^2)</f>
        <v>20.763980241080294</v>
      </c>
      <c r="N39" s="14">
        <f ca="1">IF(I39="F",M39,1.2*M39)*RANDBETWEEN(10,20)</f>
        <v>290.69572337512409</v>
      </c>
      <c r="P39" s="1">
        <f>P38+1</f>
        <v>39</v>
      </c>
      <c r="Q39" s="1" t="s">
        <v>99</v>
      </c>
      <c r="R39" s="1">
        <f>R38+1</f>
        <v>39</v>
      </c>
      <c r="S39" s="1" t="s">
        <v>182</v>
      </c>
      <c r="T39" s="1">
        <f>T38+1</f>
        <v>39</v>
      </c>
      <c r="U39" s="1" t="s">
        <v>287</v>
      </c>
      <c r="W39" s="1">
        <v>87</v>
      </c>
      <c r="X39" s="1">
        <f>W39*0.9</f>
        <v>78.3</v>
      </c>
      <c r="Y39" s="1">
        <v>175</v>
      </c>
      <c r="Z39" s="1">
        <f>Z38+1</f>
        <v>47</v>
      </c>
      <c r="AA39" s="1">
        <f ca="1">X39*(1+(RANDBETWEEN(0,20)-10)/100)</f>
        <v>77.516999999999996</v>
      </c>
      <c r="AB39" s="1">
        <f ca="1">Y39*(1+(RANDBETWEEN(0,20)-10)/100)</f>
        <v>192.50000000000003</v>
      </c>
      <c r="AC39" s="1">
        <f>AC38+1</f>
        <v>47</v>
      </c>
      <c r="AD39" s="1">
        <f ca="1">AA39*0.9</f>
        <v>69.765299999999996</v>
      </c>
      <c r="AE39" s="1">
        <f ca="1">AB39*0.9</f>
        <v>173.25000000000003</v>
      </c>
    </row>
    <row r="40" spans="1:31" x14ac:dyDescent="0.2">
      <c r="A40" s="4">
        <f ca="1">RANDBETWEEN(1,100)</f>
        <v>22</v>
      </c>
      <c r="B40" s="4">
        <f ca="1">RANDBETWEEN(1,100)</f>
        <v>10</v>
      </c>
      <c r="C40" s="5">
        <f ca="1">TODAY()- (365*RANDBETWEEN(10,70))</f>
        <v>25633</v>
      </c>
      <c r="D40" s="6">
        <f ca="1">INT((TODAY()-C40)/365)</f>
        <v>53</v>
      </c>
      <c r="E40" s="7">
        <f>E39+1</f>
        <v>39</v>
      </c>
      <c r="F40" s="3" t="str">
        <f ca="1">IF(I40="M",VLOOKUP(A40,P:Q,2,0),VLOOKUP(A40,R:S,2,0))&amp;" "&amp;VLOOKUP(A40,T:U,2,0)</f>
        <v>Diogo Edwards</v>
      </c>
      <c r="G40" s="1">
        <f ca="1">RANDBETWEEN(11111111111,99999999999)</f>
        <v>48482372403</v>
      </c>
      <c r="H40" s="1">
        <f ca="1">RANDBETWEEN(11111111111,99999999999)</f>
        <v>98837906274</v>
      </c>
      <c r="I40" s="1" t="str">
        <f ca="1">IF(RANDBETWEEN(1,2)=1,"M","F")</f>
        <v>M</v>
      </c>
      <c r="J40" s="1" t="str">
        <f ca="1">YEAR(C40)&amp;"-"&amp;RIGHT("0"&amp;MONTH(C40),2)&amp;"-"&amp;RIGHT("0"&amp;DAY(C40),2)</f>
        <v>1970-03-06</v>
      </c>
      <c r="K40" s="12">
        <f ca="1">ROUND(IF(I40="M",VLOOKUP(D40,AC:AE,2,0),VLOOKUP(D40,AC:AE,2,0)),1)</f>
        <v>73.400000000000006</v>
      </c>
      <c r="L40" s="12">
        <f ca="1">ROUND(IF(I40="M",VLOOKUP(D40,AC:AE,3,0),VLOOKUP(D40,AC:AE,3,0)),1)</f>
        <v>149.6</v>
      </c>
      <c r="M40" s="12">
        <f ca="1">K40/((L40/100)^2)</f>
        <v>32.796905830878778</v>
      </c>
      <c r="N40" s="14">
        <f ca="1">IF(I40="F",M40,1.2*M40)*RANDBETWEEN(10,20)</f>
        <v>747.76945294403606</v>
      </c>
      <c r="P40" s="1">
        <f>P39+1</f>
        <v>40</v>
      </c>
      <c r="Q40" s="1" t="s">
        <v>72</v>
      </c>
      <c r="R40" s="1">
        <f>R39+1</f>
        <v>40</v>
      </c>
      <c r="S40" s="1" t="s">
        <v>107</v>
      </c>
      <c r="T40" s="1">
        <f>T39+1</f>
        <v>40</v>
      </c>
      <c r="U40" s="1" t="s">
        <v>302</v>
      </c>
      <c r="W40" s="1">
        <v>88</v>
      </c>
      <c r="X40" s="1">
        <f>W40*0.9</f>
        <v>79.2</v>
      </c>
      <c r="Y40" s="1">
        <v>175</v>
      </c>
      <c r="Z40" s="1">
        <f>Z39+1</f>
        <v>48</v>
      </c>
      <c r="AA40" s="1">
        <f ca="1">X40*(1+(RANDBETWEEN(0,20)-10)/100)</f>
        <v>83.952000000000012</v>
      </c>
      <c r="AB40" s="1">
        <f ca="1">Y40*(1+(RANDBETWEEN(0,20)-10)/100)</f>
        <v>173.25</v>
      </c>
      <c r="AC40" s="1">
        <f>AC39+1</f>
        <v>48</v>
      </c>
      <c r="AD40" s="1">
        <f ca="1">AA40*0.9</f>
        <v>75.55680000000001</v>
      </c>
      <c r="AE40" s="1">
        <f ca="1">AB40*0.9</f>
        <v>155.92500000000001</v>
      </c>
    </row>
    <row r="41" spans="1:31" x14ac:dyDescent="0.2">
      <c r="A41" s="4">
        <f ca="1">RANDBETWEEN(1,100)</f>
        <v>22</v>
      </c>
      <c r="B41" s="4">
        <f ca="1">RANDBETWEEN(1,100)</f>
        <v>73</v>
      </c>
      <c r="C41" s="5">
        <f ca="1">TODAY()- (365*RANDBETWEEN(10,70))</f>
        <v>19793</v>
      </c>
      <c r="D41" s="6">
        <f ca="1">INT((TODAY()-C41)/365)</f>
        <v>69</v>
      </c>
      <c r="E41" s="7">
        <f>E40+1</f>
        <v>40</v>
      </c>
      <c r="F41" s="3" t="str">
        <f ca="1">IF(I41="M",VLOOKUP(A41,P:Q,2,0),VLOOKUP(A41,R:S,2,0))&amp;" "&amp;VLOOKUP(A41,T:U,2,0)</f>
        <v>Diogo Edwards</v>
      </c>
      <c r="G41" s="1">
        <f ca="1">RANDBETWEEN(11111111111,99999999999)</f>
        <v>24102898023</v>
      </c>
      <c r="H41" s="1">
        <f ca="1">RANDBETWEEN(11111111111,99999999999)</f>
        <v>68004167129</v>
      </c>
      <c r="I41" s="1" t="str">
        <f ca="1">IF(RANDBETWEEN(1,2)=1,"M","F")</f>
        <v>M</v>
      </c>
      <c r="J41" s="1" t="str">
        <f ca="1">YEAR(C41)&amp;"-"&amp;RIGHT("0"&amp;MONTH(C41),2)&amp;"-"&amp;RIGHT("0"&amp;DAY(C41),2)</f>
        <v>1954-03-10</v>
      </c>
      <c r="K41" s="12">
        <f ca="1">ROUND(IF(I41="M",VLOOKUP(D41,AC:AE,2,0),VLOOKUP(D41,AC:AE,2,0)),1)</f>
        <v>70.599999999999994</v>
      </c>
      <c r="L41" s="12">
        <f ca="1">ROUND(IF(I41="M",VLOOKUP(D41,AC:AE,3,0),VLOOKUP(D41,AC:AE,3,0)),1)</f>
        <v>151.19999999999999</v>
      </c>
      <c r="M41" s="12">
        <f ca="1">K41/((L41/100)^2)</f>
        <v>30.881694241482609</v>
      </c>
      <c r="N41" s="14">
        <f ca="1">IF(I41="F",M41,1.2*M41)*RANDBETWEEN(10,20)</f>
        <v>741.16066179558266</v>
      </c>
      <c r="P41" s="1">
        <f>P40+1</f>
        <v>41</v>
      </c>
      <c r="Q41" s="1" t="s">
        <v>58</v>
      </c>
      <c r="R41" s="1">
        <f>R40+1</f>
        <v>41</v>
      </c>
      <c r="S41" s="1" t="s">
        <v>154</v>
      </c>
      <c r="T41" s="1">
        <f>T40+1</f>
        <v>41</v>
      </c>
      <c r="U41" s="1" t="s">
        <v>203</v>
      </c>
      <c r="W41" s="1">
        <v>88</v>
      </c>
      <c r="X41" s="1">
        <f>W41*0.9</f>
        <v>79.2</v>
      </c>
      <c r="Y41" s="1">
        <v>175</v>
      </c>
      <c r="Z41" s="1">
        <f>Z40+1</f>
        <v>49</v>
      </c>
      <c r="AA41" s="1">
        <f ca="1">X41*(1+(RANDBETWEEN(0,20)-10)/100)</f>
        <v>85.536000000000016</v>
      </c>
      <c r="AB41" s="1">
        <f ca="1">Y41*(1+(RANDBETWEEN(0,20)-10)/100)</f>
        <v>178.5</v>
      </c>
      <c r="AC41" s="1">
        <f>AC40+1</f>
        <v>49</v>
      </c>
      <c r="AD41" s="1">
        <f ca="1">AA41*0.9</f>
        <v>76.982400000000013</v>
      </c>
      <c r="AE41" s="1">
        <f ca="1">AB41*0.9</f>
        <v>160.65</v>
      </c>
    </row>
    <row r="42" spans="1:31" x14ac:dyDescent="0.2">
      <c r="A42" s="4">
        <f ca="1">RANDBETWEEN(1,100)</f>
        <v>58</v>
      </c>
      <c r="B42" s="4">
        <f ca="1">RANDBETWEEN(1,100)</f>
        <v>19</v>
      </c>
      <c r="C42" s="5">
        <f ca="1">TODAY()- (365*RANDBETWEEN(10,70))</f>
        <v>35123</v>
      </c>
      <c r="D42" s="6">
        <f ca="1">INT((TODAY()-C42)/365)</f>
        <v>27</v>
      </c>
      <c r="E42" s="7">
        <f>E41+1</f>
        <v>41</v>
      </c>
      <c r="F42" s="3" t="str">
        <f ca="1">IF(I42="M",VLOOKUP(A42,P:Q,2,0),VLOOKUP(A42,R:S,2,0))&amp;" "&amp;VLOOKUP(A42,T:U,2,0)</f>
        <v>Maitê Morgan</v>
      </c>
      <c r="G42" s="1">
        <f ca="1">RANDBETWEEN(11111111111,99999999999)</f>
        <v>17162691032</v>
      </c>
      <c r="H42" s="1">
        <f ca="1">RANDBETWEEN(11111111111,99999999999)</f>
        <v>88194565294</v>
      </c>
      <c r="I42" s="1" t="str">
        <f ca="1">IF(RANDBETWEEN(1,2)=1,"M","F")</f>
        <v>F</v>
      </c>
      <c r="J42" s="1" t="str">
        <f ca="1">YEAR(C42)&amp;"-"&amp;RIGHT("0"&amp;MONTH(C42),2)&amp;"-"&amp;RIGHT("0"&amp;DAY(C42),2)</f>
        <v>1996-02-28</v>
      </c>
      <c r="K42" s="12">
        <f ca="1">ROUND(IF(I42="M",VLOOKUP(D42,AC:AE,2,0),VLOOKUP(D42,AC:AE,2,0)),1)</f>
        <v>54.4</v>
      </c>
      <c r="L42" s="12">
        <f ca="1">ROUND(IF(I42="M",VLOOKUP(D42,AC:AE,3,0),VLOOKUP(D42,AC:AE,3,0)),1)</f>
        <v>160.69999999999999</v>
      </c>
      <c r="M42" s="12">
        <f ca="1">K42/((L42/100)^2)</f>
        <v>21.065275635646628</v>
      </c>
      <c r="N42" s="14">
        <f ca="1">IF(I42="F",M42,1.2*M42)*RANDBETWEEN(10,20)</f>
        <v>421.30551271293257</v>
      </c>
      <c r="P42" s="1">
        <f>P41+1</f>
        <v>42</v>
      </c>
      <c r="Q42" s="1" t="s">
        <v>56</v>
      </c>
      <c r="R42" s="1">
        <f>R41+1</f>
        <v>42</v>
      </c>
      <c r="S42" s="1" t="s">
        <v>137</v>
      </c>
      <c r="T42" s="1">
        <f>T41+1</f>
        <v>42</v>
      </c>
      <c r="U42" s="1" t="s">
        <v>206</v>
      </c>
      <c r="W42" s="1">
        <v>88</v>
      </c>
      <c r="X42" s="1">
        <f>W42*0.9</f>
        <v>79.2</v>
      </c>
      <c r="Y42" s="1">
        <v>175</v>
      </c>
      <c r="Z42" s="1">
        <f>Z41+1</f>
        <v>50</v>
      </c>
      <c r="AA42" s="1">
        <f ca="1">X42*(1+(RANDBETWEEN(0,20)-10)/100)</f>
        <v>78.408000000000001</v>
      </c>
      <c r="AB42" s="1">
        <f ca="1">Y42*(1+(RANDBETWEEN(0,20)-10)/100)</f>
        <v>180.25</v>
      </c>
      <c r="AC42" s="1">
        <f>AC41+1</f>
        <v>50</v>
      </c>
      <c r="AD42" s="1">
        <f ca="1">AA42*0.9</f>
        <v>70.5672</v>
      </c>
      <c r="AE42" s="1">
        <f ca="1">AB42*0.9</f>
        <v>162.22499999999999</v>
      </c>
    </row>
    <row r="43" spans="1:31" x14ac:dyDescent="0.2">
      <c r="A43" s="4">
        <f ca="1">RANDBETWEEN(1,100)</f>
        <v>14</v>
      </c>
      <c r="B43" s="4">
        <f ca="1">RANDBETWEEN(1,100)</f>
        <v>27</v>
      </c>
      <c r="C43" s="5">
        <f ca="1">TODAY()- (365*RANDBETWEEN(10,70))</f>
        <v>38408</v>
      </c>
      <c r="D43" s="6">
        <f ca="1">INT((TODAY()-C43)/365)</f>
        <v>18</v>
      </c>
      <c r="E43" s="7">
        <f>E42+1</f>
        <v>42</v>
      </c>
      <c r="F43" s="3" t="str">
        <f ca="1">IF(I43="M",VLOOKUP(A43,P:Q,2,0),VLOOKUP(A43,R:S,2,0))&amp;" "&amp;VLOOKUP(A43,T:U,2,0)</f>
        <v>Ana Luísa Clark</v>
      </c>
      <c r="G43" s="1">
        <f ca="1">RANDBETWEEN(11111111111,99999999999)</f>
        <v>66123412273</v>
      </c>
      <c r="H43" s="1">
        <f ca="1">RANDBETWEEN(11111111111,99999999999)</f>
        <v>82404635656</v>
      </c>
      <c r="I43" s="1" t="str">
        <f ca="1">IF(RANDBETWEEN(1,2)=1,"M","F")</f>
        <v>F</v>
      </c>
      <c r="J43" s="1" t="str">
        <f ca="1">YEAR(C43)&amp;"-"&amp;RIGHT("0"&amp;MONTH(C43),2)&amp;"-"&amp;RIGHT("0"&amp;DAY(C43),2)</f>
        <v>2005-02-25</v>
      </c>
      <c r="K43" s="12">
        <f ca="1">ROUND(IF(I43="M",VLOOKUP(D43,AC:AE,2,0),VLOOKUP(D43,AC:AE,2,0)),1)</f>
        <v>49.4</v>
      </c>
      <c r="L43" s="12">
        <f ca="1">ROUND(IF(I43="M",VLOOKUP(D43,AC:AE,3,0),VLOOKUP(D43,AC:AE,3,0)),1)</f>
        <v>144.9</v>
      </c>
      <c r="M43" s="12">
        <f ca="1">K43/((L43/100)^2)</f>
        <v>23.528279896989947</v>
      </c>
      <c r="N43" s="14">
        <f ca="1">IF(I43="F",M43,1.2*M43)*RANDBETWEEN(10,20)</f>
        <v>352.9241984548492</v>
      </c>
      <c r="P43" s="1">
        <f>P42+1</f>
        <v>43</v>
      </c>
      <c r="Q43" s="1" t="s">
        <v>32</v>
      </c>
      <c r="R43" s="1">
        <f>R42+1</f>
        <v>43</v>
      </c>
      <c r="S43" s="1" t="s">
        <v>123</v>
      </c>
      <c r="T43" s="1">
        <f>T42+1</f>
        <v>43</v>
      </c>
      <c r="U43" s="1" t="s">
        <v>275</v>
      </c>
      <c r="W43" s="1">
        <v>88</v>
      </c>
      <c r="X43" s="1">
        <f>W43*0.9</f>
        <v>79.2</v>
      </c>
      <c r="Y43" s="1">
        <v>175</v>
      </c>
      <c r="Z43" s="1">
        <f>Z42+1</f>
        <v>51</v>
      </c>
      <c r="AA43" s="1">
        <f ca="1">X43*(1+(RANDBETWEEN(0,20)-10)/100)</f>
        <v>83.160000000000011</v>
      </c>
      <c r="AB43" s="1">
        <f ca="1">Y43*(1+(RANDBETWEEN(0,20)-10)/100)</f>
        <v>192.50000000000003</v>
      </c>
      <c r="AC43" s="1">
        <f>AC42+1</f>
        <v>51</v>
      </c>
      <c r="AD43" s="1">
        <f ca="1">AA43*0.9</f>
        <v>74.844000000000008</v>
      </c>
      <c r="AE43" s="1">
        <f ca="1">AB43*0.9</f>
        <v>173.25000000000003</v>
      </c>
    </row>
    <row r="44" spans="1:31" x14ac:dyDescent="0.2">
      <c r="A44" s="4">
        <f ca="1">RANDBETWEEN(1,100)</f>
        <v>58</v>
      </c>
      <c r="B44" s="4">
        <f ca="1">RANDBETWEEN(1,100)</f>
        <v>60</v>
      </c>
      <c r="C44" s="5">
        <f ca="1">TODAY()- (365*RANDBETWEEN(10,70))</f>
        <v>20888</v>
      </c>
      <c r="D44" s="6">
        <f ca="1">INT((TODAY()-C44)/365)</f>
        <v>66</v>
      </c>
      <c r="E44" s="7">
        <f>E43+1</f>
        <v>43</v>
      </c>
      <c r="F44" s="3" t="str">
        <f ca="1">IF(I44="M",VLOOKUP(A44,P:Q,2,0),VLOOKUP(A44,R:S,2,0))&amp;" "&amp;VLOOKUP(A44,T:U,2,0)</f>
        <v>Levi Morgan</v>
      </c>
      <c r="G44" s="1">
        <f ca="1">RANDBETWEEN(11111111111,99999999999)</f>
        <v>57408667164</v>
      </c>
      <c r="H44" s="1">
        <f ca="1">RANDBETWEEN(11111111111,99999999999)</f>
        <v>15504037866</v>
      </c>
      <c r="I44" s="1" t="str">
        <f ca="1">IF(RANDBETWEEN(1,2)=1,"M","F")</f>
        <v>M</v>
      </c>
      <c r="J44" s="1" t="str">
        <f ca="1">YEAR(C44)&amp;"-"&amp;RIGHT("0"&amp;MONTH(C44),2)&amp;"-"&amp;RIGHT("0"&amp;DAY(C44),2)</f>
        <v>1957-03-09</v>
      </c>
      <c r="K44" s="12">
        <f ca="1">ROUND(IF(I44="M",VLOOKUP(D44,AC:AE,2,0),VLOOKUP(D44,AC:AE,2,0)),1)</f>
        <v>72</v>
      </c>
      <c r="L44" s="12">
        <f ca="1">ROUND(IF(I44="M",VLOOKUP(D44,AC:AE,3,0),VLOOKUP(D44,AC:AE,3,0)),1)</f>
        <v>149.6</v>
      </c>
      <c r="M44" s="12">
        <f ca="1">K44/((L44/100)^2)</f>
        <v>32.171351768709428</v>
      </c>
      <c r="N44" s="14">
        <f ca="1">IF(I44="F",M44,1.2*M44)*RANDBETWEEN(10,20)</f>
        <v>501.87308759186709</v>
      </c>
      <c r="P44" s="1">
        <f>P43+1</f>
        <v>44</v>
      </c>
      <c r="Q44" s="1" t="s">
        <v>36</v>
      </c>
      <c r="R44" s="1">
        <f>R43+1</f>
        <v>44</v>
      </c>
      <c r="S44" s="1" t="s">
        <v>176</v>
      </c>
      <c r="T44" s="1">
        <f>T43+1</f>
        <v>44</v>
      </c>
      <c r="U44" s="1" t="s">
        <v>278</v>
      </c>
      <c r="W44" s="1">
        <v>88</v>
      </c>
      <c r="X44" s="1">
        <f>W44*0.9</f>
        <v>79.2</v>
      </c>
      <c r="Y44" s="1">
        <v>175</v>
      </c>
      <c r="Z44" s="1">
        <f>Z43+1</f>
        <v>52</v>
      </c>
      <c r="AA44" s="1">
        <f ca="1">X44*(1+(RANDBETWEEN(0,20)-10)/100)</f>
        <v>74.447999999999993</v>
      </c>
      <c r="AB44" s="1">
        <f ca="1">Y44*(1+(RANDBETWEEN(0,20)-10)/100)</f>
        <v>190.75</v>
      </c>
      <c r="AC44" s="1">
        <f>AC43+1</f>
        <v>52</v>
      </c>
      <c r="AD44" s="1">
        <f ca="1">AA44*0.9</f>
        <v>67.003199999999993</v>
      </c>
      <c r="AE44" s="1">
        <f ca="1">AB44*0.9</f>
        <v>171.67500000000001</v>
      </c>
    </row>
    <row r="45" spans="1:31" x14ac:dyDescent="0.2">
      <c r="A45" s="4">
        <f ca="1">RANDBETWEEN(1,100)</f>
        <v>22</v>
      </c>
      <c r="B45" s="4">
        <f ca="1">RANDBETWEEN(1,100)</f>
        <v>47</v>
      </c>
      <c r="C45" s="5">
        <f ca="1">TODAY()- (365*RANDBETWEEN(10,70))</f>
        <v>41328</v>
      </c>
      <c r="D45" s="6">
        <f ca="1">INT((TODAY()-C45)/365)</f>
        <v>10</v>
      </c>
      <c r="E45" s="7">
        <f>E44+1</f>
        <v>44</v>
      </c>
      <c r="F45" s="3" t="str">
        <f ca="1">IF(I45="M",VLOOKUP(A45,P:Q,2,0),VLOOKUP(A45,R:S,2,0))&amp;" "&amp;VLOOKUP(A45,T:U,2,0)</f>
        <v>Betina Edwards</v>
      </c>
      <c r="G45" s="1">
        <f ca="1">RANDBETWEEN(11111111111,99999999999)</f>
        <v>43122814611</v>
      </c>
      <c r="H45" s="1">
        <f ca="1">RANDBETWEEN(11111111111,99999999999)</f>
        <v>58077044173</v>
      </c>
      <c r="I45" s="1" t="str">
        <f ca="1">IF(RANDBETWEEN(1,2)=1,"M","F")</f>
        <v>F</v>
      </c>
      <c r="J45" s="1" t="str">
        <f ca="1">YEAR(C45)&amp;"-"&amp;RIGHT("0"&amp;MONTH(C45),2)&amp;"-"&amp;RIGHT("0"&amp;DAY(C45),2)</f>
        <v>2013-02-23</v>
      </c>
      <c r="K45" s="12">
        <f ca="1">ROUND(IF(I45="M",VLOOKUP(D45,AC:AE,2,0),VLOOKUP(D45,AC:AE,2,0)),1)</f>
        <v>27.5</v>
      </c>
      <c r="L45" s="12">
        <f ca="1">ROUND(IF(I45="M",VLOOKUP(D45,AC:AE,3,0),VLOOKUP(D45,AC:AE,3,0)),1)</f>
        <v>128.5</v>
      </c>
      <c r="M45" s="12">
        <f ca="1">K45/((L45/100)^2)</f>
        <v>16.654302109040263</v>
      </c>
      <c r="N45" s="14">
        <f ca="1">IF(I45="F",M45,1.2*M45)*RANDBETWEEN(10,20)</f>
        <v>266.4688337446442</v>
      </c>
      <c r="P45" s="1">
        <f>P44+1</f>
        <v>45</v>
      </c>
      <c r="Q45" s="1" t="s">
        <v>35</v>
      </c>
      <c r="R45" s="1">
        <f>R44+1</f>
        <v>45</v>
      </c>
      <c r="S45" s="1" t="s">
        <v>115</v>
      </c>
      <c r="T45" s="1">
        <f>T44+1</f>
        <v>45</v>
      </c>
      <c r="U45" s="1" t="s">
        <v>235</v>
      </c>
      <c r="W45" s="1">
        <v>88</v>
      </c>
      <c r="X45" s="1">
        <f>W45*0.9</f>
        <v>79.2</v>
      </c>
      <c r="Y45" s="1">
        <v>175</v>
      </c>
      <c r="Z45" s="1">
        <f>Z44+1</f>
        <v>53</v>
      </c>
      <c r="AA45" s="1">
        <f ca="1">X45*(1+(RANDBETWEEN(0,20)-10)/100)</f>
        <v>81.576000000000008</v>
      </c>
      <c r="AB45" s="1">
        <f ca="1">Y45*(1+(RANDBETWEEN(0,20)-10)/100)</f>
        <v>166.25</v>
      </c>
      <c r="AC45" s="1">
        <f>AC44+1</f>
        <v>53</v>
      </c>
      <c r="AD45" s="1">
        <f ca="1">AA45*0.9</f>
        <v>73.418400000000005</v>
      </c>
      <c r="AE45" s="1">
        <f ca="1">AB45*0.9</f>
        <v>149.625</v>
      </c>
    </row>
    <row r="46" spans="1:31" x14ac:dyDescent="0.2">
      <c r="A46" s="4">
        <f ca="1">RANDBETWEEN(1,100)</f>
        <v>36</v>
      </c>
      <c r="B46" s="4">
        <f ca="1">RANDBETWEEN(1,100)</f>
        <v>69</v>
      </c>
      <c r="C46" s="5">
        <f ca="1">TODAY()- (365*RANDBETWEEN(10,70))</f>
        <v>28918</v>
      </c>
      <c r="D46" s="6">
        <f ca="1">INT((TODAY()-C46)/365)</f>
        <v>44</v>
      </c>
      <c r="E46" s="7">
        <f>E45+1</f>
        <v>45</v>
      </c>
      <c r="F46" s="3" t="str">
        <f ca="1">IF(I46="M",VLOOKUP(A46,P:Q,2,0),VLOOKUP(A46,R:S,2,0))&amp;" "&amp;VLOOKUP(A46,T:U,2,0)</f>
        <v>Heitor Howard</v>
      </c>
      <c r="G46" s="1">
        <f ca="1">RANDBETWEEN(11111111111,99999999999)</f>
        <v>97047037537</v>
      </c>
      <c r="H46" s="1">
        <f ca="1">RANDBETWEEN(11111111111,99999999999)</f>
        <v>98645129502</v>
      </c>
      <c r="I46" s="1" t="str">
        <f ca="1">IF(RANDBETWEEN(1,2)=1,"M","F")</f>
        <v>M</v>
      </c>
      <c r="J46" s="1" t="str">
        <f ca="1">YEAR(C46)&amp;"-"&amp;RIGHT("0"&amp;MONTH(C46),2)&amp;"-"&amp;RIGHT("0"&amp;DAY(C46),2)</f>
        <v>1979-03-04</v>
      </c>
      <c r="K46" s="12">
        <f ca="1">ROUND(IF(I46="M",VLOOKUP(D46,AC:AE,2,0),VLOOKUP(D46,AC:AE,2,0)),1)</f>
        <v>69.400000000000006</v>
      </c>
      <c r="L46" s="12">
        <f ca="1">ROUND(IF(I46="M",VLOOKUP(D46,AC:AE,3,0),VLOOKUP(D46,AC:AE,3,0)),1)</f>
        <v>149.6</v>
      </c>
      <c r="M46" s="12">
        <f ca="1">K46/((L46/100)^2)</f>
        <v>31.009608510394923</v>
      </c>
      <c r="N46" s="14">
        <f ca="1">IF(I46="F",M46,1.2*M46)*RANDBETWEEN(10,20)</f>
        <v>707.0190740370042</v>
      </c>
      <c r="P46" s="1">
        <f>P45+1</f>
        <v>46</v>
      </c>
      <c r="Q46" s="1" t="s">
        <v>61</v>
      </c>
      <c r="R46" s="1">
        <f>R45+1</f>
        <v>46</v>
      </c>
      <c r="S46" s="1" t="s">
        <v>172</v>
      </c>
      <c r="T46" s="1">
        <f>T45+1</f>
        <v>46</v>
      </c>
      <c r="U46" s="1" t="s">
        <v>279</v>
      </c>
      <c r="W46" s="1">
        <v>88</v>
      </c>
      <c r="X46" s="1">
        <f>W46*0.9</f>
        <v>79.2</v>
      </c>
      <c r="Y46" s="1">
        <v>175</v>
      </c>
      <c r="Z46" s="1">
        <f>Z45+1</f>
        <v>54</v>
      </c>
      <c r="AA46" s="1">
        <f ca="1">X46*(1+(RANDBETWEEN(0,20)-10)/100)</f>
        <v>79.992000000000004</v>
      </c>
      <c r="AB46" s="1">
        <f ca="1">Y46*(1+(RANDBETWEEN(0,20)-10)/100)</f>
        <v>182</v>
      </c>
      <c r="AC46" s="1">
        <f>AC45+1</f>
        <v>54</v>
      </c>
      <c r="AD46" s="1">
        <f ca="1">AA46*0.9</f>
        <v>71.992800000000003</v>
      </c>
      <c r="AE46" s="1">
        <f ca="1">AB46*0.9</f>
        <v>163.80000000000001</v>
      </c>
    </row>
    <row r="47" spans="1:31" x14ac:dyDescent="0.2">
      <c r="A47" s="4">
        <f ca="1">RANDBETWEEN(1,100)</f>
        <v>8</v>
      </c>
      <c r="B47" s="4">
        <f ca="1">RANDBETWEEN(1,100)</f>
        <v>51</v>
      </c>
      <c r="C47" s="5">
        <f ca="1">TODAY()- (365*RANDBETWEEN(10,70))</f>
        <v>39503</v>
      </c>
      <c r="D47" s="6">
        <f ca="1">INT((TODAY()-C47)/365)</f>
        <v>15</v>
      </c>
      <c r="E47" s="7">
        <f>E46+1</f>
        <v>46</v>
      </c>
      <c r="F47" s="3" t="str">
        <f ca="1">IF(I47="M",VLOOKUP(A47,P:Q,2,0),VLOOKUP(A47,R:S,2,0))&amp;" "&amp;VLOOKUP(A47,T:U,2,0)</f>
        <v>Ana Cecília Brooks</v>
      </c>
      <c r="G47" s="1">
        <f ca="1">RANDBETWEEN(11111111111,99999999999)</f>
        <v>38769867926</v>
      </c>
      <c r="H47" s="1">
        <f ca="1">RANDBETWEEN(11111111111,99999999999)</f>
        <v>45713714139</v>
      </c>
      <c r="I47" s="1" t="str">
        <f ca="1">IF(RANDBETWEEN(1,2)=1,"M","F")</f>
        <v>F</v>
      </c>
      <c r="J47" s="1" t="str">
        <f ca="1">YEAR(C47)&amp;"-"&amp;RIGHT("0"&amp;MONTH(C47),2)&amp;"-"&amp;RIGHT("0"&amp;DAY(C47),2)</f>
        <v>2008-02-25</v>
      </c>
      <c r="K47" s="12">
        <f ca="1">ROUND(IF(I47="M",VLOOKUP(D47,AC:AE,2,0),VLOOKUP(D47,AC:AE,2,0)),1)</f>
        <v>45.1</v>
      </c>
      <c r="L47" s="12">
        <f ca="1">ROUND(IF(I47="M",VLOOKUP(D47,AC:AE,3,0),VLOOKUP(D47,AC:AE,3,0)),1)</f>
        <v>155.69999999999999</v>
      </c>
      <c r="M47" s="12">
        <f ca="1">K47/((L47/100)^2)</f>
        <v>18.603699537465008</v>
      </c>
      <c r="N47" s="14">
        <f ca="1">IF(I47="F",M47,1.2*M47)*RANDBETWEEN(10,20)</f>
        <v>372.07399074930015</v>
      </c>
      <c r="P47" s="1">
        <f>P46+1</f>
        <v>47</v>
      </c>
      <c r="Q47" s="1" t="s">
        <v>98</v>
      </c>
      <c r="R47" s="1">
        <f>R46+1</f>
        <v>47</v>
      </c>
      <c r="S47" s="1" t="s">
        <v>129</v>
      </c>
      <c r="T47" s="1">
        <f>T46+1</f>
        <v>47</v>
      </c>
      <c r="U47" s="1" t="s">
        <v>222</v>
      </c>
      <c r="W47" s="1">
        <v>88</v>
      </c>
      <c r="X47" s="1">
        <f>W47*0.9</f>
        <v>79.2</v>
      </c>
      <c r="Y47" s="1">
        <v>175</v>
      </c>
      <c r="Z47" s="1">
        <f>Z46+1</f>
        <v>55</v>
      </c>
      <c r="AA47" s="1">
        <f ca="1">X47*(1+(RANDBETWEEN(0,20)-10)/100)</f>
        <v>74.447999999999993</v>
      </c>
      <c r="AB47" s="1">
        <f ca="1">Y47*(1+(RANDBETWEEN(0,20)-10)/100)</f>
        <v>157.5</v>
      </c>
      <c r="AC47" s="1">
        <f>AC46+1</f>
        <v>55</v>
      </c>
      <c r="AD47" s="1">
        <f ca="1">AA47*0.9</f>
        <v>67.003199999999993</v>
      </c>
      <c r="AE47" s="1">
        <f ca="1">AB47*0.9</f>
        <v>141.75</v>
      </c>
    </row>
    <row r="48" spans="1:31" x14ac:dyDescent="0.2">
      <c r="A48" s="4">
        <f ca="1">RANDBETWEEN(1,100)</f>
        <v>5</v>
      </c>
      <c r="B48" s="4">
        <f ca="1">RANDBETWEEN(1,100)</f>
        <v>46</v>
      </c>
      <c r="C48" s="5">
        <f ca="1">TODAY()- (365*RANDBETWEEN(10,70))</f>
        <v>21618</v>
      </c>
      <c r="D48" s="6">
        <f ca="1">INT((TODAY()-C48)/365)</f>
        <v>64</v>
      </c>
      <c r="E48" s="7">
        <f>E47+1</f>
        <v>47</v>
      </c>
      <c r="F48" s="3" t="str">
        <f ca="1">IF(I48="M",VLOOKUP(A48,P:Q,2,0),VLOOKUP(A48,R:S,2,0))&amp;" "&amp;VLOOKUP(A48,T:U,2,0)</f>
        <v>Allana Bailey</v>
      </c>
      <c r="G48" s="1">
        <f ca="1">RANDBETWEEN(11111111111,99999999999)</f>
        <v>12455153867</v>
      </c>
      <c r="H48" s="1">
        <f ca="1">RANDBETWEEN(11111111111,99999999999)</f>
        <v>85767694830</v>
      </c>
      <c r="I48" s="1" t="str">
        <f ca="1">IF(RANDBETWEEN(1,2)=1,"M","F")</f>
        <v>F</v>
      </c>
      <c r="J48" s="1" t="str">
        <f ca="1">YEAR(C48)&amp;"-"&amp;RIGHT("0"&amp;MONTH(C48),2)&amp;"-"&amp;RIGHT("0"&amp;DAY(C48),2)</f>
        <v>1959-03-09</v>
      </c>
      <c r="K48" s="12">
        <f ca="1">ROUND(IF(I48="M",VLOOKUP(D48,AC:AE,2,0),VLOOKUP(D48,AC:AE,2,0)),1)</f>
        <v>70.599999999999994</v>
      </c>
      <c r="L48" s="12">
        <f ca="1">ROUND(IF(I48="M",VLOOKUP(D48,AC:AE,3,0),VLOOKUP(D48,AC:AE,3,0)),1)</f>
        <v>154.4</v>
      </c>
      <c r="M48" s="12">
        <f ca="1">K48/((L48/100)^2)</f>
        <v>29.614888990308458</v>
      </c>
      <c r="N48" s="14">
        <f ca="1">IF(I48="F",M48,1.2*M48)*RANDBETWEEN(10,20)</f>
        <v>562.68289081586067</v>
      </c>
      <c r="P48" s="1">
        <f>P47+1</f>
        <v>48</v>
      </c>
      <c r="Q48" s="1" t="s">
        <v>71</v>
      </c>
      <c r="R48" s="1">
        <f>R47+1</f>
        <v>48</v>
      </c>
      <c r="S48" s="1" t="s">
        <v>199</v>
      </c>
      <c r="T48" s="1">
        <f>T47+1</f>
        <v>48</v>
      </c>
      <c r="U48" s="1" t="s">
        <v>230</v>
      </c>
      <c r="W48" s="1">
        <v>88</v>
      </c>
      <c r="X48" s="1">
        <f>W48*0.9</f>
        <v>79.2</v>
      </c>
      <c r="Y48" s="1">
        <v>175</v>
      </c>
      <c r="Z48" s="1">
        <f>Z47+1</f>
        <v>56</v>
      </c>
      <c r="AA48" s="1">
        <f ca="1">X48*(1+(RANDBETWEEN(0,20)-10)/100)</f>
        <v>87.12</v>
      </c>
      <c r="AB48" s="1">
        <f ca="1">Y48*(1+(RANDBETWEEN(0,20)-10)/100)</f>
        <v>171.5</v>
      </c>
      <c r="AC48" s="1">
        <f>AC47+1</f>
        <v>56</v>
      </c>
      <c r="AD48" s="1">
        <f ca="1">AA48*0.9</f>
        <v>78.408000000000001</v>
      </c>
      <c r="AE48" s="1">
        <f ca="1">AB48*0.9</f>
        <v>154.35</v>
      </c>
    </row>
    <row r="49" spans="1:31" x14ac:dyDescent="0.2">
      <c r="A49" s="4">
        <f ca="1">RANDBETWEEN(1,100)</f>
        <v>87</v>
      </c>
      <c r="B49" s="4">
        <f ca="1">RANDBETWEEN(1,100)</f>
        <v>20</v>
      </c>
      <c r="C49" s="5">
        <f ca="1">TODAY()- (365*RANDBETWEEN(10,70))</f>
        <v>35853</v>
      </c>
      <c r="D49" s="6">
        <f ca="1">INT((TODAY()-C49)/365)</f>
        <v>25</v>
      </c>
      <c r="E49" s="7">
        <f>E48+1</f>
        <v>48</v>
      </c>
      <c r="F49" s="3" t="str">
        <f ca="1">IF(I49="M",VLOOKUP(A49,P:Q,2,0),VLOOKUP(A49,R:S,2,0))&amp;" "&amp;VLOOKUP(A49,T:U,2,0)</f>
        <v>Renato Stewart</v>
      </c>
      <c r="G49" s="1">
        <f ca="1">RANDBETWEEN(11111111111,99999999999)</f>
        <v>86318546089</v>
      </c>
      <c r="H49" s="1">
        <f ca="1">RANDBETWEEN(11111111111,99999999999)</f>
        <v>64910856619</v>
      </c>
      <c r="I49" s="1" t="str">
        <f ca="1">IF(RANDBETWEEN(1,2)=1,"M","F")</f>
        <v>M</v>
      </c>
      <c r="J49" s="1" t="str">
        <f ca="1">YEAR(C49)&amp;"-"&amp;RIGHT("0"&amp;MONTH(C49),2)&amp;"-"&amp;RIGHT("0"&amp;DAY(C49),2)</f>
        <v>1998-02-27</v>
      </c>
      <c r="K49" s="12">
        <f ca="1">ROUND(IF(I49="M",VLOOKUP(D49,AC:AE,2,0),VLOOKUP(D49,AC:AE,2,0)),1)</f>
        <v>55.1</v>
      </c>
      <c r="L49" s="12">
        <f ca="1">ROUND(IF(I49="M",VLOOKUP(D49,AC:AE,3,0),VLOOKUP(D49,AC:AE,3,0)),1)</f>
        <v>152.80000000000001</v>
      </c>
      <c r="M49" s="12">
        <f ca="1">K49/((L49/100)^2)</f>
        <v>23.599613497437023</v>
      </c>
      <c r="N49" s="14">
        <f ca="1">IF(I49="F",M49,1.2*M49)*RANDBETWEEN(10,20)</f>
        <v>311.51489816616873</v>
      </c>
      <c r="P49" s="1">
        <f>P48+1</f>
        <v>49</v>
      </c>
      <c r="Q49" s="1" t="s">
        <v>86</v>
      </c>
      <c r="R49" s="1">
        <f>R48+1</f>
        <v>49</v>
      </c>
      <c r="S49" s="1" t="s">
        <v>104</v>
      </c>
      <c r="T49" s="1">
        <f>T48+1</f>
        <v>49</v>
      </c>
      <c r="U49" s="1" t="s">
        <v>299</v>
      </c>
      <c r="W49" s="1">
        <v>88</v>
      </c>
      <c r="X49" s="1">
        <f>W49*0.9</f>
        <v>79.2</v>
      </c>
      <c r="Y49" s="1">
        <v>175</v>
      </c>
      <c r="Z49" s="1">
        <f>Z48+1</f>
        <v>57</v>
      </c>
      <c r="AA49" s="1">
        <f ca="1">X49*(1+(RANDBETWEEN(0,20)-10)/100)</f>
        <v>77.616</v>
      </c>
      <c r="AB49" s="1">
        <f ca="1">Y49*(1+(RANDBETWEEN(0,20)-10)/100)</f>
        <v>182</v>
      </c>
      <c r="AC49" s="1">
        <f>AC48+1</f>
        <v>57</v>
      </c>
      <c r="AD49" s="1">
        <f ca="1">AA49*0.9</f>
        <v>69.854399999999998</v>
      </c>
      <c r="AE49" s="1">
        <f ca="1">AB49*0.9</f>
        <v>163.80000000000001</v>
      </c>
    </row>
    <row r="50" spans="1:31" x14ac:dyDescent="0.2">
      <c r="A50" s="4">
        <f ca="1">RANDBETWEEN(1,100)</f>
        <v>26</v>
      </c>
      <c r="B50" s="4">
        <f ca="1">RANDBETWEEN(1,100)</f>
        <v>46</v>
      </c>
      <c r="C50" s="5">
        <f ca="1">TODAY()- (365*RANDBETWEEN(10,70))</f>
        <v>33298</v>
      </c>
      <c r="D50" s="6">
        <f ca="1">INT((TODAY()-C50)/365)</f>
        <v>32</v>
      </c>
      <c r="E50" s="7">
        <f>E49+1</f>
        <v>49</v>
      </c>
      <c r="F50" s="3" t="str">
        <f ca="1">IF(I50="M",VLOOKUP(A50,P:Q,2,0),VLOOKUP(A50,R:S,2,0))&amp;" "&amp;VLOOKUP(A50,T:U,2,0)</f>
        <v>Chloe Garcia</v>
      </c>
      <c r="G50" s="1">
        <f ca="1">RANDBETWEEN(11111111111,99999999999)</f>
        <v>77062387445</v>
      </c>
      <c r="H50" s="1">
        <f ca="1">RANDBETWEEN(11111111111,99999999999)</f>
        <v>90772932357</v>
      </c>
      <c r="I50" s="1" t="str">
        <f ca="1">IF(RANDBETWEEN(1,2)=1,"M","F")</f>
        <v>F</v>
      </c>
      <c r="J50" s="1" t="str">
        <f ca="1">YEAR(C50)&amp;"-"&amp;RIGHT("0"&amp;MONTH(C50),2)&amp;"-"&amp;RIGHT("0"&amp;DAY(C50),2)</f>
        <v>1991-03-01</v>
      </c>
      <c r="K50" s="12">
        <f ca="1">ROUND(IF(I50="M",VLOOKUP(D50,AC:AE,2,0),VLOOKUP(D50,AC:AE,2,0)),1)</f>
        <v>54.7</v>
      </c>
      <c r="L50" s="12">
        <f ca="1">ROUND(IF(I50="M",VLOOKUP(D50,AC:AE,3,0),VLOOKUP(D50,AC:AE,3,0)),1)</f>
        <v>163.80000000000001</v>
      </c>
      <c r="M50" s="12">
        <f ca="1">K50/((L50/100)^2)</f>
        <v>20.387291449562511</v>
      </c>
      <c r="N50" s="14">
        <f ca="1">IF(I50="F",M50,1.2*M50)*RANDBETWEEN(10,20)</f>
        <v>346.58395464256267</v>
      </c>
      <c r="P50" s="1">
        <f>P49+1</f>
        <v>50</v>
      </c>
      <c r="Q50" s="1" t="s">
        <v>16</v>
      </c>
      <c r="R50" s="1">
        <f>R49+1</f>
        <v>50</v>
      </c>
      <c r="S50" s="1" t="s">
        <v>142</v>
      </c>
      <c r="T50" s="1">
        <f>T49+1</f>
        <v>50</v>
      </c>
      <c r="U50" s="1" t="s">
        <v>213</v>
      </c>
      <c r="W50" s="1">
        <v>88</v>
      </c>
      <c r="X50" s="1">
        <f>W50*0.9</f>
        <v>79.2</v>
      </c>
      <c r="Y50" s="1">
        <v>175</v>
      </c>
      <c r="Z50" s="1">
        <f>Z49+1</f>
        <v>58</v>
      </c>
      <c r="AA50" s="1">
        <f ca="1">X50*(1+(RANDBETWEEN(0,20)-10)/100)</f>
        <v>74.447999999999993</v>
      </c>
      <c r="AB50" s="1">
        <f ca="1">Y50*(1+(RANDBETWEEN(0,20)-10)/100)</f>
        <v>183.75</v>
      </c>
      <c r="AC50" s="1">
        <f>AC49+1</f>
        <v>58</v>
      </c>
      <c r="AD50" s="1">
        <f ca="1">AA50*0.9</f>
        <v>67.003199999999993</v>
      </c>
      <c r="AE50" s="1">
        <f ca="1">AB50*0.9</f>
        <v>165.375</v>
      </c>
    </row>
    <row r="51" spans="1:31" x14ac:dyDescent="0.2">
      <c r="A51" s="4">
        <f ca="1">RANDBETWEEN(1,100)</f>
        <v>77</v>
      </c>
      <c r="B51" s="4">
        <f ca="1">RANDBETWEEN(1,100)</f>
        <v>56</v>
      </c>
      <c r="C51" s="5">
        <f ca="1">TODAY()- (365*RANDBETWEEN(10,70))</f>
        <v>38408</v>
      </c>
      <c r="D51" s="6">
        <f ca="1">INT((TODAY()-C51)/365)</f>
        <v>18</v>
      </c>
      <c r="E51" s="7">
        <f>E50+1</f>
        <v>50</v>
      </c>
      <c r="F51" s="3" t="str">
        <f ca="1">IF(I51="M",VLOOKUP(A51,P:Q,2,0),VLOOKUP(A51,R:S,2,0))&amp;" "&amp;VLOOKUP(A51,T:U,2,0)</f>
        <v>Maria Valentina Roberts</v>
      </c>
      <c r="G51" s="1">
        <f ca="1">RANDBETWEEN(11111111111,99999999999)</f>
        <v>80986937085</v>
      </c>
      <c r="H51" s="1">
        <f ca="1">RANDBETWEEN(11111111111,99999999999)</f>
        <v>61604713290</v>
      </c>
      <c r="I51" s="1" t="str">
        <f ca="1">IF(RANDBETWEEN(1,2)=1,"M","F")</f>
        <v>F</v>
      </c>
      <c r="J51" s="1" t="str">
        <f ca="1">YEAR(C51)&amp;"-"&amp;RIGHT("0"&amp;MONTH(C51),2)&amp;"-"&amp;RIGHT("0"&amp;DAY(C51),2)</f>
        <v>2005-02-25</v>
      </c>
      <c r="K51" s="12">
        <f ca="1">ROUND(IF(I51="M",VLOOKUP(D51,AC:AE,2,0),VLOOKUP(D51,AC:AE,2,0)),1)</f>
        <v>49.4</v>
      </c>
      <c r="L51" s="12">
        <f ca="1">ROUND(IF(I51="M",VLOOKUP(D51,AC:AE,3,0),VLOOKUP(D51,AC:AE,3,0)),1)</f>
        <v>144.9</v>
      </c>
      <c r="M51" s="12">
        <f ca="1">K51/((L51/100)^2)</f>
        <v>23.528279896989947</v>
      </c>
      <c r="N51" s="14">
        <f ca="1">IF(I51="F",M51,1.2*M51)*RANDBETWEEN(10,20)</f>
        <v>423.50903814581903</v>
      </c>
      <c r="P51" s="1">
        <f>P50+1</f>
        <v>51</v>
      </c>
      <c r="Q51" s="1" t="s">
        <v>27</v>
      </c>
      <c r="R51" s="1">
        <f>R50+1</f>
        <v>51</v>
      </c>
      <c r="S51" s="1" t="s">
        <v>171</v>
      </c>
      <c r="T51" s="1">
        <f>T50+1</f>
        <v>51</v>
      </c>
      <c r="U51" s="1" t="s">
        <v>221</v>
      </c>
      <c r="W51" s="1">
        <v>88</v>
      </c>
      <c r="X51" s="1">
        <f>W51*0.9</f>
        <v>79.2</v>
      </c>
      <c r="Y51" s="1">
        <v>175</v>
      </c>
      <c r="Z51" s="1">
        <f>Z50+1</f>
        <v>59</v>
      </c>
      <c r="AA51" s="1">
        <f ca="1">X51*(1+(RANDBETWEEN(0,20)-10)/100)</f>
        <v>76.031999999999996</v>
      </c>
      <c r="AB51" s="1">
        <f ca="1">Y51*(1+(RANDBETWEEN(0,20)-10)/100)</f>
        <v>168</v>
      </c>
      <c r="AC51" s="1">
        <f>AC50+1</f>
        <v>59</v>
      </c>
      <c r="AD51" s="1">
        <f ca="1">AA51*0.9</f>
        <v>68.428799999999995</v>
      </c>
      <c r="AE51" s="1">
        <f ca="1">AB51*0.9</f>
        <v>151.20000000000002</v>
      </c>
    </row>
    <row r="52" spans="1:31" x14ac:dyDescent="0.2">
      <c r="A52" s="4">
        <f ca="1">RANDBETWEEN(1,100)</f>
        <v>52</v>
      </c>
      <c r="B52" s="4">
        <f ca="1">RANDBETWEEN(1,100)</f>
        <v>73</v>
      </c>
      <c r="C52" s="5">
        <f ca="1">TODAY()- (365*RANDBETWEEN(10,70))</f>
        <v>34393</v>
      </c>
      <c r="D52" s="6">
        <f ca="1">INT((TODAY()-C52)/365)</f>
        <v>29</v>
      </c>
      <c r="E52" s="7">
        <f>E51+1</f>
        <v>51</v>
      </c>
      <c r="F52" s="3" t="str">
        <f ca="1">IF(I52="M",VLOOKUP(A52,P:Q,2,0),VLOOKUP(A52,R:S,2,0))&amp;" "&amp;VLOOKUP(A52,T:U,2,0)</f>
        <v>Lívia Martinez</v>
      </c>
      <c r="G52" s="1">
        <f ca="1">RANDBETWEEN(11111111111,99999999999)</f>
        <v>20053004799</v>
      </c>
      <c r="H52" s="1">
        <f ca="1">RANDBETWEEN(11111111111,99999999999)</f>
        <v>72688732541</v>
      </c>
      <c r="I52" s="1" t="str">
        <f ca="1">IF(RANDBETWEEN(1,2)=1,"M","F")</f>
        <v>F</v>
      </c>
      <c r="J52" s="1" t="str">
        <f ca="1">YEAR(C52)&amp;"-"&amp;RIGHT("0"&amp;MONTH(C52),2)&amp;"-"&amp;RIGHT("0"&amp;DAY(C52),2)</f>
        <v>1994-02-28</v>
      </c>
      <c r="K52" s="12">
        <f ca="1">ROUND(IF(I52="M",VLOOKUP(D52,AC:AE,2,0),VLOOKUP(D52,AC:AE,2,0)),1)</f>
        <v>57.2</v>
      </c>
      <c r="L52" s="12">
        <f ca="1">ROUND(IF(I52="M",VLOOKUP(D52,AC:AE,3,0),VLOOKUP(D52,AC:AE,3,0)),1)</f>
        <v>170.1</v>
      </c>
      <c r="M52" s="12">
        <f ca="1">K52/((L52/100)^2)</f>
        <v>19.769122911065566</v>
      </c>
      <c r="N52" s="14">
        <f ca="1">IF(I52="F",M52,1.2*M52)*RANDBETWEEN(10,20)</f>
        <v>276.76772075491795</v>
      </c>
      <c r="P52" s="1">
        <f>P51+1</f>
        <v>52</v>
      </c>
      <c r="Q52" s="1" t="s">
        <v>51</v>
      </c>
      <c r="R52" s="1">
        <f>R51+1</f>
        <v>52</v>
      </c>
      <c r="S52" s="1" t="s">
        <v>119</v>
      </c>
      <c r="T52" s="1">
        <f>T51+1</f>
        <v>52</v>
      </c>
      <c r="U52" s="1" t="s">
        <v>211</v>
      </c>
      <c r="W52" s="1">
        <v>88</v>
      </c>
      <c r="X52" s="1">
        <f>W52*0.9</f>
        <v>79.2</v>
      </c>
      <c r="Y52" s="1">
        <v>175</v>
      </c>
      <c r="Z52" s="1">
        <f>Z51+1</f>
        <v>60</v>
      </c>
      <c r="AA52" s="1">
        <f ca="1">X52*(1+(RANDBETWEEN(0,20)-10)/100)</f>
        <v>73.655999999999992</v>
      </c>
      <c r="AB52" s="1">
        <f ca="1">Y52*(1+(RANDBETWEEN(0,20)-10)/100)</f>
        <v>187.25</v>
      </c>
      <c r="AC52" s="1">
        <f>AC51+1</f>
        <v>60</v>
      </c>
      <c r="AD52" s="1">
        <f ca="1">AA52*0.9</f>
        <v>66.290399999999991</v>
      </c>
      <c r="AE52" s="1">
        <f ca="1">AB52*0.9</f>
        <v>168.52500000000001</v>
      </c>
    </row>
    <row r="53" spans="1:31" x14ac:dyDescent="0.2">
      <c r="A53" s="4">
        <f ca="1">RANDBETWEEN(1,100)</f>
        <v>35</v>
      </c>
      <c r="B53" s="4">
        <f ca="1">RANDBETWEEN(1,100)</f>
        <v>28</v>
      </c>
      <c r="C53" s="5">
        <f ca="1">TODAY()- (365*RANDBETWEEN(10,70))</f>
        <v>29283</v>
      </c>
      <c r="D53" s="6">
        <f ca="1">INT((TODAY()-C53)/365)</f>
        <v>43</v>
      </c>
      <c r="E53" s="7">
        <f>E52+1</f>
        <v>52</v>
      </c>
      <c r="F53" s="3" t="str">
        <f ca="1">IF(I53="M",VLOOKUP(A53,P:Q,2,0),VLOOKUP(A53,R:S,2,0))&amp;" "&amp;VLOOKUP(A53,T:U,2,0)</f>
        <v>Gabrielly Hill</v>
      </c>
      <c r="G53" s="1">
        <f ca="1">RANDBETWEEN(11111111111,99999999999)</f>
        <v>98145347369</v>
      </c>
      <c r="H53" s="1">
        <f ca="1">RANDBETWEEN(11111111111,99999999999)</f>
        <v>44873447064</v>
      </c>
      <c r="I53" s="1" t="str">
        <f ca="1">IF(RANDBETWEEN(1,2)=1,"M","F")</f>
        <v>F</v>
      </c>
      <c r="J53" s="1" t="str">
        <f ca="1">YEAR(C53)&amp;"-"&amp;RIGHT("0"&amp;MONTH(C53),2)&amp;"-"&amp;RIGHT("0"&amp;DAY(C53),2)</f>
        <v>1980-03-03</v>
      </c>
      <c r="K53" s="12">
        <f ca="1">ROUND(IF(I53="M",VLOOKUP(D53,AC:AE,2,0),VLOOKUP(D53,AC:AE,2,0)),1)</f>
        <v>70.8</v>
      </c>
      <c r="L53" s="12">
        <f ca="1">ROUND(IF(I53="M",VLOOKUP(D53,AC:AE,3,0),VLOOKUP(D53,AC:AE,3,0)),1)</f>
        <v>149.6</v>
      </c>
      <c r="M53" s="12">
        <f ca="1">K53/((L53/100)^2)</f>
        <v>31.635162572564269</v>
      </c>
      <c r="N53" s="14">
        <f ca="1">IF(I53="F",M53,1.2*M53)*RANDBETWEEN(10,20)</f>
        <v>506.16260116102831</v>
      </c>
      <c r="P53" s="1">
        <f>P52+1</f>
        <v>53</v>
      </c>
      <c r="Q53" s="1" t="s">
        <v>60</v>
      </c>
      <c r="R53" s="1">
        <f>R52+1</f>
        <v>53</v>
      </c>
      <c r="S53" s="1" t="s">
        <v>114</v>
      </c>
      <c r="T53" s="1">
        <f>T52+1</f>
        <v>53</v>
      </c>
      <c r="U53" s="1" t="s">
        <v>290</v>
      </c>
      <c r="W53" s="1">
        <v>88</v>
      </c>
      <c r="X53" s="1">
        <f>W53*0.9</f>
        <v>79.2</v>
      </c>
      <c r="Y53" s="1">
        <v>175</v>
      </c>
      <c r="Z53" s="1">
        <f>Z52+1</f>
        <v>61</v>
      </c>
      <c r="AA53" s="1">
        <f ca="1">X53*(1+(RANDBETWEEN(0,20)-10)/100)</f>
        <v>76.031999999999996</v>
      </c>
      <c r="AB53" s="1">
        <f ca="1">Y53*(1+(RANDBETWEEN(0,20)-10)/100)</f>
        <v>169.75</v>
      </c>
      <c r="AC53" s="1">
        <f>AC52+1</f>
        <v>61</v>
      </c>
      <c r="AD53" s="1">
        <f ca="1">AA53*0.9</f>
        <v>68.428799999999995</v>
      </c>
      <c r="AE53" s="1">
        <f ca="1">AB53*0.9</f>
        <v>152.77500000000001</v>
      </c>
    </row>
    <row r="54" spans="1:31" x14ac:dyDescent="0.2">
      <c r="A54" s="4">
        <f ca="1">RANDBETWEEN(1,100)</f>
        <v>58</v>
      </c>
      <c r="B54" s="4">
        <f ca="1">RANDBETWEEN(1,100)</f>
        <v>41</v>
      </c>
      <c r="C54" s="5">
        <f ca="1">TODAY()- (365*RANDBETWEEN(10,70))</f>
        <v>40598</v>
      </c>
      <c r="D54" s="6">
        <f ca="1">INT((TODAY()-C54)/365)</f>
        <v>12</v>
      </c>
      <c r="E54" s="7">
        <f>E53+1</f>
        <v>53</v>
      </c>
      <c r="F54" s="3" t="str">
        <f ca="1">IF(I54="M",VLOOKUP(A54,P:Q,2,0),VLOOKUP(A54,R:S,2,0))&amp;" "&amp;VLOOKUP(A54,T:U,2,0)</f>
        <v>Levi Morgan</v>
      </c>
      <c r="G54" s="1">
        <f ca="1">RANDBETWEEN(11111111111,99999999999)</f>
        <v>56298422810</v>
      </c>
      <c r="H54" s="1">
        <f ca="1">RANDBETWEEN(11111111111,99999999999)</f>
        <v>92342019035</v>
      </c>
      <c r="I54" s="1" t="str">
        <f ca="1">IF(RANDBETWEEN(1,2)=1,"M","F")</f>
        <v>M</v>
      </c>
      <c r="J54" s="1" t="str">
        <f ca="1">YEAR(C54)&amp;"-"&amp;RIGHT("0"&amp;MONTH(C54),2)&amp;"-"&amp;RIGHT("0"&amp;DAY(C54),2)</f>
        <v>2011-02-24</v>
      </c>
      <c r="K54" s="12">
        <f ca="1">ROUND(IF(I54="M",VLOOKUP(D54,AC:AE,2,0),VLOOKUP(D54,AC:AE,2,0)),1)</f>
        <v>30.2</v>
      </c>
      <c r="L54" s="12">
        <f ca="1">ROUND(IF(I54="M",VLOOKUP(D54,AC:AE,3,0),VLOOKUP(D54,AC:AE,3,0)),1)</f>
        <v>131</v>
      </c>
      <c r="M54" s="12">
        <f ca="1">K54/((L54/100)^2)</f>
        <v>17.598042072140316</v>
      </c>
      <c r="N54" s="14">
        <f ca="1">IF(I54="F",M54,1.2*M54)*RANDBETWEEN(10,20)</f>
        <v>274.52945632538894</v>
      </c>
      <c r="P54" s="1">
        <f>P53+1</f>
        <v>54</v>
      </c>
      <c r="Q54" s="1" t="s">
        <v>76</v>
      </c>
      <c r="R54" s="1">
        <f>R53+1</f>
        <v>54</v>
      </c>
      <c r="S54" s="1" t="s">
        <v>121</v>
      </c>
      <c r="T54" s="1">
        <f>T53+1</f>
        <v>54</v>
      </c>
      <c r="U54" s="1" t="s">
        <v>208</v>
      </c>
      <c r="W54" s="1">
        <v>88</v>
      </c>
      <c r="X54" s="1">
        <f>W54*0.9</f>
        <v>79.2</v>
      </c>
      <c r="Y54" s="1">
        <v>175</v>
      </c>
      <c r="Z54" s="1">
        <f>Z53+1</f>
        <v>62</v>
      </c>
      <c r="AA54" s="1">
        <f ca="1">X54*(1+(RANDBETWEEN(0,20)-10)/100)</f>
        <v>72.864000000000004</v>
      </c>
      <c r="AB54" s="1">
        <f ca="1">Y54*(1+(RANDBETWEEN(0,20)-10)/100)</f>
        <v>161</v>
      </c>
      <c r="AC54" s="1">
        <f>AC53+1</f>
        <v>62</v>
      </c>
      <c r="AD54" s="1">
        <f ca="1">AA54*0.9</f>
        <v>65.577600000000004</v>
      </c>
      <c r="AE54" s="1">
        <f ca="1">AB54*0.9</f>
        <v>144.9</v>
      </c>
    </row>
    <row r="55" spans="1:31" x14ac:dyDescent="0.2">
      <c r="A55" s="4">
        <f ca="1">RANDBETWEEN(1,100)</f>
        <v>90</v>
      </c>
      <c r="B55" s="4">
        <f ca="1">RANDBETWEEN(1,100)</f>
        <v>69</v>
      </c>
      <c r="C55" s="5">
        <f ca="1">TODAY()- (365*RANDBETWEEN(10,70))</f>
        <v>36583</v>
      </c>
      <c r="D55" s="6">
        <f ca="1">INT((TODAY()-C55)/365)</f>
        <v>23</v>
      </c>
      <c r="E55" s="7">
        <f>E54+1</f>
        <v>54</v>
      </c>
      <c r="F55" s="3" t="str">
        <f ca="1">IF(I55="M",VLOOKUP(A55,P:Q,2,0),VLOOKUP(A55,R:S,2,0))&amp;" "&amp;VLOOKUP(A55,T:U,2,0)</f>
        <v>Ryan Thompson</v>
      </c>
      <c r="G55" s="1">
        <f ca="1">RANDBETWEEN(11111111111,99999999999)</f>
        <v>24926158768</v>
      </c>
      <c r="H55" s="1">
        <f ca="1">RANDBETWEEN(11111111111,99999999999)</f>
        <v>89335881856</v>
      </c>
      <c r="I55" s="1" t="str">
        <f ca="1">IF(RANDBETWEEN(1,2)=1,"M","F")</f>
        <v>M</v>
      </c>
      <c r="J55" s="1" t="str">
        <f ca="1">YEAR(C55)&amp;"-"&amp;RIGHT("0"&amp;MONTH(C55),2)&amp;"-"&amp;RIGHT("0"&amp;DAY(C55),2)</f>
        <v>2000-02-27</v>
      </c>
      <c r="K55" s="12">
        <f ca="1">ROUND(IF(I55="M",VLOOKUP(D55,AC:AE,2,0),VLOOKUP(D55,AC:AE,2,0)),1)</f>
        <v>56.1</v>
      </c>
      <c r="L55" s="12">
        <f ca="1">ROUND(IF(I55="M",VLOOKUP(D55,AC:AE,3,0),VLOOKUP(D55,AC:AE,3,0)),1)</f>
        <v>160.69999999999999</v>
      </c>
      <c r="M55" s="12">
        <f ca="1">K55/((L55/100)^2)</f>
        <v>21.723565499260587</v>
      </c>
      <c r="N55" s="14">
        <f ca="1">IF(I55="F",M55,1.2*M55)*RANDBETWEEN(10,20)</f>
        <v>521.3655719822541</v>
      </c>
      <c r="P55" s="1">
        <f>P54+1</f>
        <v>55</v>
      </c>
      <c r="Q55" s="1" t="s">
        <v>69</v>
      </c>
      <c r="R55" s="1">
        <f>R54+1</f>
        <v>55</v>
      </c>
      <c r="S55" s="1" t="s">
        <v>185</v>
      </c>
      <c r="T55" s="1">
        <f>T54+1</f>
        <v>55</v>
      </c>
      <c r="U55" s="1" t="s">
        <v>249</v>
      </c>
      <c r="W55" s="1">
        <v>88</v>
      </c>
      <c r="X55" s="1">
        <f>W55*0.9</f>
        <v>79.2</v>
      </c>
      <c r="Y55" s="1">
        <v>175</v>
      </c>
      <c r="Z55" s="1">
        <f>Z54+1</f>
        <v>63</v>
      </c>
      <c r="AA55" s="1">
        <f ca="1">X55*(1+(RANDBETWEEN(0,20)-10)/100)</f>
        <v>77.616</v>
      </c>
      <c r="AB55" s="1">
        <f ca="1">Y55*(1+(RANDBETWEEN(0,20)-10)/100)</f>
        <v>182</v>
      </c>
      <c r="AC55" s="1">
        <f>AC54+1</f>
        <v>63</v>
      </c>
      <c r="AD55" s="1">
        <f ca="1">AA55*0.9</f>
        <v>69.854399999999998</v>
      </c>
      <c r="AE55" s="1">
        <f ca="1">AB55*0.9</f>
        <v>163.80000000000001</v>
      </c>
    </row>
    <row r="56" spans="1:31" x14ac:dyDescent="0.2">
      <c r="A56" s="4">
        <f ca="1">RANDBETWEEN(1,100)</f>
        <v>1</v>
      </c>
      <c r="B56" s="4">
        <f ca="1">RANDBETWEEN(1,100)</f>
        <v>93</v>
      </c>
      <c r="C56" s="5">
        <f ca="1">TODAY()- (365*RANDBETWEEN(10,70))</f>
        <v>36218</v>
      </c>
      <c r="D56" s="6">
        <f ca="1">INT((TODAY()-C56)/365)</f>
        <v>24</v>
      </c>
      <c r="E56" s="7">
        <f>E55+1</f>
        <v>55</v>
      </c>
      <c r="F56" s="3" t="str">
        <f ca="1">IF(I56="M",VLOOKUP(A56,P:Q,2,0),VLOOKUP(A56,R:S,2,0))&amp;" "&amp;VLOOKUP(A56,T:U,2,0)</f>
        <v>Alexandre Adams</v>
      </c>
      <c r="G56" s="1">
        <f ca="1">RANDBETWEEN(11111111111,99999999999)</f>
        <v>85799700363</v>
      </c>
      <c r="H56" s="1">
        <f ca="1">RANDBETWEEN(11111111111,99999999999)</f>
        <v>71647478226</v>
      </c>
      <c r="I56" s="1" t="str">
        <f ca="1">IF(RANDBETWEEN(1,2)=1,"M","F")</f>
        <v>M</v>
      </c>
      <c r="J56" s="1" t="str">
        <f ca="1">YEAR(C56)&amp;"-"&amp;RIGHT("0"&amp;MONTH(C56),2)&amp;"-"&amp;RIGHT("0"&amp;DAY(C56),2)</f>
        <v>1999-02-27</v>
      </c>
      <c r="K56" s="12">
        <f ca="1">ROUND(IF(I56="M",VLOOKUP(D56,AC:AE,2,0),VLOOKUP(D56,AC:AE,2,0)),1)</f>
        <v>51.6</v>
      </c>
      <c r="L56" s="12">
        <f ca="1">ROUND(IF(I56="M",VLOOKUP(D56,AC:AE,3,0),VLOOKUP(D56,AC:AE,3,0)),1)</f>
        <v>157.5</v>
      </c>
      <c r="M56" s="12">
        <f ca="1">K56/((L56/100)^2)</f>
        <v>20.801209372637945</v>
      </c>
      <c r="N56" s="14">
        <f ca="1">IF(I56="F",M56,1.2*M56)*RANDBETWEEN(10,20)</f>
        <v>449.30612244897964</v>
      </c>
      <c r="P56" s="1">
        <f>P55+1</f>
        <v>56</v>
      </c>
      <c r="Q56" s="1" t="s">
        <v>95</v>
      </c>
      <c r="R56" s="1">
        <f>R55+1</f>
        <v>56</v>
      </c>
      <c r="S56" s="1" t="s">
        <v>108</v>
      </c>
      <c r="T56" s="1">
        <f>T55+1</f>
        <v>56</v>
      </c>
      <c r="U56" s="1" t="s">
        <v>219</v>
      </c>
      <c r="W56" s="1">
        <v>88</v>
      </c>
      <c r="X56" s="1">
        <f>W56*0.9</f>
        <v>79.2</v>
      </c>
      <c r="Y56" s="1">
        <v>175</v>
      </c>
      <c r="Z56" s="1">
        <f>Z55+1</f>
        <v>64</v>
      </c>
      <c r="AA56" s="1">
        <f ca="1">X56*(1+(RANDBETWEEN(0,20)-10)/100)</f>
        <v>78.408000000000001</v>
      </c>
      <c r="AB56" s="1">
        <f ca="1">Y56*(1+(RANDBETWEEN(0,20)-10)/100)</f>
        <v>171.5</v>
      </c>
      <c r="AC56" s="1">
        <f>AC55+1</f>
        <v>64</v>
      </c>
      <c r="AD56" s="1">
        <f ca="1">AA56*0.9</f>
        <v>70.5672</v>
      </c>
      <c r="AE56" s="1">
        <f ca="1">AB56*0.9</f>
        <v>154.35</v>
      </c>
    </row>
    <row r="57" spans="1:31" x14ac:dyDescent="0.2">
      <c r="A57" s="4">
        <f ca="1">RANDBETWEEN(1,100)</f>
        <v>66</v>
      </c>
      <c r="B57" s="4">
        <f ca="1">RANDBETWEEN(1,100)</f>
        <v>93</v>
      </c>
      <c r="C57" s="5">
        <f ca="1">TODAY()- (365*RANDBETWEEN(10,70))</f>
        <v>39138</v>
      </c>
      <c r="D57" s="6">
        <f ca="1">INT((TODAY()-C57)/365)</f>
        <v>16</v>
      </c>
      <c r="E57" s="7">
        <f>E56+1</f>
        <v>56</v>
      </c>
      <c r="F57" s="3" t="str">
        <f ca="1">IF(I57="M",VLOOKUP(A57,P:Q,2,0),VLOOKUP(A57,R:S,2,0))&amp;" "&amp;VLOOKUP(A57,T:U,2,0)</f>
        <v>Maria Elisa Patel</v>
      </c>
      <c r="G57" s="1">
        <f ca="1">RANDBETWEEN(11111111111,99999999999)</f>
        <v>45935193871</v>
      </c>
      <c r="H57" s="1">
        <f ca="1">RANDBETWEEN(11111111111,99999999999)</f>
        <v>87744747830</v>
      </c>
      <c r="I57" s="1" t="str">
        <f ca="1">IF(RANDBETWEEN(1,2)=1,"M","F")</f>
        <v>F</v>
      </c>
      <c r="J57" s="1" t="str">
        <f ca="1">YEAR(C57)&amp;"-"&amp;RIGHT("0"&amp;MONTH(C57),2)&amp;"-"&amp;RIGHT("0"&amp;DAY(C57),2)</f>
        <v>2007-02-25</v>
      </c>
      <c r="K57" s="12">
        <f ca="1">ROUND(IF(I57="M",VLOOKUP(D57,AC:AE,2,0),VLOOKUP(D57,AC:AE,2,0)),1)</f>
        <v>46</v>
      </c>
      <c r="L57" s="12">
        <f ca="1">ROUND(IF(I57="M",VLOOKUP(D57,AC:AE,3,0),VLOOKUP(D57,AC:AE,3,0)),1)</f>
        <v>164.1</v>
      </c>
      <c r="M57" s="12">
        <f ca="1">K57/((L57/100)^2)</f>
        <v>17.082076779478932</v>
      </c>
      <c r="N57" s="14">
        <f ca="1">IF(I57="F",M57,1.2*M57)*RANDBETWEEN(10,20)</f>
        <v>290.39530525114185</v>
      </c>
      <c r="P57" s="1">
        <f>P56+1</f>
        <v>57</v>
      </c>
      <c r="Q57" s="1" t="s">
        <v>28</v>
      </c>
      <c r="R57" s="1">
        <f>R56+1</f>
        <v>57</v>
      </c>
      <c r="S57" s="1" t="s">
        <v>138</v>
      </c>
      <c r="T57" s="1">
        <f>T56+1</f>
        <v>57</v>
      </c>
      <c r="U57" s="1" t="s">
        <v>264</v>
      </c>
      <c r="W57" s="1">
        <v>88</v>
      </c>
      <c r="X57" s="1">
        <f>W57*0.9</f>
        <v>79.2</v>
      </c>
      <c r="Y57" s="1">
        <v>175</v>
      </c>
      <c r="Z57" s="1">
        <f>Z56+1</f>
        <v>65</v>
      </c>
      <c r="AA57" s="1">
        <f ca="1">X57*(1+(RANDBETWEEN(0,20)-10)/100)</f>
        <v>74.447999999999993</v>
      </c>
      <c r="AB57" s="1">
        <f ca="1">Y57*(1+(RANDBETWEEN(0,20)-10)/100)</f>
        <v>169.75</v>
      </c>
      <c r="AC57" s="1">
        <f>AC56+1</f>
        <v>65</v>
      </c>
      <c r="AD57" s="1">
        <f ca="1">AA57*0.9</f>
        <v>67.003199999999993</v>
      </c>
      <c r="AE57" s="1">
        <f ca="1">AB57*0.9</f>
        <v>152.77500000000001</v>
      </c>
    </row>
    <row r="58" spans="1:31" x14ac:dyDescent="0.2">
      <c r="A58" s="4">
        <f ca="1">RANDBETWEEN(1,100)</f>
        <v>5</v>
      </c>
      <c r="B58" s="4">
        <f ca="1">RANDBETWEEN(1,100)</f>
        <v>83</v>
      </c>
      <c r="C58" s="5">
        <f ca="1">TODAY()- (365*RANDBETWEEN(10,70))</f>
        <v>20158</v>
      </c>
      <c r="D58" s="6">
        <f ca="1">INT((TODAY()-C58)/365)</f>
        <v>68</v>
      </c>
      <c r="E58" s="7">
        <f>E57+1</f>
        <v>57</v>
      </c>
      <c r="F58" s="3" t="str">
        <f ca="1">IF(I58="M",VLOOKUP(A58,P:Q,2,0),VLOOKUP(A58,R:S,2,0))&amp;" "&amp;VLOOKUP(A58,T:U,2,0)</f>
        <v>Arthur Bailey</v>
      </c>
      <c r="G58" s="1">
        <f ca="1">RANDBETWEEN(11111111111,99999999999)</f>
        <v>44123478933</v>
      </c>
      <c r="H58" s="1">
        <f ca="1">RANDBETWEEN(11111111111,99999999999)</f>
        <v>63008949352</v>
      </c>
      <c r="I58" s="1" t="str">
        <f ca="1">IF(RANDBETWEEN(1,2)=1,"M","F")</f>
        <v>M</v>
      </c>
      <c r="J58" s="1" t="str">
        <f ca="1">YEAR(C58)&amp;"-"&amp;RIGHT("0"&amp;MONTH(C58),2)&amp;"-"&amp;RIGHT("0"&amp;DAY(C58),2)</f>
        <v>1955-03-10</v>
      </c>
      <c r="K58" s="12">
        <f ca="1">ROUND(IF(I58="M",VLOOKUP(D58,AC:AE,2,0),VLOOKUP(D58,AC:AE,2,0)),1)</f>
        <v>64.900000000000006</v>
      </c>
      <c r="L58" s="12">
        <f ca="1">ROUND(IF(I58="M",VLOOKUP(D58,AC:AE,3,0),VLOOKUP(D58,AC:AE,3,0)),1)</f>
        <v>146.5</v>
      </c>
      <c r="M58" s="12">
        <f ca="1">K58/((L58/100)^2)</f>
        <v>30.239140817015922</v>
      </c>
      <c r="N58" s="14">
        <f ca="1">IF(I58="F",M58,1.2*M58)*RANDBETWEEN(10,20)</f>
        <v>435.44362776502925</v>
      </c>
      <c r="P58" s="1">
        <f>P57+1</f>
        <v>58</v>
      </c>
      <c r="Q58" s="1" t="s">
        <v>96</v>
      </c>
      <c r="R58" s="1">
        <f>R57+1</f>
        <v>58</v>
      </c>
      <c r="S58" s="1" t="s">
        <v>111</v>
      </c>
      <c r="T58" s="1">
        <f>T57+1</f>
        <v>58</v>
      </c>
      <c r="U58" s="1" t="s">
        <v>270</v>
      </c>
      <c r="W58" s="1">
        <v>88</v>
      </c>
      <c r="X58" s="1">
        <f>W58*0.9</f>
        <v>79.2</v>
      </c>
      <c r="Y58" s="1">
        <v>175</v>
      </c>
      <c r="Z58" s="1">
        <f>Z57+1</f>
        <v>66</v>
      </c>
      <c r="AA58" s="1">
        <f ca="1">X58*(1+(RANDBETWEEN(0,20)-10)/100)</f>
        <v>79.992000000000004</v>
      </c>
      <c r="AB58" s="1">
        <f ca="1">Y58*(1+(RANDBETWEEN(0,20)-10)/100)</f>
        <v>166.25</v>
      </c>
      <c r="AC58" s="1">
        <f>AC57+1</f>
        <v>66</v>
      </c>
      <c r="AD58" s="1">
        <f ca="1">AA58*0.9</f>
        <v>71.992800000000003</v>
      </c>
      <c r="AE58" s="1">
        <f ca="1">AB58*0.9</f>
        <v>149.625</v>
      </c>
    </row>
    <row r="59" spans="1:31" x14ac:dyDescent="0.2">
      <c r="A59" s="4">
        <f ca="1">RANDBETWEEN(1,100)</f>
        <v>64</v>
      </c>
      <c r="B59" s="4">
        <f ca="1">RANDBETWEEN(1,100)</f>
        <v>55</v>
      </c>
      <c r="C59" s="5">
        <f ca="1">TODAY()- (365*RANDBETWEEN(10,70))</f>
        <v>31473</v>
      </c>
      <c r="D59" s="6">
        <f ca="1">INT((TODAY()-C59)/365)</f>
        <v>37</v>
      </c>
      <c r="E59" s="7">
        <f>E58+1</f>
        <v>58</v>
      </c>
      <c r="F59" s="3" t="str">
        <f ca="1">IF(I59="M",VLOOKUP(A59,P:Q,2,0),VLOOKUP(A59,R:S,2,0))&amp;" "&amp;VLOOKUP(A59,T:U,2,0)</f>
        <v>Luiz Felipe Ortiz</v>
      </c>
      <c r="G59" s="1">
        <f ca="1">RANDBETWEEN(11111111111,99999999999)</f>
        <v>63739305113</v>
      </c>
      <c r="H59" s="1">
        <f ca="1">RANDBETWEEN(11111111111,99999999999)</f>
        <v>99017982968</v>
      </c>
      <c r="I59" s="1" t="str">
        <f ca="1">IF(RANDBETWEEN(1,2)=1,"M","F")</f>
        <v>M</v>
      </c>
      <c r="J59" s="1" t="str">
        <f ca="1">YEAR(C59)&amp;"-"&amp;RIGHT("0"&amp;MONTH(C59),2)&amp;"-"&amp;RIGHT("0"&amp;DAY(C59),2)</f>
        <v>1986-03-02</v>
      </c>
      <c r="K59" s="12">
        <f ca="1">ROUND(IF(I59="M",VLOOKUP(D59,AC:AE,2,0),VLOOKUP(D59,AC:AE,2,0)),1)</f>
        <v>59</v>
      </c>
      <c r="L59" s="12">
        <f ca="1">ROUND(IF(I59="M",VLOOKUP(D59,AC:AE,3,0),VLOOKUP(D59,AC:AE,3,0)),1)</f>
        <v>141.80000000000001</v>
      </c>
      <c r="M59" s="12">
        <f ca="1">K59/((L59/100)^2)</f>
        <v>29.34266463224191</v>
      </c>
      <c r="N59" s="14">
        <f ca="1">IF(I59="F",M59,1.2*M59)*RANDBETWEEN(10,20)</f>
        <v>352.11197558690287</v>
      </c>
      <c r="P59" s="1">
        <f>P58+1</f>
        <v>59</v>
      </c>
      <c r="Q59" s="1" t="s">
        <v>31</v>
      </c>
      <c r="R59" s="1">
        <f>R58+1</f>
        <v>59</v>
      </c>
      <c r="S59" s="1" t="s">
        <v>186</v>
      </c>
      <c r="T59" s="1">
        <f>T58+1</f>
        <v>59</v>
      </c>
      <c r="U59" s="1" t="s">
        <v>263</v>
      </c>
      <c r="W59" s="1">
        <v>88</v>
      </c>
      <c r="X59" s="1">
        <f>W59*0.9</f>
        <v>79.2</v>
      </c>
      <c r="Y59" s="1">
        <v>175</v>
      </c>
      <c r="Z59" s="1">
        <f>Z58+1</f>
        <v>67</v>
      </c>
      <c r="AA59" s="1">
        <f ca="1">X59*(1+(RANDBETWEEN(0,20)-10)/100)</f>
        <v>72.072000000000003</v>
      </c>
      <c r="AB59" s="1">
        <f ca="1">Y59*(1+(RANDBETWEEN(0,20)-10)/100)</f>
        <v>189</v>
      </c>
      <c r="AC59" s="1">
        <f>AC58+1</f>
        <v>67</v>
      </c>
      <c r="AD59" s="1">
        <f ca="1">AA59*0.9</f>
        <v>64.864800000000002</v>
      </c>
      <c r="AE59" s="1">
        <f ca="1">AB59*0.9</f>
        <v>170.1</v>
      </c>
    </row>
    <row r="60" spans="1:31" x14ac:dyDescent="0.2">
      <c r="A60" s="4">
        <f ca="1">RANDBETWEEN(1,100)</f>
        <v>93</v>
      </c>
      <c r="B60" s="4">
        <f ca="1">RANDBETWEEN(1,100)</f>
        <v>54</v>
      </c>
      <c r="C60" s="5">
        <f ca="1">TODAY()- (365*RANDBETWEEN(10,70))</f>
        <v>35853</v>
      </c>
      <c r="D60" s="6">
        <f ca="1">INT((TODAY()-C60)/365)</f>
        <v>25</v>
      </c>
      <c r="E60" s="7">
        <f>E59+1</f>
        <v>59</v>
      </c>
      <c r="F60" s="3" t="str">
        <f ca="1">IF(I60="M",VLOOKUP(A60,P:Q,2,0),VLOOKUP(A60,R:S,2,0))&amp;" "&amp;VLOOKUP(A60,T:U,2,0)</f>
        <v>Theo Walker</v>
      </c>
      <c r="G60" s="1">
        <f ca="1">RANDBETWEEN(11111111111,99999999999)</f>
        <v>69142487509</v>
      </c>
      <c r="H60" s="1">
        <f ca="1">RANDBETWEEN(11111111111,99999999999)</f>
        <v>36815059196</v>
      </c>
      <c r="I60" s="1" t="str">
        <f ca="1">IF(RANDBETWEEN(1,2)=1,"M","F")</f>
        <v>M</v>
      </c>
      <c r="J60" s="1" t="str">
        <f ca="1">YEAR(C60)&amp;"-"&amp;RIGHT("0"&amp;MONTH(C60),2)&amp;"-"&amp;RIGHT("0"&amp;DAY(C60),2)</f>
        <v>1998-02-27</v>
      </c>
      <c r="K60" s="12">
        <f ca="1">ROUND(IF(I60="M",VLOOKUP(D60,AC:AE,2,0),VLOOKUP(D60,AC:AE,2,0)),1)</f>
        <v>55.1</v>
      </c>
      <c r="L60" s="12">
        <f ca="1">ROUND(IF(I60="M",VLOOKUP(D60,AC:AE,3,0),VLOOKUP(D60,AC:AE,3,0)),1)</f>
        <v>152.80000000000001</v>
      </c>
      <c r="M60" s="12">
        <f ca="1">K60/((L60/100)^2)</f>
        <v>23.599613497437023</v>
      </c>
      <c r="N60" s="14">
        <f ca="1">IF(I60="F",M60,1.2*M60)*RANDBETWEEN(10,20)</f>
        <v>566.39072393848858</v>
      </c>
      <c r="P60" s="1">
        <f>P59+1</f>
        <v>60</v>
      </c>
      <c r="Q60" s="1" t="s">
        <v>67</v>
      </c>
      <c r="R60" s="1">
        <f>R59+1</f>
        <v>60</v>
      </c>
      <c r="S60" s="1" t="s">
        <v>105</v>
      </c>
      <c r="T60" s="1">
        <f>T59+1</f>
        <v>60</v>
      </c>
      <c r="U60" s="1" t="s">
        <v>265</v>
      </c>
      <c r="W60" s="1">
        <v>88</v>
      </c>
      <c r="X60" s="1">
        <f>W60*0.9</f>
        <v>79.2</v>
      </c>
      <c r="Y60" s="1">
        <v>175</v>
      </c>
      <c r="Z60" s="1">
        <f>Z59+1</f>
        <v>68</v>
      </c>
      <c r="AA60" s="1">
        <f ca="1">X60*(1+(RANDBETWEEN(0,20)-10)/100)</f>
        <v>72.072000000000003</v>
      </c>
      <c r="AB60" s="1">
        <f ca="1">Y60*(1+(RANDBETWEEN(0,20)-10)/100)</f>
        <v>162.75</v>
      </c>
      <c r="AC60" s="1">
        <f>AC59+1</f>
        <v>68</v>
      </c>
      <c r="AD60" s="1">
        <f ca="1">AA60*0.9</f>
        <v>64.864800000000002</v>
      </c>
      <c r="AE60" s="1">
        <f ca="1">AB60*0.9</f>
        <v>146.47499999999999</v>
      </c>
    </row>
    <row r="61" spans="1:31" x14ac:dyDescent="0.2">
      <c r="A61" s="4">
        <f ca="1">RANDBETWEEN(1,100)</f>
        <v>76</v>
      </c>
      <c r="B61" s="4">
        <f ca="1">RANDBETWEEN(1,100)</f>
        <v>19</v>
      </c>
      <c r="C61" s="5">
        <f ca="1">TODAY()- (365*RANDBETWEEN(10,70))</f>
        <v>38408</v>
      </c>
      <c r="D61" s="6">
        <f ca="1">INT((TODAY()-C61)/365)</f>
        <v>18</v>
      </c>
      <c r="E61" s="7">
        <f>E60+1</f>
        <v>60</v>
      </c>
      <c r="F61" s="3" t="str">
        <f ca="1">IF(I61="M",VLOOKUP(A61,P:Q,2,0),VLOOKUP(A61,R:S,2,0))&amp;" "&amp;VLOOKUP(A61,T:U,2,0)</f>
        <v>Maria Luísa Rivera</v>
      </c>
      <c r="G61" s="1">
        <f ca="1">RANDBETWEEN(11111111111,99999999999)</f>
        <v>78468351039</v>
      </c>
      <c r="H61" s="1">
        <f ca="1">RANDBETWEEN(11111111111,99999999999)</f>
        <v>72654457518</v>
      </c>
      <c r="I61" s="1" t="str">
        <f ca="1">IF(RANDBETWEEN(1,2)=1,"M","F")</f>
        <v>F</v>
      </c>
      <c r="J61" s="1" t="str">
        <f ca="1">YEAR(C61)&amp;"-"&amp;RIGHT("0"&amp;MONTH(C61),2)&amp;"-"&amp;RIGHT("0"&amp;DAY(C61),2)</f>
        <v>2005-02-25</v>
      </c>
      <c r="K61" s="12">
        <f ca="1">ROUND(IF(I61="M",VLOOKUP(D61,AC:AE,2,0),VLOOKUP(D61,AC:AE,2,0)),1)</f>
        <v>49.4</v>
      </c>
      <c r="L61" s="12">
        <f ca="1">ROUND(IF(I61="M",VLOOKUP(D61,AC:AE,3,0),VLOOKUP(D61,AC:AE,3,0)),1)</f>
        <v>144.9</v>
      </c>
      <c r="M61" s="12">
        <f ca="1">K61/((L61/100)^2)</f>
        <v>23.528279896989947</v>
      </c>
      <c r="N61" s="14">
        <f ca="1">IF(I61="F",M61,1.2*M61)*RANDBETWEEN(10,20)</f>
        <v>258.81107886688943</v>
      </c>
      <c r="P61" s="1">
        <f>P60+1</f>
        <v>61</v>
      </c>
      <c r="Q61" s="1" t="s">
        <v>6</v>
      </c>
      <c r="R61" s="1">
        <f>R60+1</f>
        <v>61</v>
      </c>
      <c r="S61" s="1" t="s">
        <v>145</v>
      </c>
      <c r="T61" s="1">
        <f>T60+1</f>
        <v>61</v>
      </c>
      <c r="U61" s="1" t="s">
        <v>298</v>
      </c>
      <c r="W61" s="1">
        <v>88</v>
      </c>
      <c r="X61" s="1">
        <f>W61*0.9</f>
        <v>79.2</v>
      </c>
      <c r="Y61" s="1">
        <v>175</v>
      </c>
      <c r="Z61" s="1">
        <f>Z60+1</f>
        <v>69</v>
      </c>
      <c r="AA61" s="1">
        <f ca="1">X61*(1+(RANDBETWEEN(0,20)-10)/100)</f>
        <v>78.408000000000001</v>
      </c>
      <c r="AB61" s="1">
        <f ca="1">Y61*(1+(RANDBETWEEN(0,20)-10)/100)</f>
        <v>168</v>
      </c>
      <c r="AC61" s="1">
        <f>AC60+1</f>
        <v>69</v>
      </c>
      <c r="AD61" s="1">
        <f ca="1">AA61*0.9</f>
        <v>70.5672</v>
      </c>
      <c r="AE61" s="1">
        <f ca="1">AB61*0.9</f>
        <v>151.20000000000002</v>
      </c>
    </row>
    <row r="62" spans="1:31" x14ac:dyDescent="0.2">
      <c r="A62" s="4">
        <f ca="1">RANDBETWEEN(1,100)</f>
        <v>66</v>
      </c>
      <c r="B62" s="4">
        <f ca="1">RANDBETWEEN(1,100)</f>
        <v>87</v>
      </c>
      <c r="C62" s="5">
        <f ca="1">TODAY()- (365*RANDBETWEEN(10,70))</f>
        <v>25633</v>
      </c>
      <c r="D62" s="6">
        <f ca="1">INT((TODAY()-C62)/365)</f>
        <v>53</v>
      </c>
      <c r="E62" s="7">
        <f>E61+1</f>
        <v>61</v>
      </c>
      <c r="F62" s="3" t="str">
        <f ca="1">IF(I62="M",VLOOKUP(A62,P:Q,2,0),VLOOKUP(A62,R:S,2,0))&amp;" "&amp;VLOOKUP(A62,T:U,2,0)</f>
        <v>Luiz Guilherme Patel</v>
      </c>
      <c r="G62" s="1">
        <f ca="1">RANDBETWEEN(11111111111,99999999999)</f>
        <v>96732070361</v>
      </c>
      <c r="H62" s="1">
        <f ca="1">RANDBETWEEN(11111111111,99999999999)</f>
        <v>69946450021</v>
      </c>
      <c r="I62" s="1" t="str">
        <f ca="1">IF(RANDBETWEEN(1,2)=1,"M","F")</f>
        <v>M</v>
      </c>
      <c r="J62" s="1" t="str">
        <f ca="1">YEAR(C62)&amp;"-"&amp;RIGHT("0"&amp;MONTH(C62),2)&amp;"-"&amp;RIGHT("0"&amp;DAY(C62),2)</f>
        <v>1970-03-06</v>
      </c>
      <c r="K62" s="12">
        <f ca="1">ROUND(IF(I62="M",VLOOKUP(D62,AC:AE,2,0),VLOOKUP(D62,AC:AE,2,0)),1)</f>
        <v>73.400000000000006</v>
      </c>
      <c r="L62" s="12">
        <f ca="1">ROUND(IF(I62="M",VLOOKUP(D62,AC:AE,3,0),VLOOKUP(D62,AC:AE,3,0)),1)</f>
        <v>149.6</v>
      </c>
      <c r="M62" s="12">
        <f ca="1">K62/((L62/100)^2)</f>
        <v>32.796905830878778</v>
      </c>
      <c r="N62" s="14">
        <f ca="1">IF(I62="F",M62,1.2*M62)*RANDBETWEEN(10,20)</f>
        <v>550.98801795876341</v>
      </c>
      <c r="P62" s="1">
        <f>P61+1</f>
        <v>62</v>
      </c>
      <c r="Q62" s="1" t="s">
        <v>90</v>
      </c>
      <c r="R62" s="1">
        <f>R61+1</f>
        <v>62</v>
      </c>
      <c r="S62" s="1" t="s">
        <v>118</v>
      </c>
      <c r="T62" s="1">
        <f>T61+1</f>
        <v>62</v>
      </c>
      <c r="U62" s="1" t="s">
        <v>244</v>
      </c>
      <c r="W62" s="1">
        <v>88</v>
      </c>
      <c r="X62" s="1">
        <f>W62*0.9</f>
        <v>79.2</v>
      </c>
      <c r="Y62" s="1">
        <v>175</v>
      </c>
      <c r="Z62" s="1">
        <f>Z61+1</f>
        <v>70</v>
      </c>
      <c r="AA62" s="1">
        <f ca="1">X62*(1+(RANDBETWEEN(0,20)-10)/100)</f>
        <v>79.2</v>
      </c>
      <c r="AB62" s="1">
        <f ca="1">Y62*(1+(RANDBETWEEN(0,20)-10)/100)</f>
        <v>157.5</v>
      </c>
      <c r="AC62" s="1">
        <f>AC61+1</f>
        <v>70</v>
      </c>
      <c r="AD62" s="1">
        <f ca="1">AA62*0.9</f>
        <v>71.28</v>
      </c>
      <c r="AE62" s="1">
        <f ca="1">AB62*0.9</f>
        <v>141.75</v>
      </c>
    </row>
    <row r="63" spans="1:31" x14ac:dyDescent="0.2">
      <c r="A63" s="4">
        <f ca="1">RANDBETWEEN(1,100)</f>
        <v>14</v>
      </c>
      <c r="B63" s="4">
        <f ca="1">RANDBETWEEN(1,100)</f>
        <v>31</v>
      </c>
      <c r="C63" s="5">
        <f ca="1">TODAY()- (365*RANDBETWEEN(10,70))</f>
        <v>27093</v>
      </c>
      <c r="D63" s="6">
        <f ca="1">INT((TODAY()-C63)/365)</f>
        <v>49</v>
      </c>
      <c r="E63" s="7">
        <f>E62+1</f>
        <v>62</v>
      </c>
      <c r="F63" s="3" t="str">
        <f ca="1">IF(I63="M",VLOOKUP(A63,P:Q,2,0),VLOOKUP(A63,R:S,2,0))&amp;" "&amp;VLOOKUP(A63,T:U,2,0)</f>
        <v>Ana Luísa Clark</v>
      </c>
      <c r="G63" s="1">
        <f ca="1">RANDBETWEEN(11111111111,99999999999)</f>
        <v>26829381210</v>
      </c>
      <c r="H63" s="1">
        <f ca="1">RANDBETWEEN(11111111111,99999999999)</f>
        <v>17717139521</v>
      </c>
      <c r="I63" s="1" t="str">
        <f ca="1">IF(RANDBETWEEN(1,2)=1,"M","F")</f>
        <v>F</v>
      </c>
      <c r="J63" s="1" t="str">
        <f ca="1">YEAR(C63)&amp;"-"&amp;RIGHT("0"&amp;MONTH(C63),2)&amp;"-"&amp;RIGHT("0"&amp;DAY(C63),2)</f>
        <v>1974-03-05</v>
      </c>
      <c r="K63" s="12">
        <f ca="1">ROUND(IF(I63="M",VLOOKUP(D63,AC:AE,2,0),VLOOKUP(D63,AC:AE,2,0)),1)</f>
        <v>77</v>
      </c>
      <c r="L63" s="12">
        <f ca="1">ROUND(IF(I63="M",VLOOKUP(D63,AC:AE,3,0),VLOOKUP(D63,AC:AE,3,0)),1)</f>
        <v>160.69999999999999</v>
      </c>
      <c r="M63" s="12">
        <f ca="1">K63/((L63/100)^2)</f>
        <v>29.816658528396882</v>
      </c>
      <c r="N63" s="14">
        <f ca="1">IF(I63="F",M63,1.2*M63)*RANDBETWEEN(10,20)</f>
        <v>357.79990234076257</v>
      </c>
      <c r="P63" s="1">
        <f>P62+1</f>
        <v>63</v>
      </c>
      <c r="Q63" s="1" t="s">
        <v>33</v>
      </c>
      <c r="R63" s="1">
        <f>R62+1</f>
        <v>63</v>
      </c>
      <c r="S63" s="1" t="s">
        <v>134</v>
      </c>
      <c r="T63" s="1">
        <f>T62+1</f>
        <v>63</v>
      </c>
      <c r="U63" s="1" t="s">
        <v>239</v>
      </c>
    </row>
    <row r="64" spans="1:31" x14ac:dyDescent="0.2">
      <c r="A64" s="4">
        <f ca="1">RANDBETWEEN(1,100)</f>
        <v>52</v>
      </c>
      <c r="B64" s="4">
        <f ca="1">RANDBETWEEN(1,100)</f>
        <v>92</v>
      </c>
      <c r="C64" s="5">
        <f ca="1">TODAY()- (365*RANDBETWEEN(10,70))</f>
        <v>39138</v>
      </c>
      <c r="D64" s="6">
        <f ca="1">INT((TODAY()-C64)/365)</f>
        <v>16</v>
      </c>
      <c r="E64" s="7">
        <f>E63+1</f>
        <v>63</v>
      </c>
      <c r="F64" s="3" t="str">
        <f ca="1">IF(I64="M",VLOOKUP(A64,P:Q,2,0),VLOOKUP(A64,R:S,2,0))&amp;" "&amp;VLOOKUP(A64,T:U,2,0)</f>
        <v>Lívia Martinez</v>
      </c>
      <c r="G64" s="1">
        <f ca="1">RANDBETWEEN(11111111111,99999999999)</f>
        <v>52050219869</v>
      </c>
      <c r="H64" s="1">
        <f ca="1">RANDBETWEEN(11111111111,99999999999)</f>
        <v>72190747132</v>
      </c>
      <c r="I64" s="1" t="str">
        <f ca="1">IF(RANDBETWEEN(1,2)=1,"M","F")</f>
        <v>F</v>
      </c>
      <c r="J64" s="1" t="str">
        <f ca="1">YEAR(C64)&amp;"-"&amp;RIGHT("0"&amp;MONTH(C64),2)&amp;"-"&amp;RIGHT("0"&amp;DAY(C64),2)</f>
        <v>2007-02-25</v>
      </c>
      <c r="K64" s="12">
        <f ca="1">ROUND(IF(I64="M",VLOOKUP(D64,AC:AE,2,0),VLOOKUP(D64,AC:AE,2,0)),1)</f>
        <v>46</v>
      </c>
      <c r="L64" s="12">
        <f ca="1">ROUND(IF(I64="M",VLOOKUP(D64,AC:AE,3,0),VLOOKUP(D64,AC:AE,3,0)),1)</f>
        <v>164.1</v>
      </c>
      <c r="M64" s="12">
        <f ca="1">K64/((L64/100)^2)</f>
        <v>17.082076779478932</v>
      </c>
      <c r="N64" s="14">
        <f ca="1">IF(I64="F",M64,1.2*M64)*RANDBETWEEN(10,20)</f>
        <v>170.82076779478933</v>
      </c>
      <c r="P64" s="1">
        <f>P63+1</f>
        <v>64</v>
      </c>
      <c r="Q64" s="1" t="s">
        <v>41</v>
      </c>
      <c r="R64" s="1">
        <f>R63+1</f>
        <v>64</v>
      </c>
      <c r="S64" s="1" t="s">
        <v>126</v>
      </c>
      <c r="T64" s="1">
        <f>T63+1</f>
        <v>64</v>
      </c>
      <c r="U64" s="1" t="s">
        <v>269</v>
      </c>
    </row>
    <row r="65" spans="1:21" x14ac:dyDescent="0.2">
      <c r="A65" s="4">
        <f ca="1">RANDBETWEEN(1,100)</f>
        <v>72</v>
      </c>
      <c r="B65" s="4">
        <f ca="1">RANDBETWEEN(1,100)</f>
        <v>89</v>
      </c>
      <c r="C65" s="5">
        <f ca="1">TODAY()- (365*RANDBETWEEN(10,70))</f>
        <v>24173</v>
      </c>
      <c r="D65" s="6">
        <f ca="1">INT((TODAY()-C65)/365)</f>
        <v>57</v>
      </c>
      <c r="E65" s="7">
        <f>E64+1</f>
        <v>64</v>
      </c>
      <c r="F65" s="3" t="str">
        <f ca="1">IF(I65="M",VLOOKUP(A65,P:Q,2,0),VLOOKUP(A65,R:S,2,0))&amp;" "&amp;VLOOKUP(A65,T:U,2,0)</f>
        <v>Marcos Vinicius Ramos</v>
      </c>
      <c r="G65" s="1">
        <f ca="1">RANDBETWEEN(11111111111,99999999999)</f>
        <v>19872913829</v>
      </c>
      <c r="H65" s="1">
        <f ca="1">RANDBETWEEN(11111111111,99999999999)</f>
        <v>27513087615</v>
      </c>
      <c r="I65" s="1" t="str">
        <f ca="1">IF(RANDBETWEEN(1,2)=1,"M","F")</f>
        <v>M</v>
      </c>
      <c r="J65" s="1" t="str">
        <f ca="1">YEAR(C65)&amp;"-"&amp;RIGHT("0"&amp;MONTH(C65),2)&amp;"-"&amp;RIGHT("0"&amp;DAY(C65),2)</f>
        <v>1966-03-07</v>
      </c>
      <c r="K65" s="12">
        <f ca="1">ROUND(IF(I65="M",VLOOKUP(D65,AC:AE,2,0),VLOOKUP(D65,AC:AE,2,0)),1)</f>
        <v>69.900000000000006</v>
      </c>
      <c r="L65" s="12">
        <f ca="1">ROUND(IF(I65="M",VLOOKUP(D65,AC:AE,3,0),VLOOKUP(D65,AC:AE,3,0)),1)</f>
        <v>163.80000000000001</v>
      </c>
      <c r="M65" s="12">
        <f ca="1">K65/((L65/100)^2)</f>
        <v>26.052498579971108</v>
      </c>
      <c r="N65" s="14">
        <f ca="1">IF(I65="F",M65,1.2*M65)*RANDBETWEEN(10,20)</f>
        <v>343.89298125561862</v>
      </c>
      <c r="P65" s="1">
        <f>P64+1</f>
        <v>65</v>
      </c>
      <c r="Q65" s="1" t="s">
        <v>88</v>
      </c>
      <c r="R65" s="1">
        <f>R64+1</f>
        <v>65</v>
      </c>
      <c r="S65" s="1" t="s">
        <v>141</v>
      </c>
      <c r="T65" s="1">
        <f>T64+1</f>
        <v>65</v>
      </c>
      <c r="U65" s="1" t="s">
        <v>257</v>
      </c>
    </row>
    <row r="66" spans="1:21" x14ac:dyDescent="0.2">
      <c r="A66" s="4">
        <f ca="1">RANDBETWEEN(1,100)</f>
        <v>19</v>
      </c>
      <c r="B66" s="4">
        <f ca="1">RANDBETWEEN(1,100)</f>
        <v>8</v>
      </c>
      <c r="C66" s="5">
        <f ca="1">TODAY()- (365*RANDBETWEEN(10,70))</f>
        <v>38773</v>
      </c>
      <c r="D66" s="6">
        <f ca="1">INT((TODAY()-C66)/365)</f>
        <v>17</v>
      </c>
      <c r="E66" s="7">
        <f>E65+1</f>
        <v>65</v>
      </c>
      <c r="F66" s="3" t="str">
        <f ca="1">IF(I66="M",VLOOKUP(A66,P:Q,2,0),VLOOKUP(A66,R:S,2,0))&amp;" "&amp;VLOOKUP(A66,T:U,2,0)</f>
        <v>Ayla Cruz</v>
      </c>
      <c r="G66" s="1">
        <f ca="1">RANDBETWEEN(11111111111,99999999999)</f>
        <v>92206990328</v>
      </c>
      <c r="H66" s="1">
        <f ca="1">RANDBETWEEN(11111111111,99999999999)</f>
        <v>48468521672</v>
      </c>
      <c r="I66" s="1" t="str">
        <f ca="1">IF(RANDBETWEEN(1,2)=1,"M","F")</f>
        <v>F</v>
      </c>
      <c r="J66" s="1" t="str">
        <f ca="1">YEAR(C66)&amp;"-"&amp;RIGHT("0"&amp;MONTH(C66),2)&amp;"-"&amp;RIGHT("0"&amp;DAY(C66),2)</f>
        <v>2006-02-25</v>
      </c>
      <c r="K66" s="12">
        <f ca="1">ROUND(IF(I66="M",VLOOKUP(D66,AC:AE,2,0),VLOOKUP(D66,AC:AE,2,0)),1)</f>
        <v>51.5</v>
      </c>
      <c r="L66" s="12">
        <f ca="1">ROUND(IF(I66="M",VLOOKUP(D66,AC:AE,3,0),VLOOKUP(D66,AC:AE,3,0)),1)</f>
        <v>151.9</v>
      </c>
      <c r="M66" s="12">
        <f ca="1">K66/((L66/100)^2)</f>
        <v>22.319871056154625</v>
      </c>
      <c r="N66" s="14">
        <f ca="1">IF(I66="F",M66,1.2*M66)*RANDBETWEEN(10,20)</f>
        <v>357.117936898474</v>
      </c>
      <c r="P66" s="1">
        <f>P65+1</f>
        <v>66</v>
      </c>
      <c r="Q66" s="1" t="s">
        <v>100</v>
      </c>
      <c r="R66" s="1">
        <f>R65+1</f>
        <v>66</v>
      </c>
      <c r="S66" s="1" t="s">
        <v>197</v>
      </c>
      <c r="T66" s="1">
        <f>T65+1</f>
        <v>66</v>
      </c>
      <c r="U66" s="1" t="s">
        <v>297</v>
      </c>
    </row>
    <row r="67" spans="1:21" x14ac:dyDescent="0.2">
      <c r="A67" s="4">
        <f ca="1">RANDBETWEEN(1,100)</f>
        <v>44</v>
      </c>
      <c r="B67" s="4">
        <f ca="1">RANDBETWEEN(1,100)</f>
        <v>35</v>
      </c>
      <c r="C67" s="5">
        <f ca="1">TODAY()- (365*RANDBETWEEN(10,70))</f>
        <v>25633</v>
      </c>
      <c r="D67" s="6">
        <f ca="1">INT((TODAY()-C67)/365)</f>
        <v>53</v>
      </c>
      <c r="E67" s="7">
        <f>E66+1</f>
        <v>66</v>
      </c>
      <c r="F67" s="3" t="str">
        <f ca="1">IF(I67="M",VLOOKUP(A67,P:Q,2,0),VLOOKUP(A67,R:S,2,0))&amp;" "&amp;VLOOKUP(A67,T:U,2,0)</f>
        <v>João Kim</v>
      </c>
      <c r="G67" s="1">
        <f ca="1">RANDBETWEEN(11111111111,99999999999)</f>
        <v>79853801016</v>
      </c>
      <c r="H67" s="1">
        <f ca="1">RANDBETWEEN(11111111111,99999999999)</f>
        <v>25028360688</v>
      </c>
      <c r="I67" s="1" t="str">
        <f ca="1">IF(RANDBETWEEN(1,2)=1,"M","F")</f>
        <v>M</v>
      </c>
      <c r="J67" s="1" t="str">
        <f ca="1">YEAR(C67)&amp;"-"&amp;RIGHT("0"&amp;MONTH(C67),2)&amp;"-"&amp;RIGHT("0"&amp;DAY(C67),2)</f>
        <v>1970-03-06</v>
      </c>
      <c r="K67" s="12">
        <f ca="1">ROUND(IF(I67="M",VLOOKUP(D67,AC:AE,2,0),VLOOKUP(D67,AC:AE,2,0)),1)</f>
        <v>73.400000000000006</v>
      </c>
      <c r="L67" s="12">
        <f ca="1">ROUND(IF(I67="M",VLOOKUP(D67,AC:AE,3,0),VLOOKUP(D67,AC:AE,3,0)),1)</f>
        <v>149.6</v>
      </c>
      <c r="M67" s="12">
        <f ca="1">K67/((L67/100)^2)</f>
        <v>32.796905830878778</v>
      </c>
      <c r="N67" s="14">
        <f ca="1">IF(I67="F",M67,1.2*M67)*RANDBETWEEN(10,20)</f>
        <v>747.76945294403606</v>
      </c>
      <c r="P67" s="1">
        <f>P66+1</f>
        <v>67</v>
      </c>
      <c r="Q67" s="1" t="s">
        <v>82</v>
      </c>
      <c r="R67" s="1">
        <f>R66+1</f>
        <v>67</v>
      </c>
      <c r="S67" s="1" t="s">
        <v>200</v>
      </c>
      <c r="T67" s="1">
        <f>T66+1</f>
        <v>67</v>
      </c>
      <c r="U67" s="1" t="s">
        <v>223</v>
      </c>
    </row>
    <row r="68" spans="1:21" x14ac:dyDescent="0.2">
      <c r="A68" s="4">
        <f ca="1">RANDBETWEEN(1,100)</f>
        <v>97</v>
      </c>
      <c r="B68" s="4">
        <f ca="1">RANDBETWEEN(1,100)</f>
        <v>92</v>
      </c>
      <c r="C68" s="5">
        <f ca="1">TODAY()- (365*RANDBETWEEN(10,70))</f>
        <v>38773</v>
      </c>
      <c r="D68" s="6">
        <f ca="1">INT((TODAY()-C68)/365)</f>
        <v>17</v>
      </c>
      <c r="E68" s="7">
        <f>E67+1</f>
        <v>67</v>
      </c>
      <c r="F68" s="3" t="str">
        <f ca="1">IF(I68="M",VLOOKUP(A68,P:Q,2,0),VLOOKUP(A68,R:S,2,0))&amp;" "&amp;VLOOKUP(A68,T:U,2,0)</f>
        <v>Valentina Williams</v>
      </c>
      <c r="G68" s="1">
        <f ca="1">RANDBETWEEN(11111111111,99999999999)</f>
        <v>17042656767</v>
      </c>
      <c r="H68" s="1">
        <f ca="1">RANDBETWEEN(11111111111,99999999999)</f>
        <v>85280245270</v>
      </c>
      <c r="I68" s="1" t="str">
        <f ca="1">IF(RANDBETWEEN(1,2)=1,"M","F")</f>
        <v>F</v>
      </c>
      <c r="J68" s="1" t="str">
        <f ca="1">YEAR(C68)&amp;"-"&amp;RIGHT("0"&amp;MONTH(C68),2)&amp;"-"&amp;RIGHT("0"&amp;DAY(C68),2)</f>
        <v>2006-02-25</v>
      </c>
      <c r="K68" s="12">
        <f ca="1">ROUND(IF(I68="M",VLOOKUP(D68,AC:AE,2,0),VLOOKUP(D68,AC:AE,2,0)),1)</f>
        <v>51.5</v>
      </c>
      <c r="L68" s="12">
        <f ca="1">ROUND(IF(I68="M",VLOOKUP(D68,AC:AE,3,0),VLOOKUP(D68,AC:AE,3,0)),1)</f>
        <v>151.9</v>
      </c>
      <c r="M68" s="12">
        <f ca="1">K68/((L68/100)^2)</f>
        <v>22.319871056154625</v>
      </c>
      <c r="N68" s="14">
        <f ca="1">IF(I68="F",M68,1.2*M68)*RANDBETWEEN(10,20)</f>
        <v>290.15832373001012</v>
      </c>
      <c r="P68" s="1">
        <f>P67+1</f>
        <v>68</v>
      </c>
      <c r="Q68" s="1" t="s">
        <v>68</v>
      </c>
      <c r="R68" s="1">
        <f>R67+1</f>
        <v>68</v>
      </c>
      <c r="S68" s="1" t="s">
        <v>178</v>
      </c>
      <c r="T68" s="1">
        <f>T67+1</f>
        <v>68</v>
      </c>
      <c r="U68" s="1" t="s">
        <v>272</v>
      </c>
    </row>
    <row r="69" spans="1:21" x14ac:dyDescent="0.2">
      <c r="A69" s="4">
        <f ca="1">RANDBETWEEN(1,100)</f>
        <v>63</v>
      </c>
      <c r="B69" s="4">
        <f ca="1">RANDBETWEEN(1,100)</f>
        <v>93</v>
      </c>
      <c r="C69" s="5">
        <f ca="1">TODAY()- (365*RANDBETWEEN(10,70))</f>
        <v>34758</v>
      </c>
      <c r="D69" s="6">
        <f ca="1">INT((TODAY()-C69)/365)</f>
        <v>28</v>
      </c>
      <c r="E69" s="7">
        <f>E68+1</f>
        <v>68</v>
      </c>
      <c r="F69" s="3" t="str">
        <f ca="1">IF(I69="M",VLOOKUP(A69,P:Q,2,0),VLOOKUP(A69,R:S,2,0))&amp;" "&amp;VLOOKUP(A69,T:U,2,0)</f>
        <v>Maria Cecília Nguyen</v>
      </c>
      <c r="G69" s="1">
        <f ca="1">RANDBETWEEN(11111111111,99999999999)</f>
        <v>30855618567</v>
      </c>
      <c r="H69" s="1">
        <f ca="1">RANDBETWEEN(11111111111,99999999999)</f>
        <v>24676694441</v>
      </c>
      <c r="I69" s="1" t="str">
        <f ca="1">IF(RANDBETWEEN(1,2)=1,"M","F")</f>
        <v>F</v>
      </c>
      <c r="J69" s="1" t="str">
        <f ca="1">YEAR(C69)&amp;"-"&amp;RIGHT("0"&amp;MONTH(C69),2)&amp;"-"&amp;RIGHT("0"&amp;DAY(C69),2)</f>
        <v>1995-02-28</v>
      </c>
      <c r="K69" s="12">
        <f ca="1">ROUND(IF(I69="M",VLOOKUP(D69,AC:AE,2,0),VLOOKUP(D69,AC:AE,2,0)),1)</f>
        <v>61</v>
      </c>
      <c r="L69" s="12">
        <f ca="1">ROUND(IF(I69="M",VLOOKUP(D69,AC:AE,3,0),VLOOKUP(D69,AC:AE,3,0)),1)</f>
        <v>144.9</v>
      </c>
      <c r="M69" s="12">
        <f ca="1">K69/((L69/100)^2)</f>
        <v>29.053139144056413</v>
      </c>
      <c r="N69" s="14">
        <f ca="1">IF(I69="F",M69,1.2*M69)*RANDBETWEEN(10,20)</f>
        <v>493.90336544895899</v>
      </c>
      <c r="P69" s="1">
        <f>P68+1</f>
        <v>69</v>
      </c>
      <c r="Q69" s="1" t="s">
        <v>92</v>
      </c>
      <c r="R69" s="1">
        <f>R68+1</f>
        <v>69</v>
      </c>
      <c r="S69" s="1" t="s">
        <v>193</v>
      </c>
      <c r="T69" s="1">
        <f>T68+1</f>
        <v>69</v>
      </c>
      <c r="U69" s="1" t="s">
        <v>253</v>
      </c>
    </row>
    <row r="70" spans="1:21" x14ac:dyDescent="0.2">
      <c r="A70" s="4">
        <f ca="1">RANDBETWEEN(1,100)</f>
        <v>78</v>
      </c>
      <c r="B70" s="4">
        <f ca="1">RANDBETWEEN(1,100)</f>
        <v>73</v>
      </c>
      <c r="C70" s="5">
        <f ca="1">TODAY()- (365*RANDBETWEEN(10,70))</f>
        <v>25633</v>
      </c>
      <c r="D70" s="6">
        <f ca="1">INT((TODAY()-C70)/365)</f>
        <v>53</v>
      </c>
      <c r="E70" s="7">
        <f>E69+1</f>
        <v>69</v>
      </c>
      <c r="F70" s="3" t="str">
        <f ca="1">IF(I70="M",VLOOKUP(A70,P:Q,2,0),VLOOKUP(A70,R:S,2,0))&amp;" "&amp;VLOOKUP(A70,T:U,2,0)</f>
        <v>Nicolas Robinson</v>
      </c>
      <c r="G70" s="1">
        <f ca="1">RANDBETWEEN(11111111111,99999999999)</f>
        <v>37711625806</v>
      </c>
      <c r="H70" s="1">
        <f ca="1">RANDBETWEEN(11111111111,99999999999)</f>
        <v>38720637233</v>
      </c>
      <c r="I70" s="1" t="str">
        <f ca="1">IF(RANDBETWEEN(1,2)=1,"M","F")</f>
        <v>M</v>
      </c>
      <c r="J70" s="1" t="str">
        <f ca="1">YEAR(C70)&amp;"-"&amp;RIGHT("0"&amp;MONTH(C70),2)&amp;"-"&amp;RIGHT("0"&amp;DAY(C70),2)</f>
        <v>1970-03-06</v>
      </c>
      <c r="K70" s="12">
        <f ca="1">ROUND(IF(I70="M",VLOOKUP(D70,AC:AE,2,0),VLOOKUP(D70,AC:AE,2,0)),1)</f>
        <v>73.400000000000006</v>
      </c>
      <c r="L70" s="12">
        <f ca="1">ROUND(IF(I70="M",VLOOKUP(D70,AC:AE,3,0),VLOOKUP(D70,AC:AE,3,0)),1)</f>
        <v>149.6</v>
      </c>
      <c r="M70" s="12">
        <f ca="1">K70/((L70/100)^2)</f>
        <v>32.796905830878778</v>
      </c>
      <c r="N70" s="14">
        <f ca="1">IF(I70="F",M70,1.2*M70)*RANDBETWEEN(10,20)</f>
        <v>629.70059195287251</v>
      </c>
      <c r="P70" s="1">
        <f>P69+1</f>
        <v>70</v>
      </c>
      <c r="Q70" s="1" t="s">
        <v>59</v>
      </c>
      <c r="R70" s="1">
        <f>R69+1</f>
        <v>70</v>
      </c>
      <c r="S70" s="1" t="s">
        <v>136</v>
      </c>
      <c r="T70" s="1">
        <f>T69+1</f>
        <v>70</v>
      </c>
      <c r="U70" s="1" t="s">
        <v>293</v>
      </c>
    </row>
    <row r="71" spans="1:21" x14ac:dyDescent="0.2">
      <c r="A71" s="4">
        <f ca="1">RANDBETWEEN(1,100)</f>
        <v>31</v>
      </c>
      <c r="B71" s="4">
        <f ca="1">RANDBETWEEN(1,100)</f>
        <v>53</v>
      </c>
      <c r="C71" s="5">
        <f ca="1">TODAY()- (365*RANDBETWEEN(10,70))</f>
        <v>22348</v>
      </c>
      <c r="D71" s="6">
        <f ca="1">INT((TODAY()-C71)/365)</f>
        <v>62</v>
      </c>
      <c r="E71" s="7">
        <f>E70+1</f>
        <v>70</v>
      </c>
      <c r="F71" s="3" t="str">
        <f ca="1">IF(I71="M",VLOOKUP(A71,P:Q,2,0),VLOOKUP(A71,R:S,2,0))&amp;" "&amp;VLOOKUP(A71,T:U,2,0)</f>
        <v>Eloá Gutierrez</v>
      </c>
      <c r="G71" s="1">
        <f ca="1">RANDBETWEEN(11111111111,99999999999)</f>
        <v>47626611361</v>
      </c>
      <c r="H71" s="1">
        <f ca="1">RANDBETWEEN(11111111111,99999999999)</f>
        <v>93612049952</v>
      </c>
      <c r="I71" s="1" t="str">
        <f ca="1">IF(RANDBETWEEN(1,2)=1,"M","F")</f>
        <v>F</v>
      </c>
      <c r="J71" s="1" t="str">
        <f ca="1">YEAR(C71)&amp;"-"&amp;RIGHT("0"&amp;MONTH(C71),2)&amp;"-"&amp;RIGHT("0"&amp;DAY(C71),2)</f>
        <v>1961-03-08</v>
      </c>
      <c r="K71" s="12">
        <f ca="1">ROUND(IF(I71="M",VLOOKUP(D71,AC:AE,2,0),VLOOKUP(D71,AC:AE,2,0)),1)</f>
        <v>65.599999999999994</v>
      </c>
      <c r="L71" s="12">
        <f ca="1">ROUND(IF(I71="M",VLOOKUP(D71,AC:AE,3,0),VLOOKUP(D71,AC:AE,3,0)),1)</f>
        <v>144.9</v>
      </c>
      <c r="M71" s="12">
        <f ca="1">K71/((L71/100)^2)</f>
        <v>31.244031604100009</v>
      </c>
      <c r="N71" s="14">
        <f ca="1">IF(I71="F",M71,1.2*M71)*RANDBETWEEN(10,20)</f>
        <v>499.90450566560014</v>
      </c>
      <c r="P71" s="1">
        <f>P70+1</f>
        <v>71</v>
      </c>
      <c r="Q71" s="1" t="s">
        <v>75</v>
      </c>
      <c r="R71" s="1">
        <f>R70+1</f>
        <v>71</v>
      </c>
      <c r="S71" s="1" t="s">
        <v>191</v>
      </c>
      <c r="T71" s="1">
        <f>T70+1</f>
        <v>71</v>
      </c>
      <c r="U71" s="1" t="s">
        <v>229</v>
      </c>
    </row>
    <row r="72" spans="1:21" x14ac:dyDescent="0.2">
      <c r="A72" s="4">
        <f ca="1">RANDBETWEEN(1,100)</f>
        <v>82</v>
      </c>
      <c r="B72" s="4">
        <f ca="1">RANDBETWEEN(1,100)</f>
        <v>13</v>
      </c>
      <c r="C72" s="5">
        <f ca="1">TODAY()- (365*RANDBETWEEN(10,70))</f>
        <v>22713</v>
      </c>
      <c r="D72" s="6">
        <f ca="1">INT((TODAY()-C72)/365)</f>
        <v>61</v>
      </c>
      <c r="E72" s="7">
        <f>E71+1</f>
        <v>71</v>
      </c>
      <c r="F72" s="3" t="str">
        <f ca="1">IF(I72="M",VLOOKUP(A72,P:Q,2,0),VLOOKUP(A72,R:S,2,0))&amp;" "&amp;VLOOKUP(A72,T:U,2,0)</f>
        <v>Pedro Lucas Ruiz</v>
      </c>
      <c r="G72" s="1">
        <f ca="1">RANDBETWEEN(11111111111,99999999999)</f>
        <v>65119866340</v>
      </c>
      <c r="H72" s="1">
        <f ca="1">RANDBETWEEN(11111111111,99999999999)</f>
        <v>40088712656</v>
      </c>
      <c r="I72" s="1" t="str">
        <f ca="1">IF(RANDBETWEEN(1,2)=1,"M","F")</f>
        <v>M</v>
      </c>
      <c r="J72" s="1" t="str">
        <f ca="1">YEAR(C72)&amp;"-"&amp;RIGHT("0"&amp;MONTH(C72),2)&amp;"-"&amp;RIGHT("0"&amp;DAY(C72),2)</f>
        <v>1962-03-08</v>
      </c>
      <c r="K72" s="12">
        <f ca="1">ROUND(IF(I72="M",VLOOKUP(D72,AC:AE,2,0),VLOOKUP(D72,AC:AE,2,0)),1)</f>
        <v>68.400000000000006</v>
      </c>
      <c r="L72" s="12">
        <f ca="1">ROUND(IF(I72="M",VLOOKUP(D72,AC:AE,3,0),VLOOKUP(D72,AC:AE,3,0)),1)</f>
        <v>152.80000000000001</v>
      </c>
      <c r="M72" s="12">
        <f ca="1">K72/((L72/100)^2)</f>
        <v>29.296071927852857</v>
      </c>
      <c r="N72" s="14">
        <f ca="1">IF(I72="F",M72,1.2*M72)*RANDBETWEEN(10,20)</f>
        <v>527.32929470135139</v>
      </c>
      <c r="P72" s="1">
        <f>P71+1</f>
        <v>72</v>
      </c>
      <c r="Q72" s="1" t="s">
        <v>94</v>
      </c>
      <c r="R72" s="1">
        <f>R71+1</f>
        <v>72</v>
      </c>
      <c r="S72" s="1" t="s">
        <v>183</v>
      </c>
      <c r="T72" s="1">
        <f>T71+1</f>
        <v>72</v>
      </c>
      <c r="U72" s="1" t="s">
        <v>277</v>
      </c>
    </row>
    <row r="73" spans="1:21" x14ac:dyDescent="0.2">
      <c r="A73" s="4">
        <f ca="1">RANDBETWEEN(1,100)</f>
        <v>28</v>
      </c>
      <c r="B73" s="4">
        <f ca="1">RANDBETWEEN(1,100)</f>
        <v>19</v>
      </c>
      <c r="C73" s="5">
        <f ca="1">TODAY()- (365*RANDBETWEEN(10,70))</f>
        <v>22713</v>
      </c>
      <c r="D73" s="6">
        <f ca="1">INT((TODAY()-C73)/365)</f>
        <v>61</v>
      </c>
      <c r="E73" s="7">
        <f>E72+1</f>
        <v>72</v>
      </c>
      <c r="F73" s="3" t="str">
        <f ca="1">IF(I73="M",VLOOKUP(A73,P:Q,2,0),VLOOKUP(A73,R:S,2,0))&amp;" "&amp;VLOOKUP(A73,T:U,2,0)</f>
        <v>Erick Gonzales</v>
      </c>
      <c r="G73" s="1">
        <f ca="1">RANDBETWEEN(11111111111,99999999999)</f>
        <v>16354399788</v>
      </c>
      <c r="H73" s="1">
        <f ca="1">RANDBETWEEN(11111111111,99999999999)</f>
        <v>36415298542</v>
      </c>
      <c r="I73" s="1" t="str">
        <f ca="1">IF(RANDBETWEEN(1,2)=1,"M","F")</f>
        <v>M</v>
      </c>
      <c r="J73" s="1" t="str">
        <f ca="1">YEAR(C73)&amp;"-"&amp;RIGHT("0"&amp;MONTH(C73),2)&amp;"-"&amp;RIGHT("0"&amp;DAY(C73),2)</f>
        <v>1962-03-08</v>
      </c>
      <c r="K73" s="12">
        <f ca="1">ROUND(IF(I73="M",VLOOKUP(D73,AC:AE,2,0),VLOOKUP(D73,AC:AE,2,0)),1)</f>
        <v>68.400000000000006</v>
      </c>
      <c r="L73" s="12">
        <f ca="1">ROUND(IF(I73="M",VLOOKUP(D73,AC:AE,3,0),VLOOKUP(D73,AC:AE,3,0)),1)</f>
        <v>152.80000000000001</v>
      </c>
      <c r="M73" s="12">
        <f ca="1">K73/((L73/100)^2)</f>
        <v>29.296071927852857</v>
      </c>
      <c r="N73" s="14">
        <f ca="1">IF(I73="F",M73,1.2*M73)*RANDBETWEEN(10,20)</f>
        <v>421.86343576108106</v>
      </c>
      <c r="P73" s="1">
        <f>P72+1</f>
        <v>73</v>
      </c>
      <c r="Q73" s="1" t="s">
        <v>7</v>
      </c>
      <c r="R73" s="1">
        <f>R72+1</f>
        <v>73</v>
      </c>
      <c r="S73" s="1" t="s">
        <v>124</v>
      </c>
      <c r="T73" s="1">
        <f>T72+1</f>
        <v>73</v>
      </c>
      <c r="U73" s="1" t="s">
        <v>274</v>
      </c>
    </row>
    <row r="74" spans="1:21" x14ac:dyDescent="0.2">
      <c r="A74" s="4">
        <f ca="1">RANDBETWEEN(1,100)</f>
        <v>39</v>
      </c>
      <c r="B74" s="4">
        <f ca="1">RANDBETWEEN(1,100)</f>
        <v>8</v>
      </c>
      <c r="C74" s="5">
        <f ca="1">TODAY()- (365*RANDBETWEEN(10,70))</f>
        <v>31838</v>
      </c>
      <c r="D74" s="6">
        <f ca="1">INT((TODAY()-C74)/365)</f>
        <v>36</v>
      </c>
      <c r="E74" s="7">
        <f>E73+1</f>
        <v>73</v>
      </c>
      <c r="F74" s="3" t="str">
        <f ca="1">IF(I74="M",VLOOKUP(A74,P:Q,2,0),VLOOKUP(A74,R:S,2,0))&amp;" "&amp;VLOOKUP(A74,T:U,2,0)</f>
        <v>Hugo James</v>
      </c>
      <c r="G74" s="1">
        <f ca="1">RANDBETWEEN(11111111111,99999999999)</f>
        <v>17530868703</v>
      </c>
      <c r="H74" s="1">
        <f ca="1">RANDBETWEEN(11111111111,99999999999)</f>
        <v>78810328722</v>
      </c>
      <c r="I74" s="1" t="str">
        <f ca="1">IF(RANDBETWEEN(1,2)=1,"M","F")</f>
        <v>M</v>
      </c>
      <c r="J74" s="1" t="str">
        <f ca="1">YEAR(C74)&amp;"-"&amp;RIGHT("0"&amp;MONTH(C74),2)&amp;"-"&amp;RIGHT("0"&amp;DAY(C74),2)</f>
        <v>1987-03-02</v>
      </c>
      <c r="K74" s="12">
        <f ca="1">ROUND(IF(I74="M",VLOOKUP(D74,AC:AE,2,0),VLOOKUP(D74,AC:AE,2,0)),1)</f>
        <v>57.6</v>
      </c>
      <c r="L74" s="12">
        <f ca="1">ROUND(IF(I74="M",VLOOKUP(D74,AC:AE,3,0),VLOOKUP(D74,AC:AE,3,0)),1)</f>
        <v>149.6</v>
      </c>
      <c r="M74" s="12">
        <f ca="1">K74/((L74/100)^2)</f>
        <v>25.737081414967545</v>
      </c>
      <c r="N74" s="14">
        <f ca="1">IF(I74="F",M74,1.2*M74)*RANDBETWEEN(10,20)</f>
        <v>339.7294746775716</v>
      </c>
      <c r="P74" s="1">
        <f>P73+1</f>
        <v>74</v>
      </c>
      <c r="Q74" s="1" t="s">
        <v>101</v>
      </c>
      <c r="R74" s="1">
        <f>R73+1</f>
        <v>74</v>
      </c>
      <c r="S74" s="1" t="s">
        <v>181</v>
      </c>
      <c r="T74" s="1">
        <f>T73+1</f>
        <v>74</v>
      </c>
      <c r="U74" s="1" t="s">
        <v>261</v>
      </c>
    </row>
    <row r="75" spans="1:21" x14ac:dyDescent="0.2">
      <c r="A75" s="4">
        <f ca="1">RANDBETWEEN(1,100)</f>
        <v>71</v>
      </c>
      <c r="B75" s="4">
        <f ca="1">RANDBETWEEN(1,100)</f>
        <v>94</v>
      </c>
      <c r="C75" s="5">
        <f ca="1">TODAY()- (365*RANDBETWEEN(10,70))</f>
        <v>33298</v>
      </c>
      <c r="D75" s="6">
        <f ca="1">INT((TODAY()-C75)/365)</f>
        <v>32</v>
      </c>
      <c r="E75" s="7">
        <f>E74+1</f>
        <v>74</v>
      </c>
      <c r="F75" s="3" t="str">
        <f ca="1">IF(I75="M",VLOOKUP(A75,P:Q,2,0),VLOOKUP(A75,R:S,2,0))&amp;" "&amp;VLOOKUP(A75,T:U,2,0)</f>
        <v>Maria Heloísa Ramirez</v>
      </c>
      <c r="G75" s="1">
        <f ca="1">RANDBETWEEN(11111111111,99999999999)</f>
        <v>57691349927</v>
      </c>
      <c r="H75" s="1">
        <f ca="1">RANDBETWEEN(11111111111,99999999999)</f>
        <v>66062248406</v>
      </c>
      <c r="I75" s="1" t="str">
        <f ca="1">IF(RANDBETWEEN(1,2)=1,"M","F")</f>
        <v>F</v>
      </c>
      <c r="J75" s="1" t="str">
        <f ca="1">YEAR(C75)&amp;"-"&amp;RIGHT("0"&amp;MONTH(C75),2)&amp;"-"&amp;RIGHT("0"&amp;DAY(C75),2)</f>
        <v>1991-03-01</v>
      </c>
      <c r="K75" s="12">
        <f ca="1">ROUND(IF(I75="M",VLOOKUP(D75,AC:AE,2,0),VLOOKUP(D75,AC:AE,2,0)),1)</f>
        <v>54.7</v>
      </c>
      <c r="L75" s="12">
        <f ca="1">ROUND(IF(I75="M",VLOOKUP(D75,AC:AE,3,0),VLOOKUP(D75,AC:AE,3,0)),1)</f>
        <v>163.80000000000001</v>
      </c>
      <c r="M75" s="12">
        <f ca="1">K75/((L75/100)^2)</f>
        <v>20.387291449562511</v>
      </c>
      <c r="N75" s="14">
        <f ca="1">IF(I75="F",M75,1.2*M75)*RANDBETWEEN(10,20)</f>
        <v>305.80937174343768</v>
      </c>
      <c r="P75" s="1">
        <f>P74+1</f>
        <v>75</v>
      </c>
      <c r="Q75" s="1" t="s">
        <v>2</v>
      </c>
      <c r="R75" s="1">
        <f>R74+1</f>
        <v>75</v>
      </c>
      <c r="S75" s="1" t="s">
        <v>173</v>
      </c>
      <c r="T75" s="1">
        <f>T74+1</f>
        <v>75</v>
      </c>
      <c r="U75" s="1" t="s">
        <v>282</v>
      </c>
    </row>
    <row r="76" spans="1:21" x14ac:dyDescent="0.2">
      <c r="A76" s="4">
        <f ca="1">RANDBETWEEN(1,100)</f>
        <v>44</v>
      </c>
      <c r="B76" s="4">
        <f ca="1">RANDBETWEEN(1,100)</f>
        <v>72</v>
      </c>
      <c r="C76" s="5">
        <f ca="1">TODAY()- (365*RANDBETWEEN(10,70))</f>
        <v>23443</v>
      </c>
      <c r="D76" s="6">
        <f ca="1">INT((TODAY()-C76)/365)</f>
        <v>59</v>
      </c>
      <c r="E76" s="7">
        <f>E75+1</f>
        <v>75</v>
      </c>
      <c r="F76" s="3" t="str">
        <f ca="1">IF(I76="M",VLOOKUP(A76,P:Q,2,0),VLOOKUP(A76,R:S,2,0))&amp;" "&amp;VLOOKUP(A76,T:U,2,0)</f>
        <v>João Kim</v>
      </c>
      <c r="G76" s="1">
        <f ca="1">RANDBETWEEN(11111111111,99999999999)</f>
        <v>20714155320</v>
      </c>
      <c r="H76" s="1">
        <f ca="1">RANDBETWEEN(11111111111,99999999999)</f>
        <v>77046495309</v>
      </c>
      <c r="I76" s="1" t="str">
        <f ca="1">IF(RANDBETWEEN(1,2)=1,"M","F")</f>
        <v>M</v>
      </c>
      <c r="J76" s="1" t="str">
        <f ca="1">YEAR(C76)&amp;"-"&amp;RIGHT("0"&amp;MONTH(C76),2)&amp;"-"&amp;RIGHT("0"&amp;DAY(C76),2)</f>
        <v>1964-03-07</v>
      </c>
      <c r="K76" s="12">
        <f ca="1">ROUND(IF(I76="M",VLOOKUP(D76,AC:AE,2,0),VLOOKUP(D76,AC:AE,2,0)),1)</f>
        <v>68.400000000000006</v>
      </c>
      <c r="L76" s="12">
        <f ca="1">ROUND(IF(I76="M",VLOOKUP(D76,AC:AE,3,0),VLOOKUP(D76,AC:AE,3,0)),1)</f>
        <v>151.19999999999999</v>
      </c>
      <c r="M76" s="12">
        <f ca="1">K76/((L76/100)^2)</f>
        <v>29.919375157470409</v>
      </c>
      <c r="N76" s="14">
        <f ca="1">IF(I76="F",M76,1.2*M76)*RANDBETWEEN(10,20)</f>
        <v>538.54875283446734</v>
      </c>
      <c r="P76" s="1">
        <f>P75+1</f>
        <v>76</v>
      </c>
      <c r="Q76" s="1" t="s">
        <v>23</v>
      </c>
      <c r="R76" s="1">
        <f>R75+1</f>
        <v>76</v>
      </c>
      <c r="S76" s="1" t="s">
        <v>116</v>
      </c>
      <c r="T76" s="1">
        <f>T75+1</f>
        <v>76</v>
      </c>
      <c r="U76" s="1" t="s">
        <v>247</v>
      </c>
    </row>
    <row r="77" spans="1:21" x14ac:dyDescent="0.2">
      <c r="A77" s="4">
        <f ca="1">RANDBETWEEN(1,100)</f>
        <v>45</v>
      </c>
      <c r="B77" s="4">
        <f ca="1">RANDBETWEEN(1,100)</f>
        <v>21</v>
      </c>
      <c r="C77" s="5">
        <f ca="1">TODAY()- (365*RANDBETWEEN(10,70))</f>
        <v>38408</v>
      </c>
      <c r="D77" s="6">
        <f ca="1">INT((TODAY()-C77)/365)</f>
        <v>18</v>
      </c>
      <c r="E77" s="7">
        <f>E76+1</f>
        <v>76</v>
      </c>
      <c r="F77" s="3" t="str">
        <f ca="1">IF(I77="M",VLOOKUP(A77,P:Q,2,0),VLOOKUP(A77,R:S,2,0))&amp;" "&amp;VLOOKUP(A77,T:U,2,0)</f>
        <v>João Gabriel King</v>
      </c>
      <c r="G77" s="1">
        <f ca="1">RANDBETWEEN(11111111111,99999999999)</f>
        <v>63129336536</v>
      </c>
      <c r="H77" s="1">
        <f ca="1">RANDBETWEEN(11111111111,99999999999)</f>
        <v>15687196301</v>
      </c>
      <c r="I77" s="1" t="str">
        <f ca="1">IF(RANDBETWEEN(1,2)=1,"M","F")</f>
        <v>M</v>
      </c>
      <c r="J77" s="1" t="str">
        <f ca="1">YEAR(C77)&amp;"-"&amp;RIGHT("0"&amp;MONTH(C77),2)&amp;"-"&amp;RIGHT("0"&amp;DAY(C77),2)</f>
        <v>2005-02-25</v>
      </c>
      <c r="K77" s="12">
        <f ca="1">ROUND(IF(I77="M",VLOOKUP(D77,AC:AE,2,0),VLOOKUP(D77,AC:AE,2,0)),1)</f>
        <v>49.4</v>
      </c>
      <c r="L77" s="12">
        <f ca="1">ROUND(IF(I77="M",VLOOKUP(D77,AC:AE,3,0),VLOOKUP(D77,AC:AE,3,0)),1)</f>
        <v>144.9</v>
      </c>
      <c r="M77" s="12">
        <f ca="1">K77/((L77/100)^2)</f>
        <v>23.528279896989947</v>
      </c>
      <c r="N77" s="14">
        <f ca="1">IF(I77="F",M77,1.2*M77)*RANDBETWEEN(10,20)</f>
        <v>310.57329464026731</v>
      </c>
      <c r="P77" s="1">
        <f>P76+1</f>
        <v>77</v>
      </c>
      <c r="Q77" s="1" t="s">
        <v>64</v>
      </c>
      <c r="R77" s="1">
        <f>R76+1</f>
        <v>77</v>
      </c>
      <c r="S77" s="1" t="s">
        <v>180</v>
      </c>
      <c r="T77" s="1">
        <f>T76+1</f>
        <v>77</v>
      </c>
      <c r="U77" s="1" t="s">
        <v>251</v>
      </c>
    </row>
    <row r="78" spans="1:21" x14ac:dyDescent="0.2">
      <c r="A78" s="4">
        <f ca="1">RANDBETWEEN(1,100)</f>
        <v>82</v>
      </c>
      <c r="B78" s="4">
        <f ca="1">RANDBETWEEN(1,100)</f>
        <v>86</v>
      </c>
      <c r="C78" s="5">
        <f ca="1">TODAY()- (365*RANDBETWEEN(10,70))</f>
        <v>30743</v>
      </c>
      <c r="D78" s="6">
        <f ca="1">INT((TODAY()-C78)/365)</f>
        <v>39</v>
      </c>
      <c r="E78" s="7">
        <f>E77+1</f>
        <v>77</v>
      </c>
      <c r="F78" s="3" t="str">
        <f ca="1">IF(I78="M",VLOOKUP(A78,P:Q,2,0),VLOOKUP(A78,R:S,2,0))&amp;" "&amp;VLOOKUP(A78,T:U,2,0)</f>
        <v>Maya Ruiz</v>
      </c>
      <c r="G78" s="1">
        <f ca="1">RANDBETWEEN(11111111111,99999999999)</f>
        <v>47724820498</v>
      </c>
      <c r="H78" s="1">
        <f ca="1">RANDBETWEEN(11111111111,99999999999)</f>
        <v>36010150244</v>
      </c>
      <c r="I78" s="1" t="str">
        <f ca="1">IF(RANDBETWEEN(1,2)=1,"M","F")</f>
        <v>F</v>
      </c>
      <c r="J78" s="1" t="str">
        <f ca="1">YEAR(C78)&amp;"-"&amp;RIGHT("0"&amp;MONTH(C78),2)&amp;"-"&amp;RIGHT("0"&amp;DAY(C78),2)</f>
        <v>1984-03-02</v>
      </c>
      <c r="K78" s="12">
        <f ca="1">ROUND(IF(I78="M",VLOOKUP(D78,AC:AE,2,0),VLOOKUP(D78,AC:AE,2,0)),1)</f>
        <v>71.099999999999994</v>
      </c>
      <c r="L78" s="12">
        <f ca="1">ROUND(IF(I78="M",VLOOKUP(D78,AC:AE,3,0),VLOOKUP(D78,AC:AE,3,0)),1)</f>
        <v>171.7</v>
      </c>
      <c r="M78" s="12">
        <f ca="1">K78/((L78/100)^2)</f>
        <v>24.117318032121826</v>
      </c>
      <c r="N78" s="14">
        <f ca="1">IF(I78="F",M78,1.2*M78)*RANDBETWEEN(10,20)</f>
        <v>313.52513441758373</v>
      </c>
      <c r="P78" s="1">
        <f>P77+1</f>
        <v>78</v>
      </c>
      <c r="Q78" s="1" t="s">
        <v>15</v>
      </c>
      <c r="R78" s="1">
        <f>R77+1</f>
        <v>78</v>
      </c>
      <c r="S78" s="1" t="s">
        <v>168</v>
      </c>
      <c r="T78" s="1">
        <f>T77+1</f>
        <v>78</v>
      </c>
      <c r="U78" s="1" t="s">
        <v>231</v>
      </c>
    </row>
    <row r="79" spans="1:21" x14ac:dyDescent="0.2">
      <c r="A79" s="4">
        <f ca="1">RANDBETWEEN(1,100)</f>
        <v>9</v>
      </c>
      <c r="B79" s="4">
        <f ca="1">RANDBETWEEN(1,100)</f>
        <v>39</v>
      </c>
      <c r="C79" s="5">
        <f ca="1">TODAY()- (365*RANDBETWEEN(10,70))</f>
        <v>30378</v>
      </c>
      <c r="D79" s="6">
        <f ca="1">INT((TODAY()-C79)/365)</f>
        <v>40</v>
      </c>
      <c r="E79" s="7">
        <f>E78+1</f>
        <v>78</v>
      </c>
      <c r="F79" s="3" t="str">
        <f ca="1">IF(I79="M",VLOOKUP(A79,P:Q,2,0),VLOOKUP(A79,R:S,2,0))&amp;" "&amp;VLOOKUP(A79,T:U,2,0)</f>
        <v>Bernardo Brown</v>
      </c>
      <c r="G79" s="1">
        <f ca="1">RANDBETWEEN(11111111111,99999999999)</f>
        <v>94467796937</v>
      </c>
      <c r="H79" s="1">
        <f ca="1">RANDBETWEEN(11111111111,99999999999)</f>
        <v>27526307549</v>
      </c>
      <c r="I79" s="1" t="str">
        <f ca="1">IF(RANDBETWEEN(1,2)=1,"M","F")</f>
        <v>M</v>
      </c>
      <c r="J79" s="1" t="str">
        <f ca="1">YEAR(C79)&amp;"-"&amp;RIGHT("0"&amp;MONTH(C79),2)&amp;"-"&amp;RIGHT("0"&amp;DAY(C79),2)</f>
        <v>1983-03-03</v>
      </c>
      <c r="K79" s="12">
        <f ca="1">ROUND(IF(I79="M",VLOOKUP(D79,AC:AE,2,0),VLOOKUP(D79,AC:AE,2,0)),1)</f>
        <v>67.900000000000006</v>
      </c>
      <c r="L79" s="12">
        <f ca="1">ROUND(IF(I79="M",VLOOKUP(D79,AC:AE,3,0),VLOOKUP(D79,AC:AE,3,0)),1)</f>
        <v>141.80000000000001</v>
      </c>
      <c r="M79" s="12">
        <f ca="1">K79/((L79/100)^2)</f>
        <v>33.768930992020778</v>
      </c>
      <c r="N79" s="14">
        <f ca="1">IF(I79="F",M79,1.2*M79)*RANDBETWEEN(10,20)</f>
        <v>648.36347504679895</v>
      </c>
      <c r="P79" s="1">
        <f>P78+1</f>
        <v>79</v>
      </c>
      <c r="Q79" s="1" t="s">
        <v>63</v>
      </c>
      <c r="R79" s="1">
        <f>R78+1</f>
        <v>79</v>
      </c>
      <c r="S79" s="1" t="s">
        <v>169</v>
      </c>
      <c r="T79" s="1">
        <f>T78+1</f>
        <v>79</v>
      </c>
      <c r="U79" s="1" t="s">
        <v>210</v>
      </c>
    </row>
    <row r="80" spans="1:21" x14ac:dyDescent="0.2">
      <c r="A80" s="4">
        <f ca="1">RANDBETWEEN(1,100)</f>
        <v>91</v>
      </c>
      <c r="B80" s="4">
        <f ca="1">RANDBETWEEN(1,100)</f>
        <v>49</v>
      </c>
      <c r="C80" s="5">
        <f ca="1">TODAY()- (365*RANDBETWEEN(10,70))</f>
        <v>37678</v>
      </c>
      <c r="D80" s="6">
        <f ca="1">INT((TODAY()-C80)/365)</f>
        <v>20</v>
      </c>
      <c r="E80" s="7">
        <f>E79+1</f>
        <v>79</v>
      </c>
      <c r="F80" s="3" t="str">
        <f ca="1">IF(I80="M",VLOOKUP(A80,P:Q,2,0),VLOOKUP(A80,R:S,2,0))&amp;" "&amp;VLOOKUP(A80,T:U,2,0)</f>
        <v>Pietra Torres</v>
      </c>
      <c r="G80" s="1">
        <f ca="1">RANDBETWEEN(11111111111,99999999999)</f>
        <v>34170331171</v>
      </c>
      <c r="H80" s="1">
        <f ca="1">RANDBETWEEN(11111111111,99999999999)</f>
        <v>91119615326</v>
      </c>
      <c r="I80" s="1" t="str">
        <f ca="1">IF(RANDBETWEEN(1,2)=1,"M","F")</f>
        <v>F</v>
      </c>
      <c r="J80" s="1" t="str">
        <f ca="1">YEAR(C80)&amp;"-"&amp;RIGHT("0"&amp;MONTH(C80),2)&amp;"-"&amp;RIGHT("0"&amp;DAY(C80),2)</f>
        <v>2003-02-26</v>
      </c>
      <c r="K80" s="12">
        <f ca="1">ROUND(IF(I80="M",VLOOKUP(D80,AC:AE,2,0),VLOOKUP(D80,AC:AE,2,0)),1)</f>
        <v>49.5</v>
      </c>
      <c r="L80" s="12">
        <f ca="1">ROUND(IF(I80="M",VLOOKUP(D80,AC:AE,3,0),VLOOKUP(D80,AC:AE,3,0)),1)</f>
        <v>154.4</v>
      </c>
      <c r="M80" s="12">
        <f ca="1">K80/((L80/100)^2)</f>
        <v>20.763980241080294</v>
      </c>
      <c r="N80" s="14">
        <f ca="1">IF(I80="F",M80,1.2*M80)*RANDBETWEEN(10,20)</f>
        <v>415.27960482160586</v>
      </c>
      <c r="P80" s="1">
        <f>P79+1</f>
        <v>80</v>
      </c>
      <c r="Q80" s="1" t="s">
        <v>8</v>
      </c>
      <c r="R80" s="1">
        <f>R79+1</f>
        <v>80</v>
      </c>
      <c r="S80" s="1" t="s">
        <v>133</v>
      </c>
      <c r="T80" s="1">
        <f>T79+1</f>
        <v>80</v>
      </c>
      <c r="U80" s="1" t="s">
        <v>267</v>
      </c>
    </row>
    <row r="81" spans="1:21" x14ac:dyDescent="0.2">
      <c r="A81" s="4">
        <f ca="1">RANDBETWEEN(1,100)</f>
        <v>63</v>
      </c>
      <c r="B81" s="4">
        <f ca="1">RANDBETWEEN(1,100)</f>
        <v>80</v>
      </c>
      <c r="C81" s="5">
        <f ca="1">TODAY()- (365*RANDBETWEEN(10,70))</f>
        <v>38773</v>
      </c>
      <c r="D81" s="6">
        <f ca="1">INT((TODAY()-C81)/365)</f>
        <v>17</v>
      </c>
      <c r="E81" s="7">
        <f>E80+1</f>
        <v>80</v>
      </c>
      <c r="F81" s="3" t="str">
        <f ca="1">IF(I81="M",VLOOKUP(A81,P:Q,2,0),VLOOKUP(A81,R:S,2,0))&amp;" "&amp;VLOOKUP(A81,T:U,2,0)</f>
        <v>Lucca Nguyen</v>
      </c>
      <c r="G81" s="1">
        <f ca="1">RANDBETWEEN(11111111111,99999999999)</f>
        <v>33402586158</v>
      </c>
      <c r="H81" s="1">
        <f ca="1">RANDBETWEEN(11111111111,99999999999)</f>
        <v>97818320957</v>
      </c>
      <c r="I81" s="1" t="str">
        <f ca="1">IF(RANDBETWEEN(1,2)=1,"M","F")</f>
        <v>M</v>
      </c>
      <c r="J81" s="1" t="str">
        <f ca="1">YEAR(C81)&amp;"-"&amp;RIGHT("0"&amp;MONTH(C81),2)&amp;"-"&amp;RIGHT("0"&amp;DAY(C81),2)</f>
        <v>2006-02-25</v>
      </c>
      <c r="K81" s="12">
        <f ca="1">ROUND(IF(I81="M",VLOOKUP(D81,AC:AE,2,0),VLOOKUP(D81,AC:AE,2,0)),1)</f>
        <v>51.5</v>
      </c>
      <c r="L81" s="12">
        <f ca="1">ROUND(IF(I81="M",VLOOKUP(D81,AC:AE,3,0),VLOOKUP(D81,AC:AE,3,0)),1)</f>
        <v>151.9</v>
      </c>
      <c r="M81" s="12">
        <f ca="1">K81/((L81/100)^2)</f>
        <v>22.319871056154625</v>
      </c>
      <c r="N81" s="14">
        <f ca="1">IF(I81="F",M81,1.2*M81)*RANDBETWEEN(10,20)</f>
        <v>508.89306008032543</v>
      </c>
      <c r="P81" s="1">
        <f>P80+1</f>
        <v>81</v>
      </c>
      <c r="Q81" s="1" t="s">
        <v>17</v>
      </c>
      <c r="R81" s="1">
        <f>R80+1</f>
        <v>81</v>
      </c>
      <c r="S81" s="1" t="s">
        <v>151</v>
      </c>
      <c r="T81" s="1">
        <f>T80+1</f>
        <v>81</v>
      </c>
      <c r="U81" s="1" t="s">
        <v>300</v>
      </c>
    </row>
    <row r="82" spans="1:21" x14ac:dyDescent="0.2">
      <c r="A82" s="4">
        <f ca="1">RANDBETWEEN(1,100)</f>
        <v>69</v>
      </c>
      <c r="B82" s="4">
        <f ca="1">RANDBETWEEN(1,100)</f>
        <v>49</v>
      </c>
      <c r="C82" s="5">
        <f ca="1">TODAY()- (365*RANDBETWEEN(10,70))</f>
        <v>31108</v>
      </c>
      <c r="D82" s="6">
        <f ca="1">INT((TODAY()-C82)/365)</f>
        <v>38</v>
      </c>
      <c r="E82" s="7">
        <f>E81+1</f>
        <v>81</v>
      </c>
      <c r="F82" s="3" t="str">
        <f ca="1">IF(I82="M",VLOOKUP(A82,P:Q,2,0),VLOOKUP(A82,R:S,2,0))&amp;" "&amp;VLOOKUP(A82,T:U,2,0)</f>
        <v>Maria Flor Phillips</v>
      </c>
      <c r="G82" s="1">
        <f ca="1">RANDBETWEEN(11111111111,99999999999)</f>
        <v>76104496949</v>
      </c>
      <c r="H82" s="1">
        <f ca="1">RANDBETWEEN(11111111111,99999999999)</f>
        <v>46853859210</v>
      </c>
      <c r="I82" s="1" t="str">
        <f ca="1">IF(RANDBETWEEN(1,2)=1,"M","F")</f>
        <v>F</v>
      </c>
      <c r="J82" s="1" t="str">
        <f ca="1">YEAR(C82)&amp;"-"&amp;RIGHT("0"&amp;MONTH(C82),2)&amp;"-"&amp;RIGHT("0"&amp;DAY(C82),2)</f>
        <v>1985-03-02</v>
      </c>
      <c r="K82" s="12">
        <f ca="1">ROUND(IF(I82="M",VLOOKUP(D82,AC:AE,2,0),VLOOKUP(D82,AC:AE,2,0)),1)</f>
        <v>70.2</v>
      </c>
      <c r="L82" s="12">
        <f ca="1">ROUND(IF(I82="M",VLOOKUP(D82,AC:AE,3,0),VLOOKUP(D82,AC:AE,3,0)),1)</f>
        <v>144.9</v>
      </c>
      <c r="M82" s="12">
        <f ca="1">K82/((L82/100)^2)</f>
        <v>33.434924064143615</v>
      </c>
      <c r="N82" s="14">
        <f ca="1">IF(I82="F",M82,1.2*M82)*RANDBETWEEN(10,20)</f>
        <v>434.654012833867</v>
      </c>
      <c r="P82" s="1">
        <f>P81+1</f>
        <v>82</v>
      </c>
      <c r="Q82" s="1" t="s">
        <v>81</v>
      </c>
      <c r="R82" s="1">
        <f>R81+1</f>
        <v>82</v>
      </c>
      <c r="S82" s="1" t="s">
        <v>125</v>
      </c>
      <c r="T82" s="1">
        <f>T81+1</f>
        <v>82</v>
      </c>
      <c r="U82" s="1" t="s">
        <v>291</v>
      </c>
    </row>
    <row r="83" spans="1:21" x14ac:dyDescent="0.2">
      <c r="A83" s="4">
        <f ca="1">RANDBETWEEN(1,100)</f>
        <v>75</v>
      </c>
      <c r="B83" s="4">
        <f ca="1">RANDBETWEEN(1,100)</f>
        <v>97</v>
      </c>
      <c r="C83" s="5">
        <f ca="1">TODAY()- (365*RANDBETWEEN(10,70))</f>
        <v>25268</v>
      </c>
      <c r="D83" s="6">
        <f ca="1">INT((TODAY()-C83)/365)</f>
        <v>54</v>
      </c>
      <c r="E83" s="7">
        <f>E82+1</f>
        <v>82</v>
      </c>
      <c r="F83" s="3" t="str">
        <f ca="1">IF(I83="M",VLOOKUP(A83,P:Q,2,0),VLOOKUP(A83,R:S,2,0))&amp;" "&amp;VLOOKUP(A83,T:U,2,0)</f>
        <v>Maria Liz Richardson</v>
      </c>
      <c r="G83" s="1">
        <f ca="1">RANDBETWEEN(11111111111,99999999999)</f>
        <v>99969492627</v>
      </c>
      <c r="H83" s="1">
        <f ca="1">RANDBETWEEN(11111111111,99999999999)</f>
        <v>58256837431</v>
      </c>
      <c r="I83" s="1" t="str">
        <f ca="1">IF(RANDBETWEEN(1,2)=1,"M","F")</f>
        <v>F</v>
      </c>
      <c r="J83" s="1" t="str">
        <f ca="1">YEAR(C83)&amp;"-"&amp;RIGHT("0"&amp;MONTH(C83),2)&amp;"-"&amp;RIGHT("0"&amp;DAY(C83),2)</f>
        <v>1969-03-06</v>
      </c>
      <c r="K83" s="12">
        <f ca="1">ROUND(IF(I83="M",VLOOKUP(D83,AC:AE,2,0),VLOOKUP(D83,AC:AE,2,0)),1)</f>
        <v>72</v>
      </c>
      <c r="L83" s="12">
        <f ca="1">ROUND(IF(I83="M",VLOOKUP(D83,AC:AE,3,0),VLOOKUP(D83,AC:AE,3,0)),1)</f>
        <v>163.80000000000001</v>
      </c>
      <c r="M83" s="12">
        <f ca="1">K83/((L83/100)^2)</f>
        <v>26.835191670356505</v>
      </c>
      <c r="N83" s="14">
        <f ca="1">IF(I83="F",M83,1.2*M83)*RANDBETWEEN(10,20)</f>
        <v>483.03345006641706</v>
      </c>
      <c r="P83" s="1">
        <f>P82+1</f>
        <v>83</v>
      </c>
      <c r="Q83" s="1" t="s">
        <v>26</v>
      </c>
      <c r="R83" s="1">
        <f>R82+1</f>
        <v>83</v>
      </c>
      <c r="S83" s="1" t="s">
        <v>175</v>
      </c>
      <c r="T83" s="1">
        <f>T82+1</f>
        <v>83</v>
      </c>
      <c r="U83" s="1" t="s">
        <v>227</v>
      </c>
    </row>
    <row r="84" spans="1:21" x14ac:dyDescent="0.2">
      <c r="A84" s="4">
        <f ca="1">RANDBETWEEN(1,100)</f>
        <v>48</v>
      </c>
      <c r="B84" s="4">
        <f ca="1">RANDBETWEEN(1,100)</f>
        <v>18</v>
      </c>
      <c r="C84" s="5">
        <f ca="1">TODAY()- (365*RANDBETWEEN(10,70))</f>
        <v>25998</v>
      </c>
      <c r="D84" s="6">
        <f ca="1">INT((TODAY()-C84)/365)</f>
        <v>52</v>
      </c>
      <c r="E84" s="7">
        <f>E83+1</f>
        <v>83</v>
      </c>
      <c r="F84" s="3" t="str">
        <f ca="1">IF(I84="M",VLOOKUP(A84,P:Q,2,0),VLOOKUP(A84,R:S,2,0))&amp;" "&amp;VLOOKUP(A84,T:U,2,0)</f>
        <v>João Miguel Lewis</v>
      </c>
      <c r="G84" s="1">
        <f ca="1">RANDBETWEEN(11111111111,99999999999)</f>
        <v>69984786198</v>
      </c>
      <c r="H84" s="1">
        <f ca="1">RANDBETWEEN(11111111111,99999999999)</f>
        <v>52747515614</v>
      </c>
      <c r="I84" s="1" t="str">
        <f ca="1">IF(RANDBETWEEN(1,2)=1,"M","F")</f>
        <v>M</v>
      </c>
      <c r="J84" s="1" t="str">
        <f ca="1">YEAR(C84)&amp;"-"&amp;RIGHT("0"&amp;MONTH(C84),2)&amp;"-"&amp;RIGHT("0"&amp;DAY(C84),2)</f>
        <v>1971-03-06</v>
      </c>
      <c r="K84" s="12">
        <f ca="1">ROUND(IF(I84="M",VLOOKUP(D84,AC:AE,2,0),VLOOKUP(D84,AC:AE,2,0)),1)</f>
        <v>67</v>
      </c>
      <c r="L84" s="12">
        <f ca="1">ROUND(IF(I84="M",VLOOKUP(D84,AC:AE,3,0),VLOOKUP(D84,AC:AE,3,0)),1)</f>
        <v>171.7</v>
      </c>
      <c r="M84" s="12">
        <f ca="1">K84/((L84/100)^2)</f>
        <v>22.726586612547997</v>
      </c>
      <c r="N84" s="14">
        <f ca="1">IF(I84="F",M84,1.2*M84)*RANDBETWEEN(10,20)</f>
        <v>327.26284722069119</v>
      </c>
      <c r="P84" s="1">
        <f>P83+1</f>
        <v>84</v>
      </c>
      <c r="Q84" s="1" t="s">
        <v>11</v>
      </c>
      <c r="R84" s="1">
        <f>R83+1</f>
        <v>84</v>
      </c>
      <c r="S84" s="1" t="s">
        <v>187</v>
      </c>
      <c r="T84" s="1">
        <f>T83+1</f>
        <v>84</v>
      </c>
      <c r="U84" s="1" t="s">
        <v>296</v>
      </c>
    </row>
    <row r="85" spans="1:21" x14ac:dyDescent="0.2">
      <c r="A85" s="4">
        <f ca="1">RANDBETWEEN(1,100)</f>
        <v>7</v>
      </c>
      <c r="B85" s="4">
        <f ca="1">RANDBETWEEN(1,100)</f>
        <v>23</v>
      </c>
      <c r="C85" s="5">
        <f ca="1">TODAY()- (365*RANDBETWEEN(10,70))</f>
        <v>20158</v>
      </c>
      <c r="D85" s="6">
        <f ca="1">INT((TODAY()-C85)/365)</f>
        <v>68</v>
      </c>
      <c r="E85" s="7">
        <f>E84+1</f>
        <v>84</v>
      </c>
      <c r="F85" s="3" t="str">
        <f ca="1">IF(I85="M",VLOOKUP(A85,P:Q,2,0),VLOOKUP(A85,R:S,2,0))&amp;" "&amp;VLOOKUP(A85,T:U,2,0)</f>
        <v>Ana Beatriz Bennet</v>
      </c>
      <c r="G85" s="1">
        <f ca="1">RANDBETWEEN(11111111111,99999999999)</f>
        <v>34058799828</v>
      </c>
      <c r="H85" s="1">
        <f ca="1">RANDBETWEEN(11111111111,99999999999)</f>
        <v>96916527590</v>
      </c>
      <c r="I85" s="1" t="str">
        <f ca="1">IF(RANDBETWEEN(1,2)=1,"M","F")</f>
        <v>F</v>
      </c>
      <c r="J85" s="1" t="str">
        <f ca="1">YEAR(C85)&amp;"-"&amp;RIGHT("0"&amp;MONTH(C85),2)&amp;"-"&amp;RIGHT("0"&amp;DAY(C85),2)</f>
        <v>1955-03-10</v>
      </c>
      <c r="K85" s="12">
        <f ca="1">ROUND(IF(I85="M",VLOOKUP(D85,AC:AE,2,0),VLOOKUP(D85,AC:AE,2,0)),1)</f>
        <v>64.900000000000006</v>
      </c>
      <c r="L85" s="12">
        <f ca="1">ROUND(IF(I85="M",VLOOKUP(D85,AC:AE,3,0),VLOOKUP(D85,AC:AE,3,0)),1)</f>
        <v>146.5</v>
      </c>
      <c r="M85" s="12">
        <f ca="1">K85/((L85/100)^2)</f>
        <v>30.239140817015922</v>
      </c>
      <c r="N85" s="14">
        <f ca="1">IF(I85="F",M85,1.2*M85)*RANDBETWEEN(10,20)</f>
        <v>514.06539388927069</v>
      </c>
      <c r="P85" s="1">
        <f>P84+1</f>
        <v>85</v>
      </c>
      <c r="Q85" s="1" t="s">
        <v>74</v>
      </c>
      <c r="R85" s="1">
        <f>R84+1</f>
        <v>85</v>
      </c>
      <c r="S85" s="1" t="s">
        <v>140</v>
      </c>
      <c r="T85" s="1">
        <f>T84+1</f>
        <v>85</v>
      </c>
      <c r="U85" s="1" t="s">
        <v>237</v>
      </c>
    </row>
    <row r="86" spans="1:21" x14ac:dyDescent="0.2">
      <c r="A86" s="4">
        <f ca="1">RANDBETWEEN(1,100)</f>
        <v>96</v>
      </c>
      <c r="B86" s="4">
        <f ca="1">RANDBETWEEN(1,100)</f>
        <v>42</v>
      </c>
      <c r="C86" s="5">
        <f ca="1">TODAY()- (365*RANDBETWEEN(10,70))</f>
        <v>24538</v>
      </c>
      <c r="D86" s="6">
        <f ca="1">INT((TODAY()-C86)/365)</f>
        <v>56</v>
      </c>
      <c r="E86" s="7">
        <f>E85+1</f>
        <v>85</v>
      </c>
      <c r="F86" s="3" t="str">
        <f ca="1">IF(I86="M",VLOOKUP(A86,P:Q,2,0),VLOOKUP(A86,R:S,2,0))&amp;" "&amp;VLOOKUP(A86,T:U,2,0)</f>
        <v>Stella White</v>
      </c>
      <c r="G86" s="1">
        <f ca="1">RANDBETWEEN(11111111111,99999999999)</f>
        <v>83752607256</v>
      </c>
      <c r="H86" s="1">
        <f ca="1">RANDBETWEEN(11111111111,99999999999)</f>
        <v>19531940223</v>
      </c>
      <c r="I86" s="1" t="str">
        <f ca="1">IF(RANDBETWEEN(1,2)=1,"M","F")</f>
        <v>F</v>
      </c>
      <c r="J86" s="1" t="str">
        <f ca="1">YEAR(C86)&amp;"-"&amp;RIGHT("0"&amp;MONTH(C86),2)&amp;"-"&amp;RIGHT("0"&amp;DAY(C86),2)</f>
        <v>1967-03-07</v>
      </c>
      <c r="K86" s="12">
        <f ca="1">ROUND(IF(I86="M",VLOOKUP(D86,AC:AE,2,0),VLOOKUP(D86,AC:AE,2,0)),1)</f>
        <v>78.400000000000006</v>
      </c>
      <c r="L86" s="12">
        <f ca="1">ROUND(IF(I86="M",VLOOKUP(D86,AC:AE,3,0),VLOOKUP(D86,AC:AE,3,0)),1)</f>
        <v>154.4</v>
      </c>
      <c r="M86" s="12">
        <f ca="1">K86/((L86/100)^2)</f>
        <v>32.88678890708475</v>
      </c>
      <c r="N86" s="14">
        <f ca="1">IF(I86="F",M86,1.2*M86)*RANDBETWEEN(10,20)</f>
        <v>361.75467797793226</v>
      </c>
      <c r="P86" s="1">
        <f>P85+1</f>
        <v>86</v>
      </c>
      <c r="Q86" s="1" t="s">
        <v>87</v>
      </c>
      <c r="R86" s="1">
        <f>R85+1</f>
        <v>86</v>
      </c>
      <c r="S86" s="1" t="s">
        <v>163</v>
      </c>
      <c r="T86" s="1">
        <f>T85+1</f>
        <v>86</v>
      </c>
      <c r="U86" s="1" t="s">
        <v>202</v>
      </c>
    </row>
    <row r="87" spans="1:21" x14ac:dyDescent="0.2">
      <c r="A87" s="4">
        <f ca="1">RANDBETWEEN(1,100)</f>
        <v>57</v>
      </c>
      <c r="B87" s="4">
        <f ca="1">RANDBETWEEN(1,100)</f>
        <v>89</v>
      </c>
      <c r="C87" s="5">
        <f ca="1">TODAY()- (365*RANDBETWEEN(10,70))</f>
        <v>39503</v>
      </c>
      <c r="D87" s="6">
        <f ca="1">INT((TODAY()-C87)/365)</f>
        <v>15</v>
      </c>
      <c r="E87" s="7">
        <f>E86+1</f>
        <v>86</v>
      </c>
      <c r="F87" s="3" t="str">
        <f ca="1">IF(I87="M",VLOOKUP(A87,P:Q,2,0),VLOOKUP(A87,R:S,2,0))&amp;" "&amp;VLOOKUP(A87,T:U,2,0)</f>
        <v>Luna Morales</v>
      </c>
      <c r="G87" s="1">
        <f ca="1">RANDBETWEEN(11111111111,99999999999)</f>
        <v>67007909668</v>
      </c>
      <c r="H87" s="1">
        <f ca="1">RANDBETWEEN(11111111111,99999999999)</f>
        <v>86458645310</v>
      </c>
      <c r="I87" s="1" t="str">
        <f ca="1">IF(RANDBETWEEN(1,2)=1,"M","F")</f>
        <v>F</v>
      </c>
      <c r="J87" s="1" t="str">
        <f ca="1">YEAR(C87)&amp;"-"&amp;RIGHT("0"&amp;MONTH(C87),2)&amp;"-"&amp;RIGHT("0"&amp;DAY(C87),2)</f>
        <v>2008-02-25</v>
      </c>
      <c r="K87" s="12">
        <f ca="1">ROUND(IF(I87="M",VLOOKUP(D87,AC:AE,2,0),VLOOKUP(D87,AC:AE,2,0)),1)</f>
        <v>45.1</v>
      </c>
      <c r="L87" s="12">
        <f ca="1">ROUND(IF(I87="M",VLOOKUP(D87,AC:AE,3,0),VLOOKUP(D87,AC:AE,3,0)),1)</f>
        <v>155.69999999999999</v>
      </c>
      <c r="M87" s="12">
        <f ca="1">K87/((L87/100)^2)</f>
        <v>18.603699537465008</v>
      </c>
      <c r="N87" s="14">
        <f ca="1">IF(I87="F",M87,1.2*M87)*RANDBETWEEN(10,20)</f>
        <v>297.65919259944013</v>
      </c>
      <c r="P87" s="1">
        <f>P86+1</f>
        <v>87</v>
      </c>
      <c r="Q87" s="1" t="s">
        <v>84</v>
      </c>
      <c r="R87" s="1">
        <f>R86+1</f>
        <v>87</v>
      </c>
      <c r="S87" s="1" t="s">
        <v>162</v>
      </c>
      <c r="T87" s="1">
        <f>T86+1</f>
        <v>87</v>
      </c>
      <c r="U87" s="1" t="s">
        <v>262</v>
      </c>
    </row>
    <row r="88" spans="1:21" x14ac:dyDescent="0.2">
      <c r="A88" s="4">
        <f ca="1">RANDBETWEEN(1,100)</f>
        <v>89</v>
      </c>
      <c r="B88" s="4">
        <f ca="1">RANDBETWEEN(1,100)</f>
        <v>21</v>
      </c>
      <c r="C88" s="5">
        <f ca="1">TODAY()- (365*RANDBETWEEN(10,70))</f>
        <v>34758</v>
      </c>
      <c r="D88" s="6">
        <f ca="1">INT((TODAY()-C88)/365)</f>
        <v>28</v>
      </c>
      <c r="E88" s="7">
        <f>E87+1</f>
        <v>87</v>
      </c>
      <c r="F88" s="3" t="str">
        <f ca="1">IF(I88="M",VLOOKUP(A88,P:Q,2,0),VLOOKUP(A88,R:S,2,0))&amp;" "&amp;VLOOKUP(A88,T:U,2,0)</f>
        <v>Rodrigo Thomas</v>
      </c>
      <c r="G88" s="1">
        <f ca="1">RANDBETWEEN(11111111111,99999999999)</f>
        <v>74047851265</v>
      </c>
      <c r="H88" s="1">
        <f ca="1">RANDBETWEEN(11111111111,99999999999)</f>
        <v>47629695059</v>
      </c>
      <c r="I88" s="1" t="str">
        <f ca="1">IF(RANDBETWEEN(1,2)=1,"M","F")</f>
        <v>M</v>
      </c>
      <c r="J88" s="1" t="str">
        <f ca="1">YEAR(C88)&amp;"-"&amp;RIGHT("0"&amp;MONTH(C88),2)&amp;"-"&amp;RIGHT("0"&amp;DAY(C88),2)</f>
        <v>1995-02-28</v>
      </c>
      <c r="K88" s="12">
        <f ca="1">ROUND(IF(I88="M",VLOOKUP(D88,AC:AE,2,0),VLOOKUP(D88,AC:AE,2,0)),1)</f>
        <v>61</v>
      </c>
      <c r="L88" s="12">
        <f ca="1">ROUND(IF(I88="M",VLOOKUP(D88,AC:AE,3,0),VLOOKUP(D88,AC:AE,3,0)),1)</f>
        <v>144.9</v>
      </c>
      <c r="M88" s="12">
        <f ca="1">K88/((L88/100)^2)</f>
        <v>29.053139144056413</v>
      </c>
      <c r="N88" s="14">
        <f ca="1">IF(I88="F",M88,1.2*M88)*RANDBETWEEN(10,20)</f>
        <v>522.95650459301544</v>
      </c>
      <c r="P88" s="1">
        <f>P87+1</f>
        <v>88</v>
      </c>
      <c r="Q88" s="1" t="s">
        <v>73</v>
      </c>
      <c r="R88" s="1">
        <f>R87+1</f>
        <v>88</v>
      </c>
      <c r="S88" s="1" t="s">
        <v>166</v>
      </c>
      <c r="T88" s="1">
        <f>T87+1</f>
        <v>88</v>
      </c>
      <c r="U88" s="1" t="s">
        <v>218</v>
      </c>
    </row>
    <row r="89" spans="1:21" x14ac:dyDescent="0.2">
      <c r="A89" s="4">
        <f ca="1">RANDBETWEEN(1,100)</f>
        <v>32</v>
      </c>
      <c r="B89" s="4">
        <f ca="1">RANDBETWEEN(1,100)</f>
        <v>52</v>
      </c>
      <c r="C89" s="5">
        <f ca="1">TODAY()- (365*RANDBETWEEN(10,70))</f>
        <v>19793</v>
      </c>
      <c r="D89" s="6">
        <f ca="1">INT((TODAY()-C89)/365)</f>
        <v>69</v>
      </c>
      <c r="E89" s="7">
        <f>E88+1</f>
        <v>88</v>
      </c>
      <c r="F89" s="3" t="str">
        <f ca="1">IF(I89="M",VLOOKUP(A89,P:Q,2,0),VLOOKUP(A89,R:S,2,0))&amp;" "&amp;VLOOKUP(A89,T:U,2,0)</f>
        <v>Gabriel Hall</v>
      </c>
      <c r="G89" s="1">
        <f ca="1">RANDBETWEEN(11111111111,99999999999)</f>
        <v>91698855360</v>
      </c>
      <c r="H89" s="1">
        <f ca="1">RANDBETWEEN(11111111111,99999999999)</f>
        <v>68133066191</v>
      </c>
      <c r="I89" s="1" t="str">
        <f ca="1">IF(RANDBETWEEN(1,2)=1,"M","F")</f>
        <v>M</v>
      </c>
      <c r="J89" s="1" t="str">
        <f ca="1">YEAR(C89)&amp;"-"&amp;RIGHT("0"&amp;MONTH(C89),2)&amp;"-"&amp;RIGHT("0"&amp;DAY(C89),2)</f>
        <v>1954-03-10</v>
      </c>
      <c r="K89" s="12">
        <f ca="1">ROUND(IF(I89="M",VLOOKUP(D89,AC:AE,2,0),VLOOKUP(D89,AC:AE,2,0)),1)</f>
        <v>70.599999999999994</v>
      </c>
      <c r="L89" s="12">
        <f ca="1">ROUND(IF(I89="M",VLOOKUP(D89,AC:AE,3,0),VLOOKUP(D89,AC:AE,3,0)),1)</f>
        <v>151.19999999999999</v>
      </c>
      <c r="M89" s="12">
        <f ca="1">K89/((L89/100)^2)</f>
        <v>30.881694241482609</v>
      </c>
      <c r="N89" s="14">
        <f ca="1">IF(I89="F",M89,1.2*M89)*RANDBETWEEN(10,20)</f>
        <v>555.87049634668699</v>
      </c>
      <c r="P89" s="1">
        <f>P88+1</f>
        <v>89</v>
      </c>
      <c r="Q89" s="1" t="s">
        <v>55</v>
      </c>
      <c r="R89" s="1">
        <f>R88+1</f>
        <v>89</v>
      </c>
      <c r="S89" s="1" t="s">
        <v>135</v>
      </c>
      <c r="T89" s="1">
        <f>T88+1</f>
        <v>89</v>
      </c>
      <c r="U89" s="1" t="s">
        <v>217</v>
      </c>
    </row>
    <row r="90" spans="1:21" x14ac:dyDescent="0.2">
      <c r="A90" s="4">
        <f ca="1">RANDBETWEEN(1,100)</f>
        <v>72</v>
      </c>
      <c r="B90" s="4">
        <f ca="1">RANDBETWEEN(1,100)</f>
        <v>46</v>
      </c>
      <c r="C90" s="5">
        <f ca="1">TODAY()- (365*RANDBETWEEN(10,70))</f>
        <v>32933</v>
      </c>
      <c r="D90" s="6">
        <f ca="1">INT((TODAY()-C90)/365)</f>
        <v>33</v>
      </c>
      <c r="E90" s="7">
        <f>E89+1</f>
        <v>89</v>
      </c>
      <c r="F90" s="3" t="str">
        <f ca="1">IF(I90="M",VLOOKUP(A90,P:Q,2,0),VLOOKUP(A90,R:S,2,0))&amp;" "&amp;VLOOKUP(A90,T:U,2,0)</f>
        <v>Marcos Vinicius Ramos</v>
      </c>
      <c r="G90" s="1">
        <f ca="1">RANDBETWEEN(11111111111,99999999999)</f>
        <v>66956241932</v>
      </c>
      <c r="H90" s="1">
        <f ca="1">RANDBETWEEN(11111111111,99999999999)</f>
        <v>22489595771</v>
      </c>
      <c r="I90" s="1" t="str">
        <f ca="1">IF(RANDBETWEEN(1,2)=1,"M","F")</f>
        <v>M</v>
      </c>
      <c r="J90" s="1" t="str">
        <f ca="1">YEAR(C90)&amp;"-"&amp;RIGHT("0"&amp;MONTH(C90),2)&amp;"-"&amp;RIGHT("0"&amp;DAY(C90),2)</f>
        <v>1990-03-01</v>
      </c>
      <c r="K90" s="12">
        <f ca="1">ROUND(IF(I90="M",VLOOKUP(D90,AC:AE,2,0),VLOOKUP(D90,AC:AE,2,0)),1)</f>
        <v>65.900000000000006</v>
      </c>
      <c r="L90" s="12">
        <f ca="1">ROUND(IF(I90="M",VLOOKUP(D90,AC:AE,3,0),VLOOKUP(D90,AC:AE,3,0)),1)</f>
        <v>141.80000000000001</v>
      </c>
      <c r="M90" s="12">
        <f ca="1">K90/((L90/100)^2)</f>
        <v>32.774264394317662</v>
      </c>
      <c r="N90" s="14">
        <f ca="1">IF(I90="F",M90,1.2*M90)*RANDBETWEEN(10,20)</f>
        <v>471.94940727817425</v>
      </c>
      <c r="P90" s="1">
        <f>P89+1</f>
        <v>90</v>
      </c>
      <c r="Q90" s="1" t="s">
        <v>44</v>
      </c>
      <c r="R90" s="1">
        <f>R89+1</f>
        <v>90</v>
      </c>
      <c r="S90" s="1" t="s">
        <v>195</v>
      </c>
      <c r="T90" s="1">
        <f>T89+1</f>
        <v>90</v>
      </c>
      <c r="U90" s="1" t="s">
        <v>224</v>
      </c>
    </row>
    <row r="91" spans="1:21" x14ac:dyDescent="0.2">
      <c r="A91" s="4">
        <f ca="1">RANDBETWEEN(1,100)</f>
        <v>72</v>
      </c>
      <c r="B91" s="4">
        <f ca="1">RANDBETWEEN(1,100)</f>
        <v>63</v>
      </c>
      <c r="C91" s="5">
        <f ca="1">TODAY()- (365*RANDBETWEEN(10,70))</f>
        <v>35488</v>
      </c>
      <c r="D91" s="6">
        <f ca="1">INT((TODAY()-C91)/365)</f>
        <v>26</v>
      </c>
      <c r="E91" s="7">
        <f>E90+1</f>
        <v>90</v>
      </c>
      <c r="F91" s="3" t="str">
        <f ca="1">IF(I91="M",VLOOKUP(A91,P:Q,2,0),VLOOKUP(A91,R:S,2,0))&amp;" "&amp;VLOOKUP(A91,T:U,2,0)</f>
        <v>Maria Isis Ramos</v>
      </c>
      <c r="G91" s="1">
        <f ca="1">RANDBETWEEN(11111111111,99999999999)</f>
        <v>25973725475</v>
      </c>
      <c r="H91" s="1">
        <f ca="1">RANDBETWEEN(11111111111,99999999999)</f>
        <v>92455763400</v>
      </c>
      <c r="I91" s="1" t="str">
        <f ca="1">IF(RANDBETWEEN(1,2)=1,"M","F")</f>
        <v>F</v>
      </c>
      <c r="J91" s="1" t="str">
        <f ca="1">YEAR(C91)&amp;"-"&amp;RIGHT("0"&amp;MONTH(C91),2)&amp;"-"&amp;RIGHT("0"&amp;DAY(C91),2)</f>
        <v>1997-02-27</v>
      </c>
      <c r="K91" s="12">
        <f ca="1">ROUND(IF(I91="M",VLOOKUP(D91,AC:AE,2,0),VLOOKUP(D91,AC:AE,2,0)),1)</f>
        <v>50.9</v>
      </c>
      <c r="L91" s="12">
        <f ca="1">ROUND(IF(I91="M",VLOOKUP(D91,AC:AE,3,0),VLOOKUP(D91,AC:AE,3,0)),1)</f>
        <v>148.1</v>
      </c>
      <c r="M91" s="12">
        <f ca="1">K91/((L91/100)^2)</f>
        <v>23.206394205057904</v>
      </c>
      <c r="N91" s="14">
        <f ca="1">IF(I91="F",M91,1.2*M91)*RANDBETWEEN(10,20)</f>
        <v>255.27033625563695</v>
      </c>
      <c r="P91" s="1">
        <f>P90+1</f>
        <v>91</v>
      </c>
      <c r="Q91" s="1" t="s">
        <v>25</v>
      </c>
      <c r="R91" s="1">
        <f>R90+1</f>
        <v>91</v>
      </c>
      <c r="S91" s="1" t="s">
        <v>194</v>
      </c>
      <c r="T91" s="1">
        <f>T90+1</f>
        <v>91</v>
      </c>
      <c r="U91" s="1" t="s">
        <v>238</v>
      </c>
    </row>
    <row r="92" spans="1:21" x14ac:dyDescent="0.2">
      <c r="A92" s="4">
        <f ca="1">RANDBETWEEN(1,100)</f>
        <v>22</v>
      </c>
      <c r="B92" s="4">
        <f ca="1">RANDBETWEEN(1,100)</f>
        <v>68</v>
      </c>
      <c r="C92" s="5">
        <f ca="1">TODAY()- (365*RANDBETWEEN(10,70))</f>
        <v>39503</v>
      </c>
      <c r="D92" s="6">
        <f ca="1">INT((TODAY()-C92)/365)</f>
        <v>15</v>
      </c>
      <c r="E92" s="7">
        <f>E91+1</f>
        <v>91</v>
      </c>
      <c r="F92" s="3" t="str">
        <f ca="1">IF(I92="M",VLOOKUP(A92,P:Q,2,0),VLOOKUP(A92,R:S,2,0))&amp;" "&amp;VLOOKUP(A92,T:U,2,0)</f>
        <v>Diogo Edwards</v>
      </c>
      <c r="G92" s="1">
        <f ca="1">RANDBETWEEN(11111111111,99999999999)</f>
        <v>19211915888</v>
      </c>
      <c r="H92" s="1">
        <f ca="1">RANDBETWEEN(11111111111,99999999999)</f>
        <v>32891358622</v>
      </c>
      <c r="I92" s="1" t="str">
        <f ca="1">IF(RANDBETWEEN(1,2)=1,"M","F")</f>
        <v>M</v>
      </c>
      <c r="J92" s="1" t="str">
        <f ca="1">YEAR(C92)&amp;"-"&amp;RIGHT("0"&amp;MONTH(C92),2)&amp;"-"&amp;RIGHT("0"&amp;DAY(C92),2)</f>
        <v>2008-02-25</v>
      </c>
      <c r="K92" s="12">
        <f ca="1">ROUND(IF(I92="M",VLOOKUP(D92,AC:AE,2,0),VLOOKUP(D92,AC:AE,2,0)),1)</f>
        <v>45.1</v>
      </c>
      <c r="L92" s="12">
        <f ca="1">ROUND(IF(I92="M",VLOOKUP(D92,AC:AE,3,0),VLOOKUP(D92,AC:AE,3,0)),1)</f>
        <v>155.69999999999999</v>
      </c>
      <c r="M92" s="12">
        <f ca="1">K92/((L92/100)^2)</f>
        <v>18.603699537465008</v>
      </c>
      <c r="N92" s="14">
        <f ca="1">IF(I92="F",M92,1.2*M92)*RANDBETWEEN(10,20)</f>
        <v>290.21771278445414</v>
      </c>
      <c r="P92" s="1">
        <f>P91+1</f>
        <v>92</v>
      </c>
      <c r="Q92" s="1" t="s">
        <v>91</v>
      </c>
      <c r="R92" s="1">
        <f>R91+1</f>
        <v>92</v>
      </c>
      <c r="S92" s="1" t="s">
        <v>156</v>
      </c>
      <c r="T92" s="1">
        <f>T91+1</f>
        <v>92</v>
      </c>
      <c r="U92" s="1" t="s">
        <v>255</v>
      </c>
    </row>
    <row r="93" spans="1:21" x14ac:dyDescent="0.2">
      <c r="A93" s="4">
        <f ca="1">RANDBETWEEN(1,100)</f>
        <v>72</v>
      </c>
      <c r="B93" s="4">
        <f ca="1">RANDBETWEEN(1,100)</f>
        <v>30</v>
      </c>
      <c r="C93" s="5">
        <f ca="1">TODAY()- (365*RANDBETWEEN(10,70))</f>
        <v>38773</v>
      </c>
      <c r="D93" s="6">
        <f ca="1">INT((TODAY()-C93)/365)</f>
        <v>17</v>
      </c>
      <c r="E93" s="7">
        <f>E92+1</f>
        <v>92</v>
      </c>
      <c r="F93" s="3" t="str">
        <f ca="1">IF(I93="M",VLOOKUP(A93,P:Q,2,0),VLOOKUP(A93,R:S,2,0))&amp;" "&amp;VLOOKUP(A93,T:U,2,0)</f>
        <v>Marcos Vinicius Ramos</v>
      </c>
      <c r="G93" s="1">
        <f ca="1">RANDBETWEEN(11111111111,99999999999)</f>
        <v>58757176900</v>
      </c>
      <c r="H93" s="1">
        <f ca="1">RANDBETWEEN(11111111111,99999999999)</f>
        <v>54476612708</v>
      </c>
      <c r="I93" s="1" t="str">
        <f ca="1">IF(RANDBETWEEN(1,2)=1,"M","F")</f>
        <v>M</v>
      </c>
      <c r="J93" s="1" t="str">
        <f ca="1">YEAR(C93)&amp;"-"&amp;RIGHT("0"&amp;MONTH(C93),2)&amp;"-"&amp;RIGHT("0"&amp;DAY(C93),2)</f>
        <v>2006-02-25</v>
      </c>
      <c r="K93" s="12">
        <f ca="1">ROUND(IF(I93="M",VLOOKUP(D93,AC:AE,2,0),VLOOKUP(D93,AC:AE,2,0)),1)</f>
        <v>51.5</v>
      </c>
      <c r="L93" s="12">
        <f ca="1">ROUND(IF(I93="M",VLOOKUP(D93,AC:AE,3,0),VLOOKUP(D93,AC:AE,3,0)),1)</f>
        <v>151.9</v>
      </c>
      <c r="M93" s="12">
        <f ca="1">K93/((L93/100)^2)</f>
        <v>22.319871056154625</v>
      </c>
      <c r="N93" s="14">
        <f ca="1">IF(I93="F",M93,1.2*M93)*RANDBETWEEN(10,20)</f>
        <v>508.89306008032543</v>
      </c>
      <c r="P93" s="1">
        <f>P92+1</f>
        <v>93</v>
      </c>
      <c r="Q93" s="1" t="s">
        <v>37</v>
      </c>
      <c r="R93" s="1">
        <f>R92+1</f>
        <v>93</v>
      </c>
      <c r="S93" s="1" t="s">
        <v>147</v>
      </c>
      <c r="T93" s="1">
        <f>T92+1</f>
        <v>93</v>
      </c>
      <c r="U93" s="1" t="s">
        <v>232</v>
      </c>
    </row>
    <row r="94" spans="1:21" x14ac:dyDescent="0.2">
      <c r="A94" s="4">
        <f ca="1">RANDBETWEEN(1,100)</f>
        <v>12</v>
      </c>
      <c r="B94" s="4">
        <f ca="1">RANDBETWEEN(1,100)</f>
        <v>56</v>
      </c>
      <c r="C94" s="5">
        <f ca="1">TODAY()- (365*RANDBETWEEN(10,70))</f>
        <v>31108</v>
      </c>
      <c r="D94" s="6">
        <f ca="1">INT((TODAY()-C94)/365)</f>
        <v>38</v>
      </c>
      <c r="E94" s="7">
        <f>E93+1</f>
        <v>93</v>
      </c>
      <c r="F94" s="3" t="str">
        <f ca="1">IF(I94="M",VLOOKUP(A94,P:Q,2,0),VLOOKUP(A94,R:S,2,0))&amp;" "&amp;VLOOKUP(A94,T:U,2,0)</f>
        <v>Bryan Castillo</v>
      </c>
      <c r="G94" s="1">
        <f ca="1">RANDBETWEEN(11111111111,99999999999)</f>
        <v>14540801555</v>
      </c>
      <c r="H94" s="1">
        <f ca="1">RANDBETWEEN(11111111111,99999999999)</f>
        <v>92335901271</v>
      </c>
      <c r="I94" s="1" t="str">
        <f ca="1">IF(RANDBETWEEN(1,2)=1,"M","F")</f>
        <v>M</v>
      </c>
      <c r="J94" s="1" t="str">
        <f ca="1">YEAR(C94)&amp;"-"&amp;RIGHT("0"&amp;MONTH(C94),2)&amp;"-"&amp;RIGHT("0"&amp;DAY(C94),2)</f>
        <v>1985-03-02</v>
      </c>
      <c r="K94" s="12">
        <f ca="1">ROUND(IF(I94="M",VLOOKUP(D94,AC:AE,2,0),VLOOKUP(D94,AC:AE,2,0)),1)</f>
        <v>70.2</v>
      </c>
      <c r="L94" s="12">
        <f ca="1">ROUND(IF(I94="M",VLOOKUP(D94,AC:AE,3,0),VLOOKUP(D94,AC:AE,3,0)),1)</f>
        <v>144.9</v>
      </c>
      <c r="M94" s="12">
        <f ca="1">K94/((L94/100)^2)</f>
        <v>33.434924064143615</v>
      </c>
      <c r="N94" s="14">
        <f ca="1">IF(I94="F",M94,1.2*M94)*RANDBETWEEN(10,20)</f>
        <v>802.43817753944666</v>
      </c>
      <c r="P94" s="1">
        <f>P93+1</f>
        <v>94</v>
      </c>
      <c r="Q94" s="1" t="s">
        <v>34</v>
      </c>
      <c r="R94" s="1">
        <f>R93+1</f>
        <v>94</v>
      </c>
      <c r="S94" s="1" t="s">
        <v>130</v>
      </c>
      <c r="T94" s="1">
        <f>T93+1</f>
        <v>94</v>
      </c>
      <c r="U94" s="1" t="s">
        <v>281</v>
      </c>
    </row>
    <row r="95" spans="1:21" x14ac:dyDescent="0.2">
      <c r="A95" s="4">
        <f ca="1">RANDBETWEEN(1,100)</f>
        <v>64</v>
      </c>
      <c r="B95" s="4">
        <f ca="1">RANDBETWEEN(1,100)</f>
        <v>26</v>
      </c>
      <c r="C95" s="5">
        <f ca="1">TODAY()- (365*RANDBETWEEN(10,70))</f>
        <v>27823</v>
      </c>
      <c r="D95" s="6">
        <f ca="1">INT((TODAY()-C95)/365)</f>
        <v>47</v>
      </c>
      <c r="E95" s="7">
        <f>E94+1</f>
        <v>94</v>
      </c>
      <c r="F95" s="3" t="str">
        <f ca="1">IF(I95="M",VLOOKUP(A95,P:Q,2,0),VLOOKUP(A95,R:S,2,0))&amp;" "&amp;VLOOKUP(A95,T:U,2,0)</f>
        <v>Maria Clara Ortiz</v>
      </c>
      <c r="G95" s="1">
        <f ca="1">RANDBETWEEN(11111111111,99999999999)</f>
        <v>12793534340</v>
      </c>
      <c r="H95" s="1">
        <f ca="1">RANDBETWEEN(11111111111,99999999999)</f>
        <v>27875219642</v>
      </c>
      <c r="I95" s="1" t="str">
        <f ca="1">IF(RANDBETWEEN(1,2)=1,"M","F")</f>
        <v>F</v>
      </c>
      <c r="J95" s="1" t="str">
        <f ca="1">YEAR(C95)&amp;"-"&amp;RIGHT("0"&amp;MONTH(C95),2)&amp;"-"&amp;RIGHT("0"&amp;DAY(C95),2)</f>
        <v>1976-03-04</v>
      </c>
      <c r="K95" s="12">
        <f ca="1">ROUND(IF(I95="M",VLOOKUP(D95,AC:AE,2,0),VLOOKUP(D95,AC:AE,2,0)),1)</f>
        <v>69.8</v>
      </c>
      <c r="L95" s="12">
        <f ca="1">ROUND(IF(I95="M",VLOOKUP(D95,AC:AE,3,0),VLOOKUP(D95,AC:AE,3,0)),1)</f>
        <v>173.3</v>
      </c>
      <c r="M95" s="12">
        <f ca="1">K95/((L95/100)^2)</f>
        <v>23.241186579113759</v>
      </c>
      <c r="N95" s="14">
        <f ca="1">IF(I95="F",M95,1.2*M95)*RANDBETWEEN(10,20)</f>
        <v>441.58254500316139</v>
      </c>
      <c r="P95" s="1">
        <f>P94+1</f>
        <v>95</v>
      </c>
      <c r="Q95" s="1" t="s">
        <v>53</v>
      </c>
      <c r="R95" s="1">
        <f>R94+1</f>
        <v>95</v>
      </c>
      <c r="S95" s="1" t="s">
        <v>106</v>
      </c>
      <c r="T95" s="1">
        <f>T94+1</f>
        <v>95</v>
      </c>
      <c r="U95" s="1" t="s">
        <v>283</v>
      </c>
    </row>
    <row r="96" spans="1:21" x14ac:dyDescent="0.2">
      <c r="A96" s="4">
        <f ca="1">RANDBETWEEN(1,100)</f>
        <v>67</v>
      </c>
      <c r="B96" s="4">
        <f ca="1">RANDBETWEEN(1,100)</f>
        <v>26</v>
      </c>
      <c r="C96" s="5">
        <f ca="1">TODAY()- (365*RANDBETWEEN(10,70))</f>
        <v>25268</v>
      </c>
      <c r="D96" s="6">
        <f ca="1">INT((TODAY()-C96)/365)</f>
        <v>54</v>
      </c>
      <c r="E96" s="7">
        <f>E95+1</f>
        <v>95</v>
      </c>
      <c r="F96" s="3" t="str">
        <f ca="1">IF(I96="M",VLOOKUP(A96,P:Q,2,0),VLOOKUP(A96,R:S,2,0))&amp;" "&amp;VLOOKUP(A96,T:U,2,0)</f>
        <v>Luiz Gustavo Perez</v>
      </c>
      <c r="G96" s="1">
        <f ca="1">RANDBETWEEN(11111111111,99999999999)</f>
        <v>71993956167</v>
      </c>
      <c r="H96" s="1">
        <f ca="1">RANDBETWEEN(11111111111,99999999999)</f>
        <v>85787483000</v>
      </c>
      <c r="I96" s="1" t="str">
        <f ca="1">IF(RANDBETWEEN(1,2)=1,"M","F")</f>
        <v>M</v>
      </c>
      <c r="J96" s="1" t="str">
        <f ca="1">YEAR(C96)&amp;"-"&amp;RIGHT("0"&amp;MONTH(C96),2)&amp;"-"&amp;RIGHT("0"&amp;DAY(C96),2)</f>
        <v>1969-03-06</v>
      </c>
      <c r="K96" s="12">
        <f ca="1">ROUND(IF(I96="M",VLOOKUP(D96,AC:AE,2,0),VLOOKUP(D96,AC:AE,2,0)),1)</f>
        <v>72</v>
      </c>
      <c r="L96" s="12">
        <f ca="1">ROUND(IF(I96="M",VLOOKUP(D96,AC:AE,3,0),VLOOKUP(D96,AC:AE,3,0)),1)</f>
        <v>163.80000000000001</v>
      </c>
      <c r="M96" s="12">
        <f ca="1">K96/((L96/100)^2)</f>
        <v>26.835191670356505</v>
      </c>
      <c r="N96" s="14">
        <f ca="1">IF(I96="F",M96,1.2*M96)*RANDBETWEEN(10,20)</f>
        <v>322.02230004427804</v>
      </c>
      <c r="P96" s="1">
        <f>P95+1</f>
        <v>96</v>
      </c>
      <c r="Q96" s="1" t="s">
        <v>24</v>
      </c>
      <c r="R96" s="1">
        <f>R95+1</f>
        <v>96</v>
      </c>
      <c r="S96" s="1" t="s">
        <v>158</v>
      </c>
      <c r="T96" s="1">
        <f>T95+1</f>
        <v>96</v>
      </c>
      <c r="U96" s="1" t="s">
        <v>225</v>
      </c>
    </row>
    <row r="97" spans="1:21" x14ac:dyDescent="0.2">
      <c r="A97" s="4">
        <f ca="1">RANDBETWEEN(1,100)</f>
        <v>35</v>
      </c>
      <c r="B97" s="4">
        <f ca="1">RANDBETWEEN(1,100)</f>
        <v>3</v>
      </c>
      <c r="C97" s="5">
        <f ca="1">TODAY()- (365*RANDBETWEEN(10,70))</f>
        <v>27458</v>
      </c>
      <c r="D97" s="6">
        <f ca="1">INT((TODAY()-C97)/365)</f>
        <v>48</v>
      </c>
      <c r="E97" s="7">
        <f>E96+1</f>
        <v>96</v>
      </c>
      <c r="F97" s="3" t="str">
        <f ca="1">IF(I97="M",VLOOKUP(A97,P:Q,2,0),VLOOKUP(A97,R:S,2,0))&amp;" "&amp;VLOOKUP(A97,T:U,2,0)</f>
        <v>Gustavo Hill</v>
      </c>
      <c r="G97" s="1">
        <f ca="1">RANDBETWEEN(11111111111,99999999999)</f>
        <v>29133257862</v>
      </c>
      <c r="H97" s="1">
        <f ca="1">RANDBETWEEN(11111111111,99999999999)</f>
        <v>27772580580</v>
      </c>
      <c r="I97" s="1" t="str">
        <f ca="1">IF(RANDBETWEEN(1,2)=1,"M","F")</f>
        <v>M</v>
      </c>
      <c r="J97" s="1" t="str">
        <f ca="1">YEAR(C97)&amp;"-"&amp;RIGHT("0"&amp;MONTH(C97),2)&amp;"-"&amp;RIGHT("0"&amp;DAY(C97),2)</f>
        <v>1975-03-05</v>
      </c>
      <c r="K97" s="12">
        <f ca="1">ROUND(IF(I97="M",VLOOKUP(D97,AC:AE,2,0),VLOOKUP(D97,AC:AE,2,0)),1)</f>
        <v>75.599999999999994</v>
      </c>
      <c r="L97" s="12">
        <f ca="1">ROUND(IF(I97="M",VLOOKUP(D97,AC:AE,3,0),VLOOKUP(D97,AC:AE,3,0)),1)</f>
        <v>155.9</v>
      </c>
      <c r="M97" s="12">
        <f ca="1">K97/((L97/100)^2)</f>
        <v>31.104954122249868</v>
      </c>
      <c r="N97" s="14">
        <f ca="1">IF(I97="F",M97,1.2*M97)*RANDBETWEEN(10,20)</f>
        <v>485.23728430709792</v>
      </c>
      <c r="P97" s="1">
        <f>P96+1</f>
        <v>97</v>
      </c>
      <c r="Q97" s="1" t="s">
        <v>19</v>
      </c>
      <c r="R97" s="1">
        <f>R96+1</f>
        <v>97</v>
      </c>
      <c r="S97" s="1" t="s">
        <v>117</v>
      </c>
      <c r="T97" s="1">
        <f>T96+1</f>
        <v>97</v>
      </c>
      <c r="U97" s="1" t="s">
        <v>204</v>
      </c>
    </row>
    <row r="98" spans="1:21" x14ac:dyDescent="0.2">
      <c r="A98" s="4">
        <f ca="1">RANDBETWEEN(1,100)</f>
        <v>65</v>
      </c>
      <c r="B98" s="4">
        <f ca="1">RANDBETWEEN(1,100)</f>
        <v>52</v>
      </c>
      <c r="C98" s="5">
        <f ca="1">TODAY()- (365*RANDBETWEEN(10,70))</f>
        <v>24173</v>
      </c>
      <c r="D98" s="6">
        <f ca="1">INT((TODAY()-C98)/365)</f>
        <v>57</v>
      </c>
      <c r="E98" s="7">
        <f>E97+1</f>
        <v>97</v>
      </c>
      <c r="F98" s="3" t="str">
        <f ca="1">IF(I98="M",VLOOKUP(A98,P:Q,2,0),VLOOKUP(A98,R:S,2,0))&amp;" "&amp;VLOOKUP(A98,T:U,2,0)</f>
        <v>Maria Eduarda Parker</v>
      </c>
      <c r="G98" s="1">
        <f ca="1">RANDBETWEEN(11111111111,99999999999)</f>
        <v>33635525495</v>
      </c>
      <c r="H98" s="1">
        <f ca="1">RANDBETWEEN(11111111111,99999999999)</f>
        <v>95517666261</v>
      </c>
      <c r="I98" s="1" t="str">
        <f ca="1">IF(RANDBETWEEN(1,2)=1,"M","F")</f>
        <v>F</v>
      </c>
      <c r="J98" s="1" t="str">
        <f ca="1">YEAR(C98)&amp;"-"&amp;RIGHT("0"&amp;MONTH(C98),2)&amp;"-"&amp;RIGHT("0"&amp;DAY(C98),2)</f>
        <v>1966-03-07</v>
      </c>
      <c r="K98" s="12">
        <f ca="1">ROUND(IF(I98="M",VLOOKUP(D98,AC:AE,2,0),VLOOKUP(D98,AC:AE,2,0)),1)</f>
        <v>69.900000000000006</v>
      </c>
      <c r="L98" s="12">
        <f ca="1">ROUND(IF(I98="M",VLOOKUP(D98,AC:AE,3,0),VLOOKUP(D98,AC:AE,3,0)),1)</f>
        <v>163.80000000000001</v>
      </c>
      <c r="M98" s="12">
        <f ca="1">K98/((L98/100)^2)</f>
        <v>26.052498579971108</v>
      </c>
      <c r="N98" s="14">
        <f ca="1">IF(I98="F",M98,1.2*M98)*RANDBETWEEN(10,20)</f>
        <v>338.6824815396244</v>
      </c>
      <c r="P98" s="1">
        <f>P97+1</f>
        <v>98</v>
      </c>
      <c r="Q98" s="1" t="s">
        <v>79</v>
      </c>
      <c r="R98" s="1">
        <f>R97+1</f>
        <v>98</v>
      </c>
      <c r="S98" s="1" t="s">
        <v>160</v>
      </c>
      <c r="T98" s="1">
        <f>T97+1</f>
        <v>98</v>
      </c>
      <c r="U98" s="1" t="s">
        <v>215</v>
      </c>
    </row>
    <row r="99" spans="1:21" x14ac:dyDescent="0.2">
      <c r="A99" s="4">
        <f ca="1">RANDBETWEEN(1,100)</f>
        <v>68</v>
      </c>
      <c r="B99" s="4">
        <f ca="1">RANDBETWEEN(1,100)</f>
        <v>73</v>
      </c>
      <c r="C99" s="5">
        <f ca="1">TODAY()- (365*RANDBETWEEN(10,70))</f>
        <v>23808</v>
      </c>
      <c r="D99" s="6">
        <f ca="1">INT((TODAY()-C99)/365)</f>
        <v>58</v>
      </c>
      <c r="E99" s="7">
        <f>E98+1</f>
        <v>98</v>
      </c>
      <c r="F99" s="3" t="str">
        <f ca="1">IF(I99="M",VLOOKUP(A99,P:Q,2,0),VLOOKUP(A99,R:S,2,0))&amp;" "&amp;VLOOKUP(A99,T:U,2,0)</f>
        <v>Maria Fernanda Peterson</v>
      </c>
      <c r="G99" s="1">
        <f ca="1">RANDBETWEEN(11111111111,99999999999)</f>
        <v>61106339858</v>
      </c>
      <c r="H99" s="1">
        <f ca="1">RANDBETWEEN(11111111111,99999999999)</f>
        <v>87731600011</v>
      </c>
      <c r="I99" s="1" t="str">
        <f ca="1">IF(RANDBETWEEN(1,2)=1,"M","F")</f>
        <v>F</v>
      </c>
      <c r="J99" s="1" t="str">
        <f ca="1">YEAR(C99)&amp;"-"&amp;RIGHT("0"&amp;MONTH(C99),2)&amp;"-"&amp;RIGHT("0"&amp;DAY(C99),2)</f>
        <v>1965-03-07</v>
      </c>
      <c r="K99" s="12">
        <f ca="1">ROUND(IF(I99="M",VLOOKUP(D99,AC:AE,2,0),VLOOKUP(D99,AC:AE,2,0)),1)</f>
        <v>67</v>
      </c>
      <c r="L99" s="12">
        <f ca="1">ROUND(IF(I99="M",VLOOKUP(D99,AC:AE,3,0),VLOOKUP(D99,AC:AE,3,0)),1)</f>
        <v>165.4</v>
      </c>
      <c r="M99" s="12">
        <f ca="1">K99/((L99/100)^2)</f>
        <v>24.490846272054551</v>
      </c>
      <c r="N99" s="14">
        <f ca="1">IF(I99="F",M99,1.2*M99)*RANDBETWEEN(10,20)</f>
        <v>489.81692544109103</v>
      </c>
      <c r="P99" s="1">
        <f>P98+1</f>
        <v>99</v>
      </c>
      <c r="Q99" s="1" t="s">
        <v>45</v>
      </c>
      <c r="R99" s="1">
        <f>R98+1</f>
        <v>99</v>
      </c>
      <c r="S99" s="1" t="s">
        <v>149</v>
      </c>
      <c r="T99" s="1">
        <f>T98+1</f>
        <v>99</v>
      </c>
      <c r="U99" s="1" t="s">
        <v>286</v>
      </c>
    </row>
    <row r="100" spans="1:21" x14ac:dyDescent="0.2">
      <c r="A100" s="4">
        <f ca="1">RANDBETWEEN(1,100)</f>
        <v>41</v>
      </c>
      <c r="B100" s="4">
        <f ca="1">RANDBETWEEN(1,100)</f>
        <v>86</v>
      </c>
      <c r="C100" s="5">
        <f ca="1">TODAY()- (365*RANDBETWEEN(10,70))</f>
        <v>40963</v>
      </c>
      <c r="D100" s="6">
        <f ca="1">INT((TODAY()-C100)/365)</f>
        <v>11</v>
      </c>
      <c r="E100" s="7">
        <f>E99+1</f>
        <v>99</v>
      </c>
      <c r="F100" s="3" t="str">
        <f ca="1">IF(I100="M",VLOOKUP(A100,P:Q,2,0),VLOOKUP(A100,R:S,2,0))&amp;" "&amp;VLOOKUP(A100,T:U,2,0)</f>
        <v>Isabelly Johnson</v>
      </c>
      <c r="G100" s="1">
        <f ca="1">RANDBETWEEN(11111111111,99999999999)</f>
        <v>35639879299</v>
      </c>
      <c r="H100" s="1">
        <f ca="1">RANDBETWEEN(11111111111,99999999999)</f>
        <v>94963727476</v>
      </c>
      <c r="I100" s="1" t="str">
        <f ca="1">IF(RANDBETWEEN(1,2)=1,"M","F")</f>
        <v>F</v>
      </c>
      <c r="J100" s="1" t="str">
        <f ca="1">YEAR(C100)&amp;"-"&amp;RIGHT("0"&amp;MONTH(C100),2)&amp;"-"&amp;RIGHT("0"&amp;DAY(C100),2)</f>
        <v>2012-02-24</v>
      </c>
      <c r="K100" s="12">
        <f ca="1">ROUND(IF(I100="M",VLOOKUP(D100,AC:AE,2,0),VLOOKUP(D100,AC:AE,2,0)),1)</f>
        <v>30.1</v>
      </c>
      <c r="L100" s="12">
        <f ca="1">ROUND(IF(I100="M",VLOOKUP(D100,AC:AE,3,0),VLOOKUP(D100,AC:AE,3,0)),1)</f>
        <v>136.1</v>
      </c>
      <c r="M100" s="12">
        <f ca="1">K100/((L100/100)^2)</f>
        <v>16.249883254576286</v>
      </c>
      <c r="N100" s="14">
        <f ca="1">IF(I100="F",M100,1.2*M100)*RANDBETWEEN(10,20)</f>
        <v>324.99766509152573</v>
      </c>
      <c r="P100" s="1">
        <f>P99+1</f>
        <v>100</v>
      </c>
      <c r="Q100" s="1" t="s">
        <v>46</v>
      </c>
      <c r="R100" s="1">
        <f>R99+1</f>
        <v>100</v>
      </c>
      <c r="S100" s="1" t="s">
        <v>184</v>
      </c>
      <c r="T100" s="1">
        <f>T99+1</f>
        <v>100</v>
      </c>
      <c r="U100" s="1" t="s">
        <v>236</v>
      </c>
    </row>
    <row r="101" spans="1:21" x14ac:dyDescent="0.2">
      <c r="A101" s="4">
        <f ca="1">RANDBETWEEN(1,100)</f>
        <v>52</v>
      </c>
      <c r="B101" s="4">
        <f ca="1">RANDBETWEEN(1,100)</f>
        <v>3</v>
      </c>
      <c r="C101" s="5">
        <f ca="1">TODAY()- (365*RANDBETWEEN(10,70))</f>
        <v>20158</v>
      </c>
      <c r="D101" s="6">
        <f ca="1">INT((TODAY()-C101)/365)</f>
        <v>68</v>
      </c>
      <c r="E101" s="7">
        <f>E100+1</f>
        <v>100</v>
      </c>
      <c r="F101" s="3" t="str">
        <f ca="1">IF(I101="M",VLOOKUP(A101,P:Q,2,0),VLOOKUP(A101,R:S,2,0))&amp;" "&amp;VLOOKUP(A101,T:U,2,0)</f>
        <v>Lívia Martinez</v>
      </c>
      <c r="G101" s="1">
        <f ca="1">RANDBETWEEN(11111111111,99999999999)</f>
        <v>60462523540</v>
      </c>
      <c r="H101" s="1">
        <f ca="1">RANDBETWEEN(11111111111,99999999999)</f>
        <v>23295122079</v>
      </c>
      <c r="I101" s="1" t="str">
        <f ca="1">IF(RANDBETWEEN(1,2)=1,"M","F")</f>
        <v>F</v>
      </c>
      <c r="J101" s="1" t="str">
        <f ca="1">YEAR(C101)&amp;"-"&amp;RIGHT("0"&amp;MONTH(C101),2)&amp;"-"&amp;RIGHT("0"&amp;DAY(C101),2)</f>
        <v>1955-03-10</v>
      </c>
      <c r="K101" s="12">
        <f ca="1">ROUND(IF(I101="M",VLOOKUP(D101,AC:AE,2,0),VLOOKUP(D101,AC:AE,2,0)),1)</f>
        <v>64.900000000000006</v>
      </c>
      <c r="L101" s="12">
        <f ca="1">ROUND(IF(I101="M",VLOOKUP(D101,AC:AE,3,0),VLOOKUP(D101,AC:AE,3,0)),1)</f>
        <v>146.5</v>
      </c>
      <c r="M101" s="12">
        <f ca="1">K101/((L101/100)^2)</f>
        <v>30.239140817015922</v>
      </c>
      <c r="N101" s="14">
        <f ca="1">IF(I101="F",M101,1.2*M101)*RANDBETWEEN(10,20)</f>
        <v>544.30453470628663</v>
      </c>
      <c r="U101" s="1" t="s">
        <v>233</v>
      </c>
    </row>
    <row r="301" spans="21:21" x14ac:dyDescent="0.2">
      <c r="U301" s="2"/>
    </row>
    <row r="302" spans="21:21" x14ac:dyDescent="0.2">
      <c r="U302" s="2"/>
    </row>
    <row r="303" spans="21:21" x14ac:dyDescent="0.2">
      <c r="U303" s="2"/>
    </row>
    <row r="304" spans="21:21" x14ac:dyDescent="0.2">
      <c r="U304" s="2"/>
    </row>
    <row r="305" spans="21:21" x14ac:dyDescent="0.2">
      <c r="U305" s="2"/>
    </row>
    <row r="306" spans="21:21" x14ac:dyDescent="0.2">
      <c r="U306" s="2"/>
    </row>
    <row r="307" spans="21:21" x14ac:dyDescent="0.2">
      <c r="U307" s="2"/>
    </row>
    <row r="308" spans="21:21" x14ac:dyDescent="0.2">
      <c r="U308" s="2"/>
    </row>
    <row r="309" spans="21:21" x14ac:dyDescent="0.2">
      <c r="U309" s="2"/>
    </row>
    <row r="310" spans="21:21" x14ac:dyDescent="0.2">
      <c r="U310" s="2"/>
    </row>
    <row r="311" spans="21:21" x14ac:dyDescent="0.2">
      <c r="U311" s="2"/>
    </row>
    <row r="312" spans="21:21" x14ac:dyDescent="0.2">
      <c r="U312" s="2"/>
    </row>
    <row r="313" spans="21:21" x14ac:dyDescent="0.2">
      <c r="U313" s="2"/>
    </row>
    <row r="314" spans="21:21" x14ac:dyDescent="0.2">
      <c r="U314" s="2"/>
    </row>
    <row r="315" spans="21:21" x14ac:dyDescent="0.2">
      <c r="U315" s="2"/>
    </row>
    <row r="316" spans="21:21" x14ac:dyDescent="0.2">
      <c r="U316" s="2"/>
    </row>
    <row r="317" spans="21:21" x14ac:dyDescent="0.2">
      <c r="U317" s="2"/>
    </row>
    <row r="318" spans="21:21" x14ac:dyDescent="0.2">
      <c r="U318" s="2"/>
    </row>
    <row r="319" spans="21:21" x14ac:dyDescent="0.2">
      <c r="U319" s="2"/>
    </row>
    <row r="320" spans="21:21" x14ac:dyDescent="0.2">
      <c r="U320" s="2"/>
    </row>
    <row r="321" spans="21:21" x14ac:dyDescent="0.2">
      <c r="U321" s="2"/>
    </row>
    <row r="322" spans="21:21" x14ac:dyDescent="0.2">
      <c r="U322" s="2"/>
    </row>
    <row r="323" spans="21:21" x14ac:dyDescent="0.2">
      <c r="U323" s="2"/>
    </row>
    <row r="324" spans="21:21" x14ac:dyDescent="0.2">
      <c r="U324" s="2"/>
    </row>
    <row r="325" spans="21:21" x14ac:dyDescent="0.2">
      <c r="U325" s="2"/>
    </row>
    <row r="326" spans="21:21" x14ac:dyDescent="0.2">
      <c r="U326" s="2"/>
    </row>
    <row r="327" spans="21:21" x14ac:dyDescent="0.2">
      <c r="U327" s="2"/>
    </row>
    <row r="329" spans="21:21" x14ac:dyDescent="0.2">
      <c r="U329" s="2"/>
    </row>
    <row r="330" spans="21:21" x14ac:dyDescent="0.2">
      <c r="U330" s="2"/>
    </row>
    <row r="331" spans="21:21" x14ac:dyDescent="0.2">
      <c r="U331" s="2"/>
    </row>
    <row r="332" spans="21:21" x14ac:dyDescent="0.2">
      <c r="U332" s="2"/>
    </row>
    <row r="333" spans="21:21" x14ac:dyDescent="0.2">
      <c r="U333" s="2"/>
    </row>
    <row r="334" spans="21:21" x14ac:dyDescent="0.2">
      <c r="U334" s="2"/>
    </row>
    <row r="335" spans="21:21" x14ac:dyDescent="0.2">
      <c r="U335" s="2"/>
    </row>
    <row r="336" spans="21:21" x14ac:dyDescent="0.2">
      <c r="U336" s="2"/>
    </row>
    <row r="337" spans="21:21" x14ac:dyDescent="0.2">
      <c r="U337" s="2"/>
    </row>
    <row r="338" spans="21:21" x14ac:dyDescent="0.2">
      <c r="U338" s="2"/>
    </row>
    <row r="339" spans="21:21" x14ac:dyDescent="0.2">
      <c r="U339" s="2"/>
    </row>
    <row r="340" spans="21:21" x14ac:dyDescent="0.2">
      <c r="U340" s="2"/>
    </row>
    <row r="341" spans="21:21" x14ac:dyDescent="0.2">
      <c r="U341" s="2"/>
    </row>
    <row r="342" spans="21:21" x14ac:dyDescent="0.2">
      <c r="U342" s="2"/>
    </row>
    <row r="343" spans="21:21" x14ac:dyDescent="0.2">
      <c r="U343" s="2"/>
    </row>
    <row r="344" spans="21:21" x14ac:dyDescent="0.2">
      <c r="U344" s="2"/>
    </row>
    <row r="345" spans="21:21" x14ac:dyDescent="0.2">
      <c r="U345" s="2"/>
    </row>
    <row r="346" spans="21:21" x14ac:dyDescent="0.2">
      <c r="U346" s="2"/>
    </row>
    <row r="347" spans="21:21" x14ac:dyDescent="0.2">
      <c r="U347" s="2"/>
    </row>
    <row r="348" spans="21:21" x14ac:dyDescent="0.2">
      <c r="U348" s="2"/>
    </row>
    <row r="349" spans="21:21" x14ac:dyDescent="0.2">
      <c r="U349" s="2"/>
    </row>
    <row r="350" spans="21:21" x14ac:dyDescent="0.2">
      <c r="U350" s="2"/>
    </row>
    <row r="351" spans="21:21" x14ac:dyDescent="0.2">
      <c r="U351" s="2"/>
    </row>
    <row r="352" spans="21:21" x14ac:dyDescent="0.2">
      <c r="U352" s="2"/>
    </row>
    <row r="353" spans="21:21" x14ac:dyDescent="0.2">
      <c r="U353" s="2"/>
    </row>
    <row r="354" spans="21:21" x14ac:dyDescent="0.2">
      <c r="U354" s="2"/>
    </row>
    <row r="355" spans="21:21" x14ac:dyDescent="0.2">
      <c r="U355" s="2"/>
    </row>
    <row r="356" spans="21:21" x14ac:dyDescent="0.2">
      <c r="U356" s="2"/>
    </row>
    <row r="357" spans="21:21" x14ac:dyDescent="0.2">
      <c r="U357" s="2"/>
    </row>
    <row r="358" spans="21:21" x14ac:dyDescent="0.2">
      <c r="U358" s="2"/>
    </row>
    <row r="359" spans="21:21" x14ac:dyDescent="0.2">
      <c r="U359" s="2"/>
    </row>
    <row r="360" spans="21:21" x14ac:dyDescent="0.2">
      <c r="U360" s="2"/>
    </row>
    <row r="361" spans="21:21" x14ac:dyDescent="0.2">
      <c r="U361" s="2"/>
    </row>
    <row r="362" spans="21:21" x14ac:dyDescent="0.2">
      <c r="U362" s="2"/>
    </row>
    <row r="363" spans="21:21" x14ac:dyDescent="0.2">
      <c r="U363" s="2"/>
    </row>
    <row r="364" spans="21:21" x14ac:dyDescent="0.2">
      <c r="U364" s="2"/>
    </row>
    <row r="365" spans="21:21" x14ac:dyDescent="0.2">
      <c r="U365" s="2"/>
    </row>
    <row r="366" spans="21:21" x14ac:dyDescent="0.2">
      <c r="U366" s="2"/>
    </row>
    <row r="367" spans="21:21" x14ac:dyDescent="0.2">
      <c r="U367" s="2"/>
    </row>
    <row r="368" spans="21:21" x14ac:dyDescent="0.2">
      <c r="U368" s="2"/>
    </row>
    <row r="369" spans="21:21" x14ac:dyDescent="0.2">
      <c r="U369" s="2"/>
    </row>
    <row r="370" spans="21:21" x14ac:dyDescent="0.2">
      <c r="U370" s="2"/>
    </row>
    <row r="371" spans="21:21" x14ac:dyDescent="0.2">
      <c r="U371" s="2"/>
    </row>
    <row r="372" spans="21:21" x14ac:dyDescent="0.2">
      <c r="U372" s="2"/>
    </row>
    <row r="373" spans="21:21" x14ac:dyDescent="0.2">
      <c r="U373" s="2"/>
    </row>
    <row r="374" spans="21:21" x14ac:dyDescent="0.2">
      <c r="U374" s="2"/>
    </row>
    <row r="375" spans="21:21" x14ac:dyDescent="0.2">
      <c r="U375" s="2"/>
    </row>
    <row r="376" spans="21:21" x14ac:dyDescent="0.2">
      <c r="U376" s="2"/>
    </row>
    <row r="377" spans="21:21" x14ac:dyDescent="0.2">
      <c r="U377" s="2"/>
    </row>
    <row r="378" spans="21:21" x14ac:dyDescent="0.2">
      <c r="U378" s="2"/>
    </row>
    <row r="379" spans="21:21" x14ac:dyDescent="0.2">
      <c r="U379" s="2"/>
    </row>
    <row r="380" spans="21:21" x14ac:dyDescent="0.2">
      <c r="U380" s="2"/>
    </row>
    <row r="381" spans="21:21" x14ac:dyDescent="0.2">
      <c r="U381" s="2"/>
    </row>
    <row r="382" spans="21:21" x14ac:dyDescent="0.2">
      <c r="U382" s="2"/>
    </row>
    <row r="383" spans="21:21" x14ac:dyDescent="0.2">
      <c r="U383" s="2"/>
    </row>
    <row r="384" spans="21:21" x14ac:dyDescent="0.2">
      <c r="U384" s="2"/>
    </row>
    <row r="385" spans="21:21" x14ac:dyDescent="0.2">
      <c r="U385" s="2"/>
    </row>
    <row r="386" spans="21:21" x14ac:dyDescent="0.2">
      <c r="U386" s="2"/>
    </row>
    <row r="387" spans="21:21" x14ac:dyDescent="0.2">
      <c r="U387" s="2"/>
    </row>
    <row r="388" spans="21:21" x14ac:dyDescent="0.2">
      <c r="U388" s="2"/>
    </row>
    <row r="389" spans="21:21" x14ac:dyDescent="0.2">
      <c r="U389" s="2"/>
    </row>
    <row r="390" spans="21:21" x14ac:dyDescent="0.2">
      <c r="U390" s="2"/>
    </row>
    <row r="391" spans="21:21" x14ac:dyDescent="0.2">
      <c r="U391" s="2"/>
    </row>
    <row r="392" spans="21:21" x14ac:dyDescent="0.2">
      <c r="U392" s="2"/>
    </row>
    <row r="393" spans="21:21" x14ac:dyDescent="0.2">
      <c r="U393" s="2"/>
    </row>
    <row r="394" spans="21:21" x14ac:dyDescent="0.2">
      <c r="U394" s="2"/>
    </row>
    <row r="395" spans="21:21" x14ac:dyDescent="0.2">
      <c r="U395" s="2"/>
    </row>
    <row r="396" spans="21:21" x14ac:dyDescent="0.2">
      <c r="U396" s="2"/>
    </row>
    <row r="397" spans="21:21" x14ac:dyDescent="0.2">
      <c r="U397" s="2"/>
    </row>
    <row r="398" spans="21:21" x14ac:dyDescent="0.2">
      <c r="U398" s="2"/>
    </row>
  </sheetData>
  <sortState xmlns:xlrd2="http://schemas.microsoft.com/office/spreadsheetml/2017/richdata2" ref="S1:S399">
    <sortCondition ref="S1:S3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0D80-88B5-EB40-BFDE-AD132C9FDD34}">
  <dimension ref="A1:I101"/>
  <sheetViews>
    <sheetView workbookViewId="0">
      <pane ySplit="1" topLeftCell="A2" activePane="bottomLeft" state="frozen"/>
      <selection pane="bottomLeft" activeCell="J6" sqref="J6"/>
    </sheetView>
  </sheetViews>
  <sheetFormatPr baseColWidth="10" defaultRowHeight="16" x14ac:dyDescent="0.2"/>
  <cols>
    <col min="1" max="1" width="10.83203125" style="1"/>
    <col min="2" max="2" width="26.33203125" style="3" customWidth="1"/>
    <col min="3" max="4" width="19.5" style="14" customWidth="1"/>
    <col min="5" max="5" width="15" style="1" customWidth="1"/>
    <col min="6" max="6" width="16" style="1" customWidth="1"/>
    <col min="7" max="7" width="12.6640625" style="1" customWidth="1"/>
    <col min="8" max="8" width="10.83203125" style="12"/>
    <col min="9" max="16384" width="10.83203125" style="1"/>
  </cols>
  <sheetData>
    <row r="1" spans="1:9" s="15" customFormat="1" x14ac:dyDescent="0.2">
      <c r="A1" s="15" t="s">
        <v>313</v>
      </c>
      <c r="B1" s="16" t="s">
        <v>303</v>
      </c>
      <c r="C1" s="18" t="s">
        <v>307</v>
      </c>
      <c r="D1" s="18" t="s">
        <v>0</v>
      </c>
      <c r="E1" s="15" t="s">
        <v>1</v>
      </c>
      <c r="F1" s="15" t="s">
        <v>304</v>
      </c>
      <c r="G1" s="15" t="s">
        <v>306</v>
      </c>
      <c r="H1" s="17" t="s">
        <v>305</v>
      </c>
      <c r="I1" s="15" t="s">
        <v>450</v>
      </c>
    </row>
    <row r="2" spans="1:9" x14ac:dyDescent="0.2">
      <c r="A2" s="1">
        <v>1</v>
      </c>
      <c r="B2" s="3" t="s">
        <v>316</v>
      </c>
      <c r="C2" s="14">
        <v>88829099450</v>
      </c>
      <c r="D2" s="14">
        <v>49492282913</v>
      </c>
      <c r="E2" s="1" t="s">
        <v>312</v>
      </c>
      <c r="F2" s="1" t="s">
        <v>317</v>
      </c>
      <c r="G2" s="11">
        <v>1.53</v>
      </c>
      <c r="H2" s="12">
        <v>46.4</v>
      </c>
      <c r="I2" s="1">
        <v>0</v>
      </c>
    </row>
    <row r="3" spans="1:9" x14ac:dyDescent="0.2">
      <c r="A3" s="1">
        <v>2</v>
      </c>
      <c r="B3" s="3" t="s">
        <v>318</v>
      </c>
      <c r="C3" s="14">
        <v>43437187759</v>
      </c>
      <c r="D3" s="14">
        <v>83067956448</v>
      </c>
      <c r="E3" s="1" t="s">
        <v>312</v>
      </c>
      <c r="F3" s="1" t="s">
        <v>319</v>
      </c>
      <c r="G3" s="11">
        <v>1.58</v>
      </c>
      <c r="H3" s="12">
        <v>57.5</v>
      </c>
      <c r="I3" s="1">
        <v>0</v>
      </c>
    </row>
    <row r="4" spans="1:9" x14ac:dyDescent="0.2">
      <c r="A4" s="1">
        <v>3</v>
      </c>
      <c r="B4" s="3" t="s">
        <v>320</v>
      </c>
      <c r="C4" s="14">
        <v>58946054283</v>
      </c>
      <c r="D4" s="14">
        <v>32723668271</v>
      </c>
      <c r="E4" s="1" t="s">
        <v>311</v>
      </c>
      <c r="F4" s="1" t="s">
        <v>321</v>
      </c>
      <c r="G4" s="11">
        <v>1.5</v>
      </c>
      <c r="H4" s="12">
        <v>63.3</v>
      </c>
      <c r="I4" s="1">
        <v>0</v>
      </c>
    </row>
    <row r="5" spans="1:9" x14ac:dyDescent="0.2">
      <c r="A5" s="1">
        <v>4</v>
      </c>
      <c r="B5" s="3" t="s">
        <v>322</v>
      </c>
      <c r="C5" s="14">
        <v>23000712291</v>
      </c>
      <c r="D5" s="14">
        <v>39961145321</v>
      </c>
      <c r="E5" s="1" t="s">
        <v>312</v>
      </c>
      <c r="F5" s="1" t="s">
        <v>323</v>
      </c>
      <c r="G5" s="11">
        <v>1.69</v>
      </c>
      <c r="H5" s="12">
        <v>70.599999999999994</v>
      </c>
      <c r="I5" s="1">
        <v>0</v>
      </c>
    </row>
    <row r="6" spans="1:9" x14ac:dyDescent="0.2">
      <c r="A6" s="1">
        <v>5</v>
      </c>
      <c r="B6" s="3" t="s">
        <v>324</v>
      </c>
      <c r="C6" s="14">
        <v>68948263392</v>
      </c>
      <c r="D6" s="14">
        <v>39936634316</v>
      </c>
      <c r="E6" s="1" t="s">
        <v>312</v>
      </c>
      <c r="F6" s="1" t="s">
        <v>325</v>
      </c>
      <c r="G6" s="11">
        <v>1.67</v>
      </c>
      <c r="H6" s="12">
        <v>65.599999999999994</v>
      </c>
      <c r="I6" s="1">
        <v>0</v>
      </c>
    </row>
    <row r="7" spans="1:9" x14ac:dyDescent="0.2">
      <c r="A7" s="1">
        <v>6</v>
      </c>
      <c r="B7" s="3" t="s">
        <v>326</v>
      </c>
      <c r="C7" s="14">
        <v>33100540493</v>
      </c>
      <c r="D7" s="14">
        <v>12423186540</v>
      </c>
      <c r="E7" s="1" t="s">
        <v>312</v>
      </c>
      <c r="F7" s="1" t="s">
        <v>327</v>
      </c>
      <c r="G7" s="11">
        <v>1.69</v>
      </c>
      <c r="H7" s="12">
        <v>69.900000000000006</v>
      </c>
      <c r="I7" s="1">
        <v>0</v>
      </c>
    </row>
    <row r="8" spans="1:9" x14ac:dyDescent="0.2">
      <c r="A8" s="1">
        <v>7</v>
      </c>
      <c r="B8" s="3" t="s">
        <v>328</v>
      </c>
      <c r="C8" s="14">
        <v>72299091282</v>
      </c>
      <c r="D8" s="14">
        <v>56481009097</v>
      </c>
      <c r="E8" s="1" t="s">
        <v>311</v>
      </c>
      <c r="F8" s="1" t="s">
        <v>329</v>
      </c>
      <c r="G8" s="11">
        <v>1.44</v>
      </c>
      <c r="H8" s="12">
        <v>32.299999999999997</v>
      </c>
      <c r="I8" s="1">
        <v>0</v>
      </c>
    </row>
    <row r="9" spans="1:9" x14ac:dyDescent="0.2">
      <c r="A9" s="1">
        <v>8</v>
      </c>
      <c r="B9" s="3" t="s">
        <v>330</v>
      </c>
      <c r="C9" s="14">
        <v>77230506764</v>
      </c>
      <c r="D9" s="14">
        <v>19949603127</v>
      </c>
      <c r="E9" s="1" t="s">
        <v>311</v>
      </c>
      <c r="F9" s="1" t="s">
        <v>331</v>
      </c>
      <c r="G9" s="11">
        <v>1.67</v>
      </c>
      <c r="H9" s="12">
        <v>52.2</v>
      </c>
      <c r="I9" s="1">
        <v>0</v>
      </c>
    </row>
    <row r="10" spans="1:9" x14ac:dyDescent="0.2">
      <c r="A10" s="1">
        <v>9</v>
      </c>
      <c r="B10" s="3" t="s">
        <v>332</v>
      </c>
      <c r="C10" s="14">
        <v>98271669054</v>
      </c>
      <c r="D10" s="14">
        <v>42035020822</v>
      </c>
      <c r="E10" s="1" t="s">
        <v>312</v>
      </c>
      <c r="F10" s="1" t="s">
        <v>319</v>
      </c>
      <c r="G10" s="11">
        <v>1.58</v>
      </c>
      <c r="H10" s="12">
        <v>57.5</v>
      </c>
      <c r="I10" s="1">
        <v>0</v>
      </c>
    </row>
    <row r="11" spans="1:9" x14ac:dyDescent="0.2">
      <c r="A11" s="1">
        <v>10</v>
      </c>
      <c r="B11" s="3" t="s">
        <v>333</v>
      </c>
      <c r="C11" s="14">
        <v>84300197605</v>
      </c>
      <c r="D11" s="14">
        <v>74108545854</v>
      </c>
      <c r="E11" s="1" t="s">
        <v>312</v>
      </c>
      <c r="F11" s="1" t="s">
        <v>334</v>
      </c>
      <c r="G11" s="11">
        <v>1.53</v>
      </c>
      <c r="H11" s="12">
        <v>39.299999999999997</v>
      </c>
      <c r="I11" s="1">
        <v>0</v>
      </c>
    </row>
    <row r="12" spans="1:9" x14ac:dyDescent="0.2">
      <c r="A12" s="1">
        <v>11</v>
      </c>
      <c r="B12" s="3" t="s">
        <v>335</v>
      </c>
      <c r="C12" s="14">
        <v>94953531663</v>
      </c>
      <c r="D12" s="14">
        <v>41942596985</v>
      </c>
      <c r="E12" s="1" t="s">
        <v>311</v>
      </c>
      <c r="F12" s="1" t="s">
        <v>336</v>
      </c>
      <c r="G12" s="11">
        <v>1.62</v>
      </c>
      <c r="H12" s="12">
        <v>60.8</v>
      </c>
      <c r="I12" s="1">
        <v>0</v>
      </c>
    </row>
    <row r="13" spans="1:9" x14ac:dyDescent="0.2">
      <c r="A13" s="1">
        <v>12</v>
      </c>
      <c r="B13" s="3" t="s">
        <v>337</v>
      </c>
      <c r="C13" s="14">
        <v>78395502806</v>
      </c>
      <c r="D13" s="14">
        <v>35566028686</v>
      </c>
      <c r="E13" s="1" t="s">
        <v>311</v>
      </c>
      <c r="F13" s="1" t="s">
        <v>338</v>
      </c>
      <c r="G13" s="11">
        <v>1.51</v>
      </c>
      <c r="H13" s="12">
        <v>49</v>
      </c>
      <c r="I13" s="1">
        <v>0</v>
      </c>
    </row>
    <row r="14" spans="1:9" x14ac:dyDescent="0.2">
      <c r="A14" s="1">
        <v>13</v>
      </c>
      <c r="B14" s="3" t="s">
        <v>328</v>
      </c>
      <c r="C14" s="14">
        <v>61801817391</v>
      </c>
      <c r="D14" s="14">
        <v>70214010753</v>
      </c>
      <c r="E14" s="1" t="s">
        <v>311</v>
      </c>
      <c r="F14" s="1" t="s">
        <v>339</v>
      </c>
      <c r="G14" s="11">
        <v>1.67</v>
      </c>
      <c r="H14" s="12">
        <v>68.400000000000006</v>
      </c>
      <c r="I14" s="1">
        <v>0</v>
      </c>
    </row>
    <row r="15" spans="1:9" x14ac:dyDescent="0.2">
      <c r="A15" s="1">
        <v>14</v>
      </c>
      <c r="B15" s="3" t="s">
        <v>340</v>
      </c>
      <c r="C15" s="14">
        <v>73064730423</v>
      </c>
      <c r="D15" s="14">
        <v>53864378060</v>
      </c>
      <c r="E15" s="1" t="s">
        <v>312</v>
      </c>
      <c r="F15" s="1" t="s">
        <v>341</v>
      </c>
      <c r="G15" s="11">
        <v>1.47</v>
      </c>
      <c r="H15" s="12">
        <v>58</v>
      </c>
      <c r="I15" s="1">
        <v>0</v>
      </c>
    </row>
    <row r="16" spans="1:9" x14ac:dyDescent="0.2">
      <c r="A16" s="1">
        <v>15</v>
      </c>
      <c r="B16" s="3" t="s">
        <v>342</v>
      </c>
      <c r="C16" s="14">
        <v>47140338054</v>
      </c>
      <c r="D16" s="14">
        <v>37761327819</v>
      </c>
      <c r="E16" s="1" t="s">
        <v>311</v>
      </c>
      <c r="F16" s="1" t="s">
        <v>343</v>
      </c>
      <c r="G16" s="11">
        <v>1.67</v>
      </c>
      <c r="H16" s="12">
        <v>62.9</v>
      </c>
      <c r="I16" s="1">
        <v>1</v>
      </c>
    </row>
    <row r="17" spans="1:9" x14ac:dyDescent="0.2">
      <c r="A17" s="1">
        <v>16</v>
      </c>
      <c r="B17" s="3" t="s">
        <v>324</v>
      </c>
      <c r="C17" s="14">
        <v>11341192811</v>
      </c>
      <c r="D17" s="14">
        <v>46731217218</v>
      </c>
      <c r="E17" s="1" t="s">
        <v>312</v>
      </c>
      <c r="F17" s="1" t="s">
        <v>321</v>
      </c>
      <c r="G17" s="11">
        <v>1.5</v>
      </c>
      <c r="H17" s="12">
        <v>63.3</v>
      </c>
      <c r="I17" s="1">
        <v>0</v>
      </c>
    </row>
    <row r="18" spans="1:9" x14ac:dyDescent="0.2">
      <c r="A18" s="1">
        <v>17</v>
      </c>
      <c r="B18" s="3" t="s">
        <v>344</v>
      </c>
      <c r="C18" s="14">
        <v>99816511841</v>
      </c>
      <c r="D18" s="14">
        <v>59482859931</v>
      </c>
      <c r="E18" s="1" t="s">
        <v>311</v>
      </c>
      <c r="F18" s="1" t="s">
        <v>345</v>
      </c>
      <c r="G18" s="11">
        <v>1.73</v>
      </c>
      <c r="H18" s="12">
        <v>62.1</v>
      </c>
      <c r="I18" s="1">
        <v>0</v>
      </c>
    </row>
    <row r="19" spans="1:9" x14ac:dyDescent="0.2">
      <c r="A19" s="1">
        <v>18</v>
      </c>
      <c r="B19" s="3" t="s">
        <v>346</v>
      </c>
      <c r="C19" s="14">
        <v>12623967136</v>
      </c>
      <c r="D19" s="14">
        <v>35827800090</v>
      </c>
      <c r="E19" s="1" t="s">
        <v>312</v>
      </c>
      <c r="F19" s="1" t="s">
        <v>347</v>
      </c>
      <c r="G19" s="11">
        <v>1.45</v>
      </c>
      <c r="H19" s="12">
        <v>68.400000000000006</v>
      </c>
      <c r="I19" s="1">
        <v>1</v>
      </c>
    </row>
    <row r="20" spans="1:9" x14ac:dyDescent="0.2">
      <c r="A20" s="1">
        <v>19</v>
      </c>
      <c r="B20" s="3" t="s">
        <v>348</v>
      </c>
      <c r="C20" s="14">
        <v>36043896194</v>
      </c>
      <c r="D20" s="14">
        <v>23650356673</v>
      </c>
      <c r="E20" s="1" t="s">
        <v>312</v>
      </c>
      <c r="F20" s="1" t="s">
        <v>349</v>
      </c>
      <c r="G20" s="11">
        <v>1.58</v>
      </c>
      <c r="H20" s="12">
        <v>71.3</v>
      </c>
      <c r="I20" s="1">
        <v>0</v>
      </c>
    </row>
    <row r="21" spans="1:9" x14ac:dyDescent="0.2">
      <c r="A21" s="1">
        <v>20</v>
      </c>
      <c r="B21" s="3" t="s">
        <v>350</v>
      </c>
      <c r="C21" s="14">
        <v>64960595778</v>
      </c>
      <c r="D21" s="14">
        <v>94520054387</v>
      </c>
      <c r="E21" s="1" t="s">
        <v>311</v>
      </c>
      <c r="F21" s="1" t="s">
        <v>351</v>
      </c>
      <c r="G21" s="11">
        <v>1.64</v>
      </c>
      <c r="H21" s="12">
        <v>53.4</v>
      </c>
      <c r="I21" s="1">
        <v>0</v>
      </c>
    </row>
    <row r="22" spans="1:9" x14ac:dyDescent="0.2">
      <c r="A22" s="1">
        <v>21</v>
      </c>
      <c r="B22" s="3" t="s">
        <v>352</v>
      </c>
      <c r="C22" s="14">
        <v>81824421711</v>
      </c>
      <c r="D22" s="14">
        <v>70554061465</v>
      </c>
      <c r="E22" s="1" t="s">
        <v>311</v>
      </c>
      <c r="F22" s="1" t="s">
        <v>319</v>
      </c>
      <c r="G22" s="11">
        <v>1.58</v>
      </c>
      <c r="H22" s="12">
        <v>57.5</v>
      </c>
      <c r="I22" s="1">
        <v>0</v>
      </c>
    </row>
    <row r="23" spans="1:9" x14ac:dyDescent="0.2">
      <c r="A23" s="1">
        <v>22</v>
      </c>
      <c r="B23" s="3" t="s">
        <v>353</v>
      </c>
      <c r="C23" s="14">
        <v>77235684057</v>
      </c>
      <c r="D23" s="14">
        <v>59926297524</v>
      </c>
      <c r="E23" s="1" t="s">
        <v>311</v>
      </c>
      <c r="F23" s="1" t="s">
        <v>354</v>
      </c>
      <c r="G23" s="11">
        <v>1.73</v>
      </c>
      <c r="H23" s="12">
        <v>63.3</v>
      </c>
      <c r="I23" s="1">
        <v>1</v>
      </c>
    </row>
    <row r="24" spans="1:9" x14ac:dyDescent="0.2">
      <c r="A24" s="1">
        <v>23</v>
      </c>
      <c r="B24" s="3" t="s">
        <v>355</v>
      </c>
      <c r="C24" s="14">
        <v>57236082885</v>
      </c>
      <c r="D24" s="14">
        <v>62735631735</v>
      </c>
      <c r="E24" s="1" t="s">
        <v>312</v>
      </c>
      <c r="F24" s="1" t="s">
        <v>343</v>
      </c>
      <c r="G24" s="11">
        <v>1.67</v>
      </c>
      <c r="H24" s="12">
        <v>62.9</v>
      </c>
      <c r="I24" s="1">
        <v>0</v>
      </c>
    </row>
    <row r="25" spans="1:9" x14ac:dyDescent="0.2">
      <c r="A25" s="1">
        <v>24</v>
      </c>
      <c r="B25" s="3" t="s">
        <v>356</v>
      </c>
      <c r="C25" s="14">
        <v>66977452731</v>
      </c>
      <c r="D25" s="14">
        <v>39540568538</v>
      </c>
      <c r="E25" s="1" t="s">
        <v>312</v>
      </c>
      <c r="F25" s="1" t="s">
        <v>331</v>
      </c>
      <c r="G25" s="11">
        <v>1.67</v>
      </c>
      <c r="H25" s="12">
        <v>52.2</v>
      </c>
      <c r="I25" s="1">
        <v>0</v>
      </c>
    </row>
    <row r="26" spans="1:9" x14ac:dyDescent="0.2">
      <c r="A26" s="1">
        <v>25</v>
      </c>
      <c r="B26" s="3" t="s">
        <v>357</v>
      </c>
      <c r="C26" s="14">
        <v>39605161020</v>
      </c>
      <c r="D26" s="14">
        <v>63099392510</v>
      </c>
      <c r="E26" s="1" t="s">
        <v>311</v>
      </c>
      <c r="F26" s="1" t="s">
        <v>321</v>
      </c>
      <c r="G26" s="11">
        <v>1.5</v>
      </c>
      <c r="H26" s="12">
        <v>63.3</v>
      </c>
      <c r="I26" s="1">
        <v>1</v>
      </c>
    </row>
    <row r="27" spans="1:9" x14ac:dyDescent="0.2">
      <c r="A27" s="1">
        <v>26</v>
      </c>
      <c r="B27" s="3" t="s">
        <v>358</v>
      </c>
      <c r="C27" s="14">
        <v>80482968067</v>
      </c>
      <c r="D27" s="14">
        <v>91834926493</v>
      </c>
      <c r="E27" s="1" t="s">
        <v>311</v>
      </c>
      <c r="F27" s="1" t="s">
        <v>339</v>
      </c>
      <c r="G27" s="11">
        <v>1.67</v>
      </c>
      <c r="H27" s="12">
        <v>68.400000000000006</v>
      </c>
      <c r="I27" s="1">
        <v>1</v>
      </c>
    </row>
    <row r="28" spans="1:9" x14ac:dyDescent="0.2">
      <c r="A28" s="1">
        <v>27</v>
      </c>
      <c r="B28" s="3" t="s">
        <v>359</v>
      </c>
      <c r="C28" s="14">
        <v>80120999222</v>
      </c>
      <c r="D28" s="14">
        <v>46362728795</v>
      </c>
      <c r="E28" s="1" t="s">
        <v>312</v>
      </c>
      <c r="F28" s="1" t="s">
        <v>354</v>
      </c>
      <c r="G28" s="11">
        <v>1.73</v>
      </c>
      <c r="H28" s="12">
        <v>63.3</v>
      </c>
      <c r="I28" s="1">
        <v>0</v>
      </c>
    </row>
    <row r="29" spans="1:9" x14ac:dyDescent="0.2">
      <c r="A29" s="1">
        <v>28</v>
      </c>
      <c r="B29" s="3" t="s">
        <v>360</v>
      </c>
      <c r="C29" s="14">
        <v>97625508649</v>
      </c>
      <c r="D29" s="14">
        <v>29369146432</v>
      </c>
      <c r="E29" s="1" t="s">
        <v>311</v>
      </c>
      <c r="F29" s="1" t="s">
        <v>361</v>
      </c>
      <c r="G29" s="11">
        <v>1.5</v>
      </c>
      <c r="H29" s="12">
        <v>50.1</v>
      </c>
      <c r="I29" s="1">
        <v>0</v>
      </c>
    </row>
    <row r="30" spans="1:9" x14ac:dyDescent="0.2">
      <c r="A30" s="1">
        <v>29</v>
      </c>
      <c r="B30" s="3" t="s">
        <v>362</v>
      </c>
      <c r="C30" s="14">
        <v>11586246434</v>
      </c>
      <c r="D30" s="14">
        <v>64397741053</v>
      </c>
      <c r="E30" s="1" t="s">
        <v>312</v>
      </c>
      <c r="F30" s="1" t="s">
        <v>343</v>
      </c>
      <c r="G30" s="11">
        <v>1.67</v>
      </c>
      <c r="H30" s="12">
        <v>62.9</v>
      </c>
      <c r="I30" s="1">
        <v>0</v>
      </c>
    </row>
    <row r="31" spans="1:9" x14ac:dyDescent="0.2">
      <c r="A31" s="1">
        <v>30</v>
      </c>
      <c r="B31" s="3" t="s">
        <v>363</v>
      </c>
      <c r="C31" s="14">
        <v>31847475505</v>
      </c>
      <c r="D31" s="14">
        <v>93942846267</v>
      </c>
      <c r="E31" s="1" t="s">
        <v>312</v>
      </c>
      <c r="F31" s="1" t="s">
        <v>349</v>
      </c>
      <c r="G31" s="11">
        <v>1.58</v>
      </c>
      <c r="H31" s="12">
        <v>71.3</v>
      </c>
      <c r="I31" s="1">
        <v>0</v>
      </c>
    </row>
    <row r="32" spans="1:9" x14ac:dyDescent="0.2">
      <c r="A32" s="1">
        <v>31</v>
      </c>
      <c r="B32" s="3" t="s">
        <v>364</v>
      </c>
      <c r="C32" s="14">
        <v>30235799521</v>
      </c>
      <c r="D32" s="14">
        <v>75099676026</v>
      </c>
      <c r="E32" s="1" t="s">
        <v>312</v>
      </c>
      <c r="F32" s="1" t="s">
        <v>323</v>
      </c>
      <c r="G32" s="11">
        <v>1.69</v>
      </c>
      <c r="H32" s="12">
        <v>70.599999999999994</v>
      </c>
      <c r="I32" s="1">
        <v>0</v>
      </c>
    </row>
    <row r="33" spans="1:9" x14ac:dyDescent="0.2">
      <c r="A33" s="1">
        <v>32</v>
      </c>
      <c r="B33" s="3" t="s">
        <v>365</v>
      </c>
      <c r="C33" s="14">
        <v>62929248113</v>
      </c>
      <c r="D33" s="14">
        <v>95095275799</v>
      </c>
      <c r="E33" s="1" t="s">
        <v>311</v>
      </c>
      <c r="F33" s="1" t="s">
        <v>331</v>
      </c>
      <c r="G33" s="11">
        <v>1.67</v>
      </c>
      <c r="H33" s="12">
        <v>52.2</v>
      </c>
      <c r="I33" s="1">
        <v>0</v>
      </c>
    </row>
    <row r="34" spans="1:9" x14ac:dyDescent="0.2">
      <c r="A34" s="1">
        <v>33</v>
      </c>
      <c r="B34" s="3" t="s">
        <v>366</v>
      </c>
      <c r="C34" s="14">
        <v>57320347910</v>
      </c>
      <c r="D34" s="14">
        <v>55818560769</v>
      </c>
      <c r="E34" s="1" t="s">
        <v>311</v>
      </c>
      <c r="F34" s="1" t="s">
        <v>367</v>
      </c>
      <c r="G34" s="11">
        <v>1.72</v>
      </c>
      <c r="H34" s="12">
        <v>62.3</v>
      </c>
      <c r="I34" s="1">
        <v>0</v>
      </c>
    </row>
    <row r="35" spans="1:9" x14ac:dyDescent="0.2">
      <c r="A35" s="1">
        <v>34</v>
      </c>
      <c r="B35" s="3" t="s">
        <v>368</v>
      </c>
      <c r="C35" s="14">
        <v>18487909912</v>
      </c>
      <c r="D35" s="14">
        <v>91651803317</v>
      </c>
      <c r="E35" s="1" t="s">
        <v>311</v>
      </c>
      <c r="F35" s="1" t="s">
        <v>369</v>
      </c>
      <c r="G35" s="11">
        <v>1.44</v>
      </c>
      <c r="H35" s="12">
        <v>45.6</v>
      </c>
      <c r="I35" s="1">
        <v>0</v>
      </c>
    </row>
    <row r="36" spans="1:9" x14ac:dyDescent="0.2">
      <c r="A36" s="1">
        <v>35</v>
      </c>
      <c r="B36" s="3" t="s">
        <v>370</v>
      </c>
      <c r="C36" s="14">
        <v>71808473412</v>
      </c>
      <c r="D36" s="14">
        <v>95731951331</v>
      </c>
      <c r="E36" s="1" t="s">
        <v>312</v>
      </c>
      <c r="F36" s="1" t="s">
        <v>371</v>
      </c>
      <c r="G36" s="11">
        <v>1.56</v>
      </c>
      <c r="H36" s="12">
        <v>77.7</v>
      </c>
      <c r="I36" s="1">
        <v>0</v>
      </c>
    </row>
    <row r="37" spans="1:9" x14ac:dyDescent="0.2">
      <c r="A37" s="1">
        <v>36</v>
      </c>
      <c r="B37" s="3" t="s">
        <v>372</v>
      </c>
      <c r="C37" s="14">
        <v>95639120583</v>
      </c>
      <c r="D37" s="14">
        <v>27419982613</v>
      </c>
      <c r="E37" s="1" t="s">
        <v>312</v>
      </c>
      <c r="F37" s="1" t="s">
        <v>373</v>
      </c>
      <c r="G37" s="11">
        <v>1.58</v>
      </c>
      <c r="H37" s="12">
        <v>68.7</v>
      </c>
      <c r="I37" s="1">
        <v>0</v>
      </c>
    </row>
    <row r="38" spans="1:9" x14ac:dyDescent="0.2">
      <c r="A38" s="1">
        <v>37</v>
      </c>
      <c r="B38" s="3" t="s">
        <v>374</v>
      </c>
      <c r="C38" s="14">
        <v>76694388546</v>
      </c>
      <c r="D38" s="14">
        <v>40117963274</v>
      </c>
      <c r="E38" s="1" t="s">
        <v>311</v>
      </c>
      <c r="F38" s="1" t="s">
        <v>375</v>
      </c>
      <c r="G38" s="11">
        <v>1.43</v>
      </c>
      <c r="H38" s="12">
        <v>67.7</v>
      </c>
      <c r="I38" s="1">
        <v>0</v>
      </c>
    </row>
    <row r="39" spans="1:9" x14ac:dyDescent="0.2">
      <c r="A39" s="1">
        <v>38</v>
      </c>
      <c r="B39" s="3" t="s">
        <v>366</v>
      </c>
      <c r="C39" s="14">
        <v>37107006303</v>
      </c>
      <c r="D39" s="14">
        <v>89232575493</v>
      </c>
      <c r="E39" s="1" t="s">
        <v>311</v>
      </c>
      <c r="F39" s="1" t="s">
        <v>376</v>
      </c>
      <c r="G39" s="11">
        <v>1.67</v>
      </c>
      <c r="H39" s="12">
        <v>61.4</v>
      </c>
      <c r="I39" s="1">
        <v>0</v>
      </c>
    </row>
    <row r="40" spans="1:9" x14ac:dyDescent="0.2">
      <c r="A40" s="1">
        <v>39</v>
      </c>
      <c r="B40" s="3" t="s">
        <v>377</v>
      </c>
      <c r="C40" s="14">
        <v>76837212218</v>
      </c>
      <c r="D40" s="14">
        <v>53106671733</v>
      </c>
      <c r="E40" s="1" t="s">
        <v>312</v>
      </c>
      <c r="F40" s="1" t="s">
        <v>367</v>
      </c>
      <c r="G40" s="11">
        <v>1.72</v>
      </c>
      <c r="H40" s="12">
        <v>62.3</v>
      </c>
      <c r="I40" s="1">
        <v>0</v>
      </c>
    </row>
    <row r="41" spans="1:9" x14ac:dyDescent="0.2">
      <c r="A41" s="1">
        <v>40</v>
      </c>
      <c r="B41" s="3" t="s">
        <v>378</v>
      </c>
      <c r="C41" s="14">
        <v>12182905250</v>
      </c>
      <c r="D41" s="14">
        <v>45388681922</v>
      </c>
      <c r="E41" s="1" t="s">
        <v>312</v>
      </c>
      <c r="F41" s="1" t="s">
        <v>379</v>
      </c>
      <c r="G41" s="11">
        <v>1.59</v>
      </c>
      <c r="H41" s="12">
        <v>66.3</v>
      </c>
      <c r="I41" s="1">
        <v>1</v>
      </c>
    </row>
    <row r="42" spans="1:9" x14ac:dyDescent="0.2">
      <c r="A42" s="1">
        <v>41</v>
      </c>
      <c r="B42" s="3" t="s">
        <v>380</v>
      </c>
      <c r="C42" s="14">
        <v>49085527463</v>
      </c>
      <c r="D42" s="14">
        <v>57217725686</v>
      </c>
      <c r="E42" s="1" t="s">
        <v>312</v>
      </c>
      <c r="F42" s="1" t="s">
        <v>381</v>
      </c>
      <c r="G42" s="11">
        <v>1.69</v>
      </c>
      <c r="H42" s="12">
        <v>59.8</v>
      </c>
      <c r="I42" s="1">
        <v>0</v>
      </c>
    </row>
    <row r="43" spans="1:9" x14ac:dyDescent="0.2">
      <c r="A43" s="1">
        <v>42</v>
      </c>
      <c r="B43" s="3" t="s">
        <v>382</v>
      </c>
      <c r="C43" s="14">
        <v>34098433641</v>
      </c>
      <c r="D43" s="14">
        <v>64190993357</v>
      </c>
      <c r="E43" s="1" t="s">
        <v>311</v>
      </c>
      <c r="F43" s="1" t="s">
        <v>323</v>
      </c>
      <c r="G43" s="11">
        <v>1.69</v>
      </c>
      <c r="H43" s="12">
        <v>70.599999999999994</v>
      </c>
      <c r="I43" s="1">
        <v>1</v>
      </c>
    </row>
    <row r="44" spans="1:9" x14ac:dyDescent="0.2">
      <c r="A44" s="1">
        <v>43</v>
      </c>
      <c r="B44" s="3" t="s">
        <v>383</v>
      </c>
      <c r="C44" s="14">
        <v>63254154116</v>
      </c>
      <c r="D44" s="14">
        <v>43509970446</v>
      </c>
      <c r="E44" s="1" t="s">
        <v>312</v>
      </c>
      <c r="F44" s="1" t="s">
        <v>376</v>
      </c>
      <c r="G44" s="11">
        <v>1.67</v>
      </c>
      <c r="H44" s="12">
        <v>61.4</v>
      </c>
      <c r="I44" s="1">
        <v>0</v>
      </c>
    </row>
    <row r="45" spans="1:9" x14ac:dyDescent="0.2">
      <c r="A45" s="1">
        <v>44</v>
      </c>
      <c r="B45" s="3" t="s">
        <v>384</v>
      </c>
      <c r="C45" s="14">
        <v>75020242198</v>
      </c>
      <c r="D45" s="14">
        <v>14057476564</v>
      </c>
      <c r="E45" s="1" t="s">
        <v>311</v>
      </c>
      <c r="F45" s="1" t="s">
        <v>385</v>
      </c>
      <c r="G45" s="11">
        <v>1.49</v>
      </c>
      <c r="H45" s="12">
        <v>45.7</v>
      </c>
      <c r="I45" s="1">
        <v>1</v>
      </c>
    </row>
    <row r="46" spans="1:9" x14ac:dyDescent="0.2">
      <c r="A46" s="1">
        <v>45</v>
      </c>
      <c r="B46" s="3" t="s">
        <v>386</v>
      </c>
      <c r="C46" s="14">
        <v>85447396046</v>
      </c>
      <c r="D46" s="14">
        <v>76930633538</v>
      </c>
      <c r="E46" s="1" t="s">
        <v>311</v>
      </c>
      <c r="F46" s="1" t="s">
        <v>369</v>
      </c>
      <c r="G46" s="11">
        <v>1.44</v>
      </c>
      <c r="H46" s="12">
        <v>45.6</v>
      </c>
      <c r="I46" s="1">
        <v>0</v>
      </c>
    </row>
    <row r="47" spans="1:9" x14ac:dyDescent="0.2">
      <c r="A47" s="1">
        <v>46</v>
      </c>
      <c r="B47" s="3" t="s">
        <v>387</v>
      </c>
      <c r="C47" s="14">
        <v>13271872795</v>
      </c>
      <c r="D47" s="14">
        <v>17677560672</v>
      </c>
      <c r="E47" s="1" t="s">
        <v>311</v>
      </c>
      <c r="F47" s="1" t="s">
        <v>388</v>
      </c>
      <c r="G47" s="11">
        <v>1.56</v>
      </c>
      <c r="H47" s="12">
        <v>69.099999999999994</v>
      </c>
      <c r="I47" s="1">
        <v>1</v>
      </c>
    </row>
    <row r="48" spans="1:9" x14ac:dyDescent="0.2">
      <c r="A48" s="1">
        <v>47</v>
      </c>
      <c r="B48" s="3" t="s">
        <v>389</v>
      </c>
      <c r="C48" s="14">
        <v>14478973364</v>
      </c>
      <c r="D48" s="14">
        <v>82393910791</v>
      </c>
      <c r="E48" s="1" t="s">
        <v>311</v>
      </c>
      <c r="F48" s="1" t="s">
        <v>390</v>
      </c>
      <c r="G48" s="11">
        <v>1.67</v>
      </c>
      <c r="H48" s="12">
        <v>45.9</v>
      </c>
      <c r="I48" s="1">
        <v>0</v>
      </c>
    </row>
    <row r="49" spans="1:9" x14ac:dyDescent="0.2">
      <c r="A49" s="1">
        <v>48</v>
      </c>
      <c r="B49" s="3" t="s">
        <v>391</v>
      </c>
      <c r="C49" s="14">
        <v>77567257279</v>
      </c>
      <c r="D49" s="14">
        <v>95650038049</v>
      </c>
      <c r="E49" s="1" t="s">
        <v>312</v>
      </c>
      <c r="F49" s="1" t="s">
        <v>339</v>
      </c>
      <c r="G49" s="11">
        <v>1.67</v>
      </c>
      <c r="H49" s="12">
        <v>68.400000000000006</v>
      </c>
      <c r="I49" s="1">
        <v>0</v>
      </c>
    </row>
    <row r="50" spans="1:9" x14ac:dyDescent="0.2">
      <c r="A50" s="1">
        <v>49</v>
      </c>
      <c r="B50" s="3" t="s">
        <v>392</v>
      </c>
      <c r="C50" s="14">
        <v>85736485452</v>
      </c>
      <c r="D50" s="14">
        <v>16792469214</v>
      </c>
      <c r="E50" s="1" t="s">
        <v>311</v>
      </c>
      <c r="F50" s="1" t="s">
        <v>393</v>
      </c>
      <c r="G50" s="11">
        <v>1.69</v>
      </c>
      <c r="H50" s="12">
        <v>64.900000000000006</v>
      </c>
      <c r="I50" s="1">
        <v>1</v>
      </c>
    </row>
    <row r="51" spans="1:9" x14ac:dyDescent="0.2">
      <c r="A51" s="1">
        <v>50</v>
      </c>
      <c r="B51" s="3" t="s">
        <v>394</v>
      </c>
      <c r="C51" s="14">
        <v>47034456911</v>
      </c>
      <c r="D51" s="14">
        <v>12098314174</v>
      </c>
      <c r="E51" s="1" t="s">
        <v>312</v>
      </c>
      <c r="F51" s="1" t="s">
        <v>345</v>
      </c>
      <c r="G51" s="11">
        <v>1.73</v>
      </c>
      <c r="H51" s="12">
        <v>62.1</v>
      </c>
      <c r="I51" s="1">
        <v>0</v>
      </c>
    </row>
    <row r="52" spans="1:9" x14ac:dyDescent="0.2">
      <c r="A52" s="1">
        <v>51</v>
      </c>
      <c r="B52" s="3" t="s">
        <v>395</v>
      </c>
      <c r="C52" s="14">
        <v>58796661609</v>
      </c>
      <c r="D52" s="14">
        <v>98395515105</v>
      </c>
      <c r="E52" s="1" t="s">
        <v>312</v>
      </c>
      <c r="F52" s="1" t="s">
        <v>371</v>
      </c>
      <c r="G52" s="11">
        <v>1.56</v>
      </c>
      <c r="H52" s="12">
        <v>77.7</v>
      </c>
      <c r="I52" s="1">
        <v>1</v>
      </c>
    </row>
    <row r="53" spans="1:9" x14ac:dyDescent="0.2">
      <c r="A53" s="1">
        <v>52</v>
      </c>
      <c r="B53" s="3" t="s">
        <v>396</v>
      </c>
      <c r="C53" s="14">
        <v>32105611876</v>
      </c>
      <c r="D53" s="14">
        <v>45140545110</v>
      </c>
      <c r="E53" s="1" t="s">
        <v>312</v>
      </c>
      <c r="F53" s="1" t="s">
        <v>397</v>
      </c>
      <c r="G53" s="11">
        <v>1.67</v>
      </c>
      <c r="H53" s="12">
        <v>71.3</v>
      </c>
      <c r="I53" s="1">
        <v>0</v>
      </c>
    </row>
    <row r="54" spans="1:9" x14ac:dyDescent="0.2">
      <c r="A54" s="1">
        <v>53</v>
      </c>
      <c r="B54" s="3" t="s">
        <v>398</v>
      </c>
      <c r="C54" s="14">
        <v>73835585291</v>
      </c>
      <c r="D54" s="14">
        <v>83308528812</v>
      </c>
      <c r="E54" s="1" t="s">
        <v>312</v>
      </c>
      <c r="F54" s="1" t="s">
        <v>347</v>
      </c>
      <c r="G54" s="11">
        <v>1.45</v>
      </c>
      <c r="H54" s="12">
        <v>68.400000000000006</v>
      </c>
      <c r="I54" s="1">
        <v>1</v>
      </c>
    </row>
    <row r="55" spans="1:9" x14ac:dyDescent="0.2">
      <c r="A55" s="1">
        <v>54</v>
      </c>
      <c r="B55" s="3" t="s">
        <v>399</v>
      </c>
      <c r="C55" s="14">
        <v>35766669572</v>
      </c>
      <c r="D55" s="14">
        <v>13764122533</v>
      </c>
      <c r="E55" s="1" t="s">
        <v>311</v>
      </c>
      <c r="F55" s="1" t="s">
        <v>367</v>
      </c>
      <c r="G55" s="11">
        <v>1.72</v>
      </c>
      <c r="H55" s="12">
        <v>62.3</v>
      </c>
      <c r="I55" s="1">
        <v>0</v>
      </c>
    </row>
    <row r="56" spans="1:9" x14ac:dyDescent="0.2">
      <c r="A56" s="1">
        <v>55</v>
      </c>
      <c r="B56" s="3" t="s">
        <v>400</v>
      </c>
      <c r="C56" s="14">
        <v>52463657781</v>
      </c>
      <c r="D56" s="14">
        <v>46258967796</v>
      </c>
      <c r="E56" s="1" t="s">
        <v>312</v>
      </c>
      <c r="F56" s="1" t="s">
        <v>401</v>
      </c>
      <c r="G56" s="11">
        <v>1.72</v>
      </c>
      <c r="H56" s="12">
        <v>60.4</v>
      </c>
      <c r="I56" s="1">
        <v>0</v>
      </c>
    </row>
    <row r="57" spans="1:9" x14ac:dyDescent="0.2">
      <c r="A57" s="1">
        <v>56</v>
      </c>
      <c r="B57" s="3" t="s">
        <v>402</v>
      </c>
      <c r="C57" s="14">
        <v>81572275411</v>
      </c>
      <c r="D57" s="14">
        <v>68817507213</v>
      </c>
      <c r="E57" s="1" t="s">
        <v>312</v>
      </c>
      <c r="F57" s="1" t="s">
        <v>403</v>
      </c>
      <c r="G57" s="11">
        <v>1.47</v>
      </c>
      <c r="H57" s="12">
        <v>75.599999999999994</v>
      </c>
      <c r="I57" s="1">
        <v>1</v>
      </c>
    </row>
    <row r="58" spans="1:9" x14ac:dyDescent="0.2">
      <c r="A58" s="1">
        <v>57</v>
      </c>
      <c r="B58" s="3" t="s">
        <v>404</v>
      </c>
      <c r="C58" s="14">
        <v>29289592422</v>
      </c>
      <c r="D58" s="14">
        <v>32161714058</v>
      </c>
      <c r="E58" s="1" t="s">
        <v>311</v>
      </c>
      <c r="F58" s="1" t="s">
        <v>405</v>
      </c>
      <c r="G58" s="11">
        <v>1.58</v>
      </c>
      <c r="H58" s="12">
        <v>48.7</v>
      </c>
      <c r="I58" s="1">
        <v>0</v>
      </c>
    </row>
    <row r="59" spans="1:9" x14ac:dyDescent="0.2">
      <c r="A59" s="1">
        <v>58</v>
      </c>
      <c r="B59" s="3" t="s">
        <v>406</v>
      </c>
      <c r="C59" s="14">
        <v>84687349631</v>
      </c>
      <c r="D59" s="14">
        <v>41542215176</v>
      </c>
      <c r="E59" s="1" t="s">
        <v>312</v>
      </c>
      <c r="F59" s="1" t="s">
        <v>407</v>
      </c>
      <c r="G59" s="11">
        <v>1.54</v>
      </c>
      <c r="H59" s="12">
        <v>67.7</v>
      </c>
      <c r="I59" s="1">
        <v>0</v>
      </c>
    </row>
    <row r="60" spans="1:9" x14ac:dyDescent="0.2">
      <c r="A60" s="1">
        <v>59</v>
      </c>
      <c r="B60" s="3" t="s">
        <v>408</v>
      </c>
      <c r="C60" s="14">
        <v>19949692148</v>
      </c>
      <c r="D60" s="14">
        <v>97562184467</v>
      </c>
      <c r="E60" s="1" t="s">
        <v>311</v>
      </c>
      <c r="F60" s="1" t="s">
        <v>329</v>
      </c>
      <c r="G60" s="11">
        <v>1.44</v>
      </c>
      <c r="H60" s="12">
        <v>32.299999999999997</v>
      </c>
      <c r="I60" s="1">
        <v>0</v>
      </c>
    </row>
    <row r="61" spans="1:9" x14ac:dyDescent="0.2">
      <c r="A61" s="1">
        <v>60</v>
      </c>
      <c r="B61" s="3" t="s">
        <v>409</v>
      </c>
      <c r="C61" s="14">
        <v>12581420056</v>
      </c>
      <c r="D61" s="14">
        <v>12437994360</v>
      </c>
      <c r="E61" s="1" t="s">
        <v>311</v>
      </c>
      <c r="F61" s="1" t="s">
        <v>369</v>
      </c>
      <c r="G61" s="11">
        <v>1.44</v>
      </c>
      <c r="H61" s="12">
        <v>45.6</v>
      </c>
      <c r="I61" s="1">
        <v>1</v>
      </c>
    </row>
    <row r="62" spans="1:9" x14ac:dyDescent="0.2">
      <c r="A62" s="1">
        <v>61</v>
      </c>
      <c r="B62" s="3" t="s">
        <v>410</v>
      </c>
      <c r="C62" s="14">
        <v>18597598411</v>
      </c>
      <c r="D62" s="14">
        <v>29482437196</v>
      </c>
      <c r="E62" s="1" t="s">
        <v>311</v>
      </c>
      <c r="F62" s="1" t="s">
        <v>329</v>
      </c>
      <c r="G62" s="11">
        <v>1.44</v>
      </c>
      <c r="H62" s="12">
        <v>32.299999999999997</v>
      </c>
      <c r="I62" s="1">
        <v>0</v>
      </c>
    </row>
    <row r="63" spans="1:9" x14ac:dyDescent="0.2">
      <c r="A63" s="1">
        <v>62</v>
      </c>
      <c r="B63" s="3" t="s">
        <v>411</v>
      </c>
      <c r="C63" s="14">
        <v>66803420594</v>
      </c>
      <c r="D63" s="14">
        <v>93007170745</v>
      </c>
      <c r="E63" s="1" t="s">
        <v>311</v>
      </c>
      <c r="F63" s="1" t="s">
        <v>390</v>
      </c>
      <c r="G63" s="11">
        <v>1.67</v>
      </c>
      <c r="H63" s="12">
        <v>45.9</v>
      </c>
      <c r="I63" s="1">
        <v>0</v>
      </c>
    </row>
    <row r="64" spans="1:9" x14ac:dyDescent="0.2">
      <c r="A64" s="1">
        <v>63</v>
      </c>
      <c r="B64" s="3" t="s">
        <v>412</v>
      </c>
      <c r="C64" s="14">
        <v>30733300422</v>
      </c>
      <c r="D64" s="14">
        <v>76110396505</v>
      </c>
      <c r="E64" s="1" t="s">
        <v>312</v>
      </c>
      <c r="F64" s="1" t="s">
        <v>413</v>
      </c>
      <c r="G64" s="11">
        <v>1.59</v>
      </c>
      <c r="H64" s="12">
        <v>66.3</v>
      </c>
      <c r="I64" s="1">
        <v>0</v>
      </c>
    </row>
    <row r="65" spans="1:9" x14ac:dyDescent="0.2">
      <c r="A65" s="1">
        <v>64</v>
      </c>
      <c r="B65" s="3" t="s">
        <v>414</v>
      </c>
      <c r="C65" s="14">
        <v>92126537014</v>
      </c>
      <c r="D65" s="14">
        <v>14043684725</v>
      </c>
      <c r="E65" s="1" t="s">
        <v>311</v>
      </c>
      <c r="F65" s="1" t="s">
        <v>415</v>
      </c>
      <c r="G65" s="11">
        <v>1.73</v>
      </c>
      <c r="H65" s="12">
        <v>65</v>
      </c>
      <c r="I65" s="1">
        <v>0</v>
      </c>
    </row>
    <row r="66" spans="1:9" x14ac:dyDescent="0.2">
      <c r="A66" s="1">
        <v>65</v>
      </c>
      <c r="B66" s="3" t="s">
        <v>416</v>
      </c>
      <c r="C66" s="14">
        <v>52355059488</v>
      </c>
      <c r="D66" s="14">
        <v>42198715808</v>
      </c>
      <c r="E66" s="1" t="s">
        <v>311</v>
      </c>
      <c r="F66" s="1" t="s">
        <v>417</v>
      </c>
      <c r="G66" s="11">
        <v>1.64</v>
      </c>
      <c r="H66" s="12">
        <v>57.7</v>
      </c>
      <c r="I66" s="1">
        <v>0</v>
      </c>
    </row>
    <row r="67" spans="1:9" x14ac:dyDescent="0.2">
      <c r="A67" s="1">
        <v>66</v>
      </c>
      <c r="B67" s="3" t="s">
        <v>418</v>
      </c>
      <c r="C67" s="14">
        <v>26955091057</v>
      </c>
      <c r="D67" s="14">
        <v>41581482684</v>
      </c>
      <c r="E67" s="1" t="s">
        <v>312</v>
      </c>
      <c r="F67" s="1" t="s">
        <v>331</v>
      </c>
      <c r="G67" s="11">
        <v>1.67</v>
      </c>
      <c r="H67" s="12">
        <v>52.2</v>
      </c>
      <c r="I67" s="1">
        <v>0</v>
      </c>
    </row>
    <row r="68" spans="1:9" x14ac:dyDescent="0.2">
      <c r="A68" s="1">
        <v>67</v>
      </c>
      <c r="B68" s="3" t="s">
        <v>389</v>
      </c>
      <c r="C68" s="14">
        <v>90379973561</v>
      </c>
      <c r="D68" s="14">
        <v>45626625825</v>
      </c>
      <c r="E68" s="1" t="s">
        <v>311</v>
      </c>
      <c r="F68" s="1" t="s">
        <v>419</v>
      </c>
      <c r="G68" s="11">
        <v>1.58</v>
      </c>
      <c r="H68" s="12">
        <v>47.4</v>
      </c>
      <c r="I68" s="1">
        <v>0</v>
      </c>
    </row>
    <row r="69" spans="1:9" x14ac:dyDescent="0.2">
      <c r="A69" s="1">
        <v>68</v>
      </c>
      <c r="B69" s="3" t="s">
        <v>420</v>
      </c>
      <c r="C69" s="14">
        <v>85582084177</v>
      </c>
      <c r="D69" s="14">
        <v>78532093277</v>
      </c>
      <c r="E69" s="1" t="s">
        <v>312</v>
      </c>
      <c r="F69" s="1" t="s">
        <v>379</v>
      </c>
      <c r="G69" s="11">
        <v>1.59</v>
      </c>
      <c r="H69" s="12">
        <v>66.3</v>
      </c>
      <c r="I69" s="1">
        <v>0</v>
      </c>
    </row>
    <row r="70" spans="1:9" x14ac:dyDescent="0.2">
      <c r="A70" s="1">
        <v>69</v>
      </c>
      <c r="B70" s="3" t="s">
        <v>421</v>
      </c>
      <c r="C70" s="14">
        <v>61186249992</v>
      </c>
      <c r="D70" s="14">
        <v>58017794845</v>
      </c>
      <c r="E70" s="1" t="s">
        <v>312</v>
      </c>
      <c r="F70" s="1" t="s">
        <v>371</v>
      </c>
      <c r="G70" s="11">
        <v>1.56</v>
      </c>
      <c r="H70" s="12">
        <v>77.7</v>
      </c>
      <c r="I70" s="1">
        <v>1</v>
      </c>
    </row>
    <row r="71" spans="1:9" x14ac:dyDescent="0.2">
      <c r="A71" s="1">
        <v>70</v>
      </c>
      <c r="B71" s="3" t="s">
        <v>382</v>
      </c>
      <c r="C71" s="14">
        <v>48443640855</v>
      </c>
      <c r="D71" s="14">
        <v>55674853113</v>
      </c>
      <c r="E71" s="1" t="s">
        <v>311</v>
      </c>
      <c r="F71" s="1" t="s">
        <v>422</v>
      </c>
      <c r="G71" s="11">
        <v>1.61</v>
      </c>
      <c r="H71" s="12">
        <v>74.099999999999994</v>
      </c>
      <c r="I71" s="1">
        <v>1</v>
      </c>
    </row>
    <row r="72" spans="1:9" x14ac:dyDescent="0.2">
      <c r="A72" s="1">
        <v>71</v>
      </c>
      <c r="B72" s="3" t="s">
        <v>423</v>
      </c>
      <c r="C72" s="14">
        <v>62524591574</v>
      </c>
      <c r="D72" s="14">
        <v>40516493087</v>
      </c>
      <c r="E72" s="1" t="s">
        <v>312</v>
      </c>
      <c r="F72" s="1" t="s">
        <v>354</v>
      </c>
      <c r="G72" s="11">
        <v>1.73</v>
      </c>
      <c r="H72" s="12">
        <v>63.3</v>
      </c>
      <c r="I72" s="1">
        <v>0</v>
      </c>
    </row>
    <row r="73" spans="1:9" x14ac:dyDescent="0.2">
      <c r="A73" s="1">
        <v>72</v>
      </c>
      <c r="B73" s="3" t="s">
        <v>424</v>
      </c>
      <c r="C73" s="14">
        <v>76773277992</v>
      </c>
      <c r="D73" s="14">
        <v>38649920659</v>
      </c>
      <c r="E73" s="1" t="s">
        <v>312</v>
      </c>
      <c r="F73" s="1" t="s">
        <v>334</v>
      </c>
      <c r="G73" s="11">
        <v>1.53</v>
      </c>
      <c r="H73" s="12">
        <v>39.299999999999997</v>
      </c>
      <c r="I73" s="1">
        <v>0</v>
      </c>
    </row>
    <row r="74" spans="1:9" x14ac:dyDescent="0.2">
      <c r="A74" s="1">
        <v>73</v>
      </c>
      <c r="B74" s="3" t="s">
        <v>425</v>
      </c>
      <c r="C74" s="14">
        <v>62379898485</v>
      </c>
      <c r="D74" s="14">
        <v>29537241140</v>
      </c>
      <c r="E74" s="1" t="s">
        <v>312</v>
      </c>
      <c r="F74" s="1" t="s">
        <v>379</v>
      </c>
      <c r="G74" s="11">
        <v>1.59</v>
      </c>
      <c r="H74" s="12">
        <v>66.3</v>
      </c>
      <c r="I74" s="1">
        <v>0</v>
      </c>
    </row>
    <row r="75" spans="1:9" x14ac:dyDescent="0.2">
      <c r="A75" s="1">
        <v>74</v>
      </c>
      <c r="B75" s="3" t="s">
        <v>409</v>
      </c>
      <c r="C75" s="14">
        <v>70260981876</v>
      </c>
      <c r="D75" s="14">
        <v>90394194570</v>
      </c>
      <c r="E75" s="1" t="s">
        <v>311</v>
      </c>
      <c r="F75" s="1" t="s">
        <v>345</v>
      </c>
      <c r="G75" s="11">
        <v>1.73</v>
      </c>
      <c r="H75" s="12">
        <v>62.1</v>
      </c>
      <c r="I75" s="1">
        <v>0</v>
      </c>
    </row>
    <row r="76" spans="1:9" x14ac:dyDescent="0.2">
      <c r="A76" s="1">
        <v>75</v>
      </c>
      <c r="B76" s="3" t="s">
        <v>382</v>
      </c>
      <c r="C76" s="14">
        <v>58876142546</v>
      </c>
      <c r="D76" s="14">
        <v>47303402300</v>
      </c>
      <c r="E76" s="1" t="s">
        <v>311</v>
      </c>
      <c r="F76" s="1" t="s">
        <v>419</v>
      </c>
      <c r="G76" s="11">
        <v>1.58</v>
      </c>
      <c r="H76" s="12">
        <v>47.4</v>
      </c>
      <c r="I76" s="1">
        <v>0</v>
      </c>
    </row>
    <row r="77" spans="1:9" x14ac:dyDescent="0.2">
      <c r="A77" s="1">
        <v>76</v>
      </c>
      <c r="B77" s="3" t="s">
        <v>426</v>
      </c>
      <c r="C77" s="14">
        <v>94631054410</v>
      </c>
      <c r="D77" s="14">
        <v>44299144002</v>
      </c>
      <c r="E77" s="1" t="s">
        <v>311</v>
      </c>
      <c r="F77" s="1" t="s">
        <v>317</v>
      </c>
      <c r="G77" s="11">
        <v>1.53</v>
      </c>
      <c r="H77" s="12">
        <v>46.4</v>
      </c>
      <c r="I77" s="1">
        <v>0</v>
      </c>
    </row>
    <row r="78" spans="1:9" x14ac:dyDescent="0.2">
      <c r="A78" s="1">
        <v>77</v>
      </c>
      <c r="B78" s="3" t="s">
        <v>427</v>
      </c>
      <c r="C78" s="14">
        <v>60489514004</v>
      </c>
      <c r="D78" s="14">
        <v>79876261555</v>
      </c>
      <c r="E78" s="1" t="s">
        <v>311</v>
      </c>
      <c r="F78" s="1" t="s">
        <v>393</v>
      </c>
      <c r="G78" s="11">
        <v>1.69</v>
      </c>
      <c r="H78" s="12">
        <v>64.900000000000006</v>
      </c>
      <c r="I78" s="1">
        <v>0</v>
      </c>
    </row>
    <row r="79" spans="1:9" x14ac:dyDescent="0.2">
      <c r="A79" s="1">
        <v>78</v>
      </c>
      <c r="B79" s="3" t="s">
        <v>428</v>
      </c>
      <c r="C79" s="14">
        <v>40818966937</v>
      </c>
      <c r="D79" s="14">
        <v>79379718225</v>
      </c>
      <c r="E79" s="1" t="s">
        <v>311</v>
      </c>
      <c r="F79" s="1" t="s">
        <v>429</v>
      </c>
      <c r="G79" s="11">
        <v>1.58</v>
      </c>
      <c r="H79" s="12">
        <v>66.3</v>
      </c>
      <c r="I79" s="1">
        <v>1</v>
      </c>
    </row>
    <row r="80" spans="1:9" x14ac:dyDescent="0.2">
      <c r="A80" s="1">
        <v>79</v>
      </c>
      <c r="B80" s="3" t="s">
        <v>425</v>
      </c>
      <c r="C80" s="14">
        <v>60742135881</v>
      </c>
      <c r="D80" s="14">
        <v>56763626893</v>
      </c>
      <c r="E80" s="1" t="s">
        <v>312</v>
      </c>
      <c r="F80" s="1" t="s">
        <v>351</v>
      </c>
      <c r="G80" s="11">
        <v>1.64</v>
      </c>
      <c r="H80" s="12">
        <v>53.4</v>
      </c>
      <c r="I80" s="1">
        <v>0</v>
      </c>
    </row>
    <row r="81" spans="1:9" x14ac:dyDescent="0.2">
      <c r="A81" s="1">
        <v>80</v>
      </c>
      <c r="B81" s="3" t="s">
        <v>320</v>
      </c>
      <c r="C81" s="14">
        <v>19431846859</v>
      </c>
      <c r="D81" s="14">
        <v>42919817456</v>
      </c>
      <c r="E81" s="1" t="s">
        <v>311</v>
      </c>
      <c r="F81" s="1" t="s">
        <v>430</v>
      </c>
      <c r="G81" s="11">
        <v>1.22</v>
      </c>
      <c r="H81" s="12">
        <v>28.6</v>
      </c>
      <c r="I81" s="1">
        <v>0</v>
      </c>
    </row>
    <row r="82" spans="1:9" x14ac:dyDescent="0.2">
      <c r="A82" s="1">
        <v>81</v>
      </c>
      <c r="B82" s="3" t="s">
        <v>366</v>
      </c>
      <c r="C82" s="14">
        <v>65765841778</v>
      </c>
      <c r="D82" s="14">
        <v>72537596126</v>
      </c>
      <c r="E82" s="1" t="s">
        <v>311</v>
      </c>
      <c r="F82" s="1" t="s">
        <v>397</v>
      </c>
      <c r="G82" s="11">
        <v>1.67</v>
      </c>
      <c r="H82" s="12">
        <v>71.3</v>
      </c>
      <c r="I82" s="1">
        <v>1</v>
      </c>
    </row>
    <row r="83" spans="1:9" x14ac:dyDescent="0.2">
      <c r="A83" s="1">
        <v>82</v>
      </c>
      <c r="B83" s="3" t="s">
        <v>431</v>
      </c>
      <c r="C83" s="14">
        <v>93942289113</v>
      </c>
      <c r="D83" s="14">
        <v>38966857218</v>
      </c>
      <c r="E83" s="1" t="s">
        <v>312</v>
      </c>
      <c r="F83" s="1" t="s">
        <v>371</v>
      </c>
      <c r="G83" s="11">
        <v>1.56</v>
      </c>
      <c r="H83" s="12">
        <v>77.7</v>
      </c>
      <c r="I83" s="1">
        <v>1</v>
      </c>
    </row>
    <row r="84" spans="1:9" x14ac:dyDescent="0.2">
      <c r="A84" s="1">
        <v>83</v>
      </c>
      <c r="B84" s="3" t="s">
        <v>360</v>
      </c>
      <c r="C84" s="14">
        <v>66428518288</v>
      </c>
      <c r="D84" s="14">
        <v>85206976584</v>
      </c>
      <c r="E84" s="1" t="s">
        <v>311</v>
      </c>
      <c r="F84" s="1" t="s">
        <v>432</v>
      </c>
      <c r="G84" s="11">
        <v>1.65</v>
      </c>
      <c r="H84" s="12">
        <v>73.400000000000006</v>
      </c>
      <c r="I84" s="1">
        <v>1</v>
      </c>
    </row>
    <row r="85" spans="1:9" x14ac:dyDescent="0.2">
      <c r="A85" s="1">
        <v>84</v>
      </c>
      <c r="B85" s="3" t="s">
        <v>433</v>
      </c>
      <c r="C85" s="14">
        <v>80041746084</v>
      </c>
      <c r="D85" s="14">
        <v>61106974005</v>
      </c>
      <c r="E85" s="1" t="s">
        <v>312</v>
      </c>
      <c r="F85" s="1" t="s">
        <v>331</v>
      </c>
      <c r="G85" s="11">
        <v>1.67</v>
      </c>
      <c r="H85" s="12">
        <v>52.2</v>
      </c>
      <c r="I85" s="1">
        <v>0</v>
      </c>
    </row>
    <row r="86" spans="1:9" x14ac:dyDescent="0.2">
      <c r="A86" s="1">
        <v>85</v>
      </c>
      <c r="B86" s="3" t="s">
        <v>357</v>
      </c>
      <c r="C86" s="14">
        <v>54145745843</v>
      </c>
      <c r="D86" s="14">
        <v>48260887561</v>
      </c>
      <c r="E86" s="1" t="s">
        <v>311</v>
      </c>
      <c r="F86" s="1" t="s">
        <v>429</v>
      </c>
      <c r="G86" s="11">
        <v>1.58</v>
      </c>
      <c r="H86" s="12">
        <v>66.3</v>
      </c>
      <c r="I86" s="1">
        <v>1</v>
      </c>
    </row>
    <row r="87" spans="1:9" x14ac:dyDescent="0.2">
      <c r="A87" s="1">
        <v>86</v>
      </c>
      <c r="B87" s="3" t="s">
        <v>434</v>
      </c>
      <c r="C87" s="14">
        <v>63315376876</v>
      </c>
      <c r="D87" s="14">
        <v>93129092381</v>
      </c>
      <c r="E87" s="1" t="s">
        <v>312</v>
      </c>
      <c r="F87" s="1" t="s">
        <v>435</v>
      </c>
      <c r="G87" s="11">
        <v>1.47</v>
      </c>
      <c r="H87" s="12">
        <v>67.7</v>
      </c>
      <c r="I87" s="1">
        <v>1</v>
      </c>
    </row>
    <row r="88" spans="1:9" x14ac:dyDescent="0.2">
      <c r="A88" s="1">
        <v>87</v>
      </c>
      <c r="B88" s="3" t="s">
        <v>436</v>
      </c>
      <c r="C88" s="14">
        <v>31832234664</v>
      </c>
      <c r="D88" s="14">
        <v>29583690553</v>
      </c>
      <c r="E88" s="1" t="s">
        <v>311</v>
      </c>
      <c r="F88" s="1" t="s">
        <v>419</v>
      </c>
      <c r="G88" s="11">
        <v>1.58</v>
      </c>
      <c r="H88" s="12">
        <v>47.4</v>
      </c>
      <c r="I88" s="1">
        <v>0</v>
      </c>
    </row>
    <row r="89" spans="1:9" x14ac:dyDescent="0.2">
      <c r="A89" s="1">
        <v>88</v>
      </c>
      <c r="B89" s="3" t="s">
        <v>437</v>
      </c>
      <c r="C89" s="14">
        <v>77135424294</v>
      </c>
      <c r="D89" s="14">
        <v>20837306501</v>
      </c>
      <c r="E89" s="1" t="s">
        <v>311</v>
      </c>
      <c r="F89" s="1" t="s">
        <v>438</v>
      </c>
      <c r="G89" s="11">
        <v>1.19</v>
      </c>
      <c r="H89" s="12">
        <v>29.2</v>
      </c>
      <c r="I89" s="1">
        <v>0</v>
      </c>
    </row>
    <row r="90" spans="1:9" x14ac:dyDescent="0.2">
      <c r="A90" s="1">
        <v>89</v>
      </c>
      <c r="B90" s="3" t="s">
        <v>414</v>
      </c>
      <c r="C90" s="14">
        <v>20045189405</v>
      </c>
      <c r="D90" s="14">
        <v>55063366546</v>
      </c>
      <c r="E90" s="1" t="s">
        <v>311</v>
      </c>
      <c r="F90" s="1" t="s">
        <v>354</v>
      </c>
      <c r="G90" s="11">
        <v>1.73</v>
      </c>
      <c r="H90" s="12">
        <v>63.3</v>
      </c>
      <c r="I90" s="1">
        <v>1</v>
      </c>
    </row>
    <row r="91" spans="1:9" x14ac:dyDescent="0.2">
      <c r="A91" s="1">
        <v>90</v>
      </c>
      <c r="B91" s="3" t="s">
        <v>439</v>
      </c>
      <c r="C91" s="14">
        <v>61111110289</v>
      </c>
      <c r="D91" s="14">
        <v>96032746511</v>
      </c>
      <c r="E91" s="1" t="s">
        <v>311</v>
      </c>
      <c r="F91" s="1" t="s">
        <v>432</v>
      </c>
      <c r="G91" s="11">
        <v>1.65</v>
      </c>
      <c r="H91" s="12">
        <v>73.400000000000006</v>
      </c>
      <c r="I91" s="1">
        <v>0</v>
      </c>
    </row>
    <row r="92" spans="1:9" x14ac:dyDescent="0.2">
      <c r="A92" s="1">
        <v>91</v>
      </c>
      <c r="B92" s="3" t="s">
        <v>440</v>
      </c>
      <c r="C92" s="14">
        <v>70072604602</v>
      </c>
      <c r="D92" s="14">
        <v>28965076874</v>
      </c>
      <c r="E92" s="1" t="s">
        <v>311</v>
      </c>
      <c r="F92" s="1" t="s">
        <v>388</v>
      </c>
      <c r="G92" s="11">
        <v>1.56</v>
      </c>
      <c r="H92" s="12">
        <v>69.099999999999994</v>
      </c>
      <c r="I92" s="1">
        <v>0</v>
      </c>
    </row>
    <row r="93" spans="1:9" x14ac:dyDescent="0.2">
      <c r="A93" s="1">
        <v>92</v>
      </c>
      <c r="B93" s="3" t="s">
        <v>441</v>
      </c>
      <c r="C93" s="14">
        <v>22495478167</v>
      </c>
      <c r="D93" s="14">
        <v>57020421361</v>
      </c>
      <c r="E93" s="1" t="s">
        <v>312</v>
      </c>
      <c r="F93" s="1" t="s">
        <v>442</v>
      </c>
      <c r="G93" s="11">
        <v>1.51</v>
      </c>
      <c r="H93" s="12">
        <v>56</v>
      </c>
      <c r="I93" s="1">
        <v>0</v>
      </c>
    </row>
    <row r="94" spans="1:9" x14ac:dyDescent="0.2">
      <c r="A94" s="1">
        <v>93</v>
      </c>
      <c r="B94" s="3" t="s">
        <v>443</v>
      </c>
      <c r="C94" s="14">
        <v>66247703478</v>
      </c>
      <c r="D94" s="14">
        <v>76789704876</v>
      </c>
      <c r="E94" s="1" t="s">
        <v>311</v>
      </c>
      <c r="F94" s="1" t="s">
        <v>444</v>
      </c>
      <c r="G94" s="11">
        <v>1.73</v>
      </c>
      <c r="H94" s="12">
        <v>77</v>
      </c>
      <c r="I94" s="1">
        <v>1</v>
      </c>
    </row>
    <row r="95" spans="1:9" x14ac:dyDescent="0.2">
      <c r="A95" s="1">
        <v>94</v>
      </c>
      <c r="B95" s="3" t="s">
        <v>445</v>
      </c>
      <c r="C95" s="14">
        <v>48466221259</v>
      </c>
      <c r="D95" s="14">
        <v>87576076064</v>
      </c>
      <c r="E95" s="1" t="s">
        <v>312</v>
      </c>
      <c r="F95" s="1" t="s">
        <v>338</v>
      </c>
      <c r="G95" s="11">
        <v>1.51</v>
      </c>
      <c r="H95" s="12">
        <v>49</v>
      </c>
      <c r="I95" s="1">
        <v>0</v>
      </c>
    </row>
    <row r="96" spans="1:9" x14ac:dyDescent="0.2">
      <c r="A96" s="1">
        <v>95</v>
      </c>
      <c r="B96" s="3" t="s">
        <v>399</v>
      </c>
      <c r="C96" s="14">
        <v>50510137436</v>
      </c>
      <c r="D96" s="14">
        <v>49456444753</v>
      </c>
      <c r="E96" s="1" t="s">
        <v>311</v>
      </c>
      <c r="F96" s="1" t="s">
        <v>446</v>
      </c>
      <c r="G96" s="11">
        <v>1.47</v>
      </c>
      <c r="H96" s="12">
        <v>52.4</v>
      </c>
      <c r="I96" s="1">
        <v>0</v>
      </c>
    </row>
    <row r="97" spans="1:9" x14ac:dyDescent="0.2">
      <c r="A97" s="1">
        <v>96</v>
      </c>
      <c r="B97" s="3" t="s">
        <v>322</v>
      </c>
      <c r="C97" s="14">
        <v>83292267664</v>
      </c>
      <c r="D97" s="14">
        <v>55681722009</v>
      </c>
      <c r="E97" s="1" t="s">
        <v>312</v>
      </c>
      <c r="F97" s="1" t="s">
        <v>413</v>
      </c>
      <c r="G97" s="11">
        <v>1.59</v>
      </c>
      <c r="H97" s="12">
        <v>66.3</v>
      </c>
      <c r="I97" s="1">
        <v>0</v>
      </c>
    </row>
    <row r="98" spans="1:9" x14ac:dyDescent="0.2">
      <c r="A98" s="1">
        <v>97</v>
      </c>
      <c r="B98" s="3" t="s">
        <v>383</v>
      </c>
      <c r="C98" s="14">
        <v>75070228106</v>
      </c>
      <c r="D98" s="14">
        <v>31611277812</v>
      </c>
      <c r="E98" s="1" t="s">
        <v>312</v>
      </c>
      <c r="F98" s="1" t="s">
        <v>375</v>
      </c>
      <c r="G98" s="11">
        <v>1.43</v>
      </c>
      <c r="H98" s="12">
        <v>67.7</v>
      </c>
      <c r="I98" s="1">
        <v>1</v>
      </c>
    </row>
    <row r="99" spans="1:9" x14ac:dyDescent="0.2">
      <c r="A99" s="1">
        <v>98</v>
      </c>
      <c r="B99" s="3" t="s">
        <v>412</v>
      </c>
      <c r="C99" s="14">
        <v>80991733726</v>
      </c>
      <c r="D99" s="14">
        <v>77489779205</v>
      </c>
      <c r="E99" s="1" t="s">
        <v>312</v>
      </c>
      <c r="F99" s="1" t="s">
        <v>442</v>
      </c>
      <c r="G99" s="11">
        <v>1.51</v>
      </c>
      <c r="H99" s="12">
        <v>56</v>
      </c>
      <c r="I99" s="1">
        <v>0</v>
      </c>
    </row>
    <row r="100" spans="1:9" x14ac:dyDescent="0.2">
      <c r="A100" s="1">
        <v>99</v>
      </c>
      <c r="B100" s="3" t="s">
        <v>447</v>
      </c>
      <c r="C100" s="14">
        <v>93595616453</v>
      </c>
      <c r="D100" s="14">
        <v>59422748376</v>
      </c>
      <c r="E100" s="1" t="s">
        <v>311</v>
      </c>
      <c r="F100" s="1" t="s">
        <v>376</v>
      </c>
      <c r="G100" s="11">
        <v>1.67</v>
      </c>
      <c r="H100" s="12">
        <v>61.4</v>
      </c>
      <c r="I100" s="1">
        <v>0</v>
      </c>
    </row>
    <row r="101" spans="1:9" x14ac:dyDescent="0.2">
      <c r="A101" s="1">
        <v>100</v>
      </c>
      <c r="B101" s="3" t="s">
        <v>448</v>
      </c>
      <c r="C101" s="14">
        <v>88508679718</v>
      </c>
      <c r="D101" s="14">
        <v>38284947986</v>
      </c>
      <c r="E101" s="1" t="s">
        <v>312</v>
      </c>
      <c r="F101" s="1" t="s">
        <v>449</v>
      </c>
      <c r="G101" s="11">
        <v>1.24</v>
      </c>
      <c r="H101" s="12">
        <v>27.3</v>
      </c>
      <c r="I101" s="1">
        <v>0</v>
      </c>
    </row>
  </sheetData>
  <sortState xmlns:xlrd2="http://schemas.microsoft.com/office/spreadsheetml/2017/richdata2" ref="A2:J400">
    <sortCondition ref="A2:A4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3DF1-F114-E04A-8C66-73724C1119E6}">
  <dimension ref="A1:E21"/>
  <sheetViews>
    <sheetView workbookViewId="0">
      <pane ySplit="1" topLeftCell="A2" activePane="bottomLeft" state="frozen"/>
      <selection pane="bottomLeft" activeCell="H26" sqref="H26"/>
    </sheetView>
  </sheetViews>
  <sheetFormatPr baseColWidth="10" defaultRowHeight="16" x14ac:dyDescent="0.2"/>
  <cols>
    <col min="1" max="1" width="26.33203125" style="3" customWidth="1"/>
    <col min="2" max="3" width="19.5" style="14" customWidth="1"/>
    <col min="4" max="4" width="15" style="1" customWidth="1"/>
    <col min="5" max="5" width="16" style="1" customWidth="1"/>
    <col min="6" max="16384" width="10.83203125" style="1"/>
  </cols>
  <sheetData>
    <row r="1" spans="1:5" s="15" customFormat="1" x14ac:dyDescent="0.2">
      <c r="A1" s="16" t="s">
        <v>303</v>
      </c>
      <c r="B1" s="18" t="s">
        <v>307</v>
      </c>
      <c r="C1" s="18" t="s">
        <v>0</v>
      </c>
      <c r="D1" s="15" t="s">
        <v>1</v>
      </c>
      <c r="E1" s="15" t="s">
        <v>304</v>
      </c>
    </row>
    <row r="2" spans="1:5" x14ac:dyDescent="0.2">
      <c r="A2" s="3" t="s">
        <v>316</v>
      </c>
      <c r="B2" s="14">
        <v>88829099450</v>
      </c>
      <c r="C2" s="14">
        <v>49492282913</v>
      </c>
      <c r="D2" s="1" t="s">
        <v>312</v>
      </c>
      <c r="E2" s="1" t="s">
        <v>317</v>
      </c>
    </row>
    <row r="3" spans="1:5" x14ac:dyDescent="0.2">
      <c r="A3" s="3" t="s">
        <v>318</v>
      </c>
      <c r="B3" s="14">
        <v>43437187759</v>
      </c>
      <c r="C3" s="14">
        <v>83067956448</v>
      </c>
      <c r="D3" s="1" t="s">
        <v>312</v>
      </c>
      <c r="E3" s="1" t="s">
        <v>319</v>
      </c>
    </row>
    <row r="4" spans="1:5" x14ac:dyDescent="0.2">
      <c r="A4" s="3" t="s">
        <v>320</v>
      </c>
      <c r="B4" s="14">
        <v>58946054283</v>
      </c>
      <c r="C4" s="14">
        <v>32723668271</v>
      </c>
      <c r="D4" s="1" t="s">
        <v>311</v>
      </c>
      <c r="E4" s="1" t="s">
        <v>321</v>
      </c>
    </row>
    <row r="5" spans="1:5" x14ac:dyDescent="0.2">
      <c r="A5" s="3" t="s">
        <v>322</v>
      </c>
      <c r="B5" s="14">
        <v>23000712291</v>
      </c>
      <c r="C5" s="14">
        <v>39961145321</v>
      </c>
      <c r="D5" s="1" t="s">
        <v>312</v>
      </c>
      <c r="E5" s="1" t="s">
        <v>323</v>
      </c>
    </row>
    <row r="6" spans="1:5" x14ac:dyDescent="0.2">
      <c r="A6" s="3" t="s">
        <v>324</v>
      </c>
      <c r="B6" s="14">
        <v>68948263392</v>
      </c>
      <c r="C6" s="14">
        <v>39936634316</v>
      </c>
      <c r="D6" s="1" t="s">
        <v>312</v>
      </c>
      <c r="E6" s="1" t="s">
        <v>325</v>
      </c>
    </row>
    <row r="7" spans="1:5" x14ac:dyDescent="0.2">
      <c r="A7" s="3" t="s">
        <v>326</v>
      </c>
      <c r="B7" s="14">
        <v>33100540493</v>
      </c>
      <c r="C7" s="14">
        <v>12423186540</v>
      </c>
      <c r="D7" s="1" t="s">
        <v>312</v>
      </c>
      <c r="E7" s="1" t="s">
        <v>327</v>
      </c>
    </row>
    <row r="8" spans="1:5" x14ac:dyDescent="0.2">
      <c r="A8" s="3" t="s">
        <v>328</v>
      </c>
      <c r="B8" s="14">
        <v>72299091282</v>
      </c>
      <c r="C8" s="14">
        <v>56481009097</v>
      </c>
      <c r="D8" s="1" t="s">
        <v>311</v>
      </c>
      <c r="E8" s="1" t="s">
        <v>329</v>
      </c>
    </row>
    <row r="9" spans="1:5" x14ac:dyDescent="0.2">
      <c r="A9" s="3" t="s">
        <v>330</v>
      </c>
      <c r="B9" s="14">
        <v>77230506764</v>
      </c>
      <c r="C9" s="14">
        <v>19949603127</v>
      </c>
      <c r="D9" s="1" t="s">
        <v>311</v>
      </c>
      <c r="E9" s="1" t="s">
        <v>331</v>
      </c>
    </row>
    <row r="10" spans="1:5" x14ac:dyDescent="0.2">
      <c r="A10" s="3" t="s">
        <v>332</v>
      </c>
      <c r="B10" s="14">
        <v>98271669054</v>
      </c>
      <c r="C10" s="14">
        <v>42035020822</v>
      </c>
      <c r="D10" s="1" t="s">
        <v>312</v>
      </c>
      <c r="E10" s="1" t="s">
        <v>319</v>
      </c>
    </row>
    <row r="11" spans="1:5" x14ac:dyDescent="0.2">
      <c r="A11" s="3" t="s">
        <v>333</v>
      </c>
      <c r="B11" s="14">
        <v>84300197605</v>
      </c>
      <c r="C11" s="14">
        <v>74108545854</v>
      </c>
      <c r="D11" s="1" t="s">
        <v>312</v>
      </c>
      <c r="E11" s="1" t="s">
        <v>334</v>
      </c>
    </row>
    <row r="12" spans="1:5" x14ac:dyDescent="0.2">
      <c r="A12" s="3" t="s">
        <v>335</v>
      </c>
      <c r="B12" s="14">
        <v>94953531663</v>
      </c>
      <c r="C12" s="14">
        <v>41942596985</v>
      </c>
      <c r="D12" s="1" t="s">
        <v>311</v>
      </c>
      <c r="E12" s="1" t="s">
        <v>336</v>
      </c>
    </row>
    <row r="13" spans="1:5" x14ac:dyDescent="0.2">
      <c r="A13" s="3" t="s">
        <v>337</v>
      </c>
      <c r="B13" s="14">
        <v>78395502806</v>
      </c>
      <c r="C13" s="14">
        <v>35566028686</v>
      </c>
      <c r="D13" s="1" t="s">
        <v>311</v>
      </c>
      <c r="E13" s="1" t="s">
        <v>338</v>
      </c>
    </row>
    <row r="14" spans="1:5" x14ac:dyDescent="0.2">
      <c r="A14" s="3" t="s">
        <v>328</v>
      </c>
      <c r="B14" s="14">
        <v>61801817391</v>
      </c>
      <c r="C14" s="14">
        <v>70214010753</v>
      </c>
      <c r="D14" s="1" t="s">
        <v>311</v>
      </c>
      <c r="E14" s="1" t="s">
        <v>339</v>
      </c>
    </row>
    <row r="15" spans="1:5" x14ac:dyDescent="0.2">
      <c r="A15" s="3" t="s">
        <v>340</v>
      </c>
      <c r="B15" s="14">
        <v>73064730423</v>
      </c>
      <c r="C15" s="14">
        <v>53864378060</v>
      </c>
      <c r="D15" s="1" t="s">
        <v>312</v>
      </c>
      <c r="E15" s="1" t="s">
        <v>341</v>
      </c>
    </row>
    <row r="16" spans="1:5" x14ac:dyDescent="0.2">
      <c r="A16" s="3" t="s">
        <v>342</v>
      </c>
      <c r="B16" s="14">
        <v>47140338054</v>
      </c>
      <c r="C16" s="14">
        <v>37761327819</v>
      </c>
      <c r="D16" s="1" t="s">
        <v>311</v>
      </c>
      <c r="E16" s="1" t="s">
        <v>343</v>
      </c>
    </row>
    <row r="17" spans="1:5" x14ac:dyDescent="0.2">
      <c r="A17" s="3" t="s">
        <v>324</v>
      </c>
      <c r="B17" s="14">
        <v>11341192811</v>
      </c>
      <c r="C17" s="14">
        <v>46731217218</v>
      </c>
      <c r="D17" s="1" t="s">
        <v>312</v>
      </c>
      <c r="E17" s="1" t="s">
        <v>321</v>
      </c>
    </row>
    <row r="18" spans="1:5" x14ac:dyDescent="0.2">
      <c r="A18" s="3" t="s">
        <v>344</v>
      </c>
      <c r="B18" s="14">
        <v>99816511841</v>
      </c>
      <c r="C18" s="14">
        <v>59482859931</v>
      </c>
      <c r="D18" s="1" t="s">
        <v>311</v>
      </c>
      <c r="E18" s="1" t="s">
        <v>345</v>
      </c>
    </row>
    <row r="19" spans="1:5" x14ac:dyDescent="0.2">
      <c r="A19" s="3" t="s">
        <v>346</v>
      </c>
      <c r="B19" s="14">
        <v>12623967136</v>
      </c>
      <c r="C19" s="14">
        <v>35827800090</v>
      </c>
      <c r="D19" s="1" t="s">
        <v>312</v>
      </c>
      <c r="E19" s="1" t="s">
        <v>347</v>
      </c>
    </row>
    <row r="20" spans="1:5" x14ac:dyDescent="0.2">
      <c r="A20" s="3" t="s">
        <v>348</v>
      </c>
      <c r="B20" s="14">
        <v>36043896194</v>
      </c>
      <c r="C20" s="14">
        <v>23650356673</v>
      </c>
      <c r="D20" s="1" t="s">
        <v>312</v>
      </c>
      <c r="E20" s="1" t="s">
        <v>349</v>
      </c>
    </row>
    <row r="21" spans="1:5" x14ac:dyDescent="0.2">
      <c r="A21" s="3" t="s">
        <v>350</v>
      </c>
      <c r="B21" s="14">
        <v>64960595778</v>
      </c>
      <c r="C21" s="14">
        <v>94520054387</v>
      </c>
      <c r="D21" s="1" t="s">
        <v>311</v>
      </c>
      <c r="E21" s="1" t="s">
        <v>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F3E5-068D-AF4B-8F04-EE244BB86E48}">
  <dimension ref="A1:E81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6" x14ac:dyDescent="0.2"/>
  <cols>
    <col min="1" max="1" width="26.33203125" style="3" customWidth="1"/>
    <col min="2" max="3" width="19.5" style="14" customWidth="1"/>
    <col min="4" max="4" width="15" style="1" customWidth="1"/>
    <col min="5" max="5" width="16" style="1" customWidth="1"/>
    <col min="6" max="16384" width="10.83203125" style="1"/>
  </cols>
  <sheetData>
    <row r="1" spans="1:5" s="15" customFormat="1" x14ac:dyDescent="0.2">
      <c r="A1" s="16" t="s">
        <v>303</v>
      </c>
      <c r="B1" s="18" t="s">
        <v>307</v>
      </c>
      <c r="C1" s="18" t="s">
        <v>0</v>
      </c>
      <c r="D1" s="15" t="s">
        <v>1</v>
      </c>
      <c r="E1" s="15" t="s">
        <v>304</v>
      </c>
    </row>
    <row r="2" spans="1:5" x14ac:dyDescent="0.2">
      <c r="A2" s="3" t="s">
        <v>352</v>
      </c>
      <c r="B2" s="14">
        <v>81824421711</v>
      </c>
      <c r="C2" s="14">
        <v>70554061465</v>
      </c>
      <c r="D2" s="1" t="s">
        <v>311</v>
      </c>
      <c r="E2" s="1" t="s">
        <v>319</v>
      </c>
    </row>
    <row r="3" spans="1:5" x14ac:dyDescent="0.2">
      <c r="A3" s="3" t="s">
        <v>353</v>
      </c>
      <c r="B3" s="14">
        <v>77235684057</v>
      </c>
      <c r="C3" s="14">
        <v>59926297524</v>
      </c>
      <c r="D3" s="1" t="s">
        <v>311</v>
      </c>
      <c r="E3" s="1" t="s">
        <v>354</v>
      </c>
    </row>
    <row r="4" spans="1:5" x14ac:dyDescent="0.2">
      <c r="A4" s="3" t="s">
        <v>355</v>
      </c>
      <c r="B4" s="14">
        <v>57236082885</v>
      </c>
      <c r="C4" s="14">
        <v>62735631735</v>
      </c>
      <c r="D4" s="1" t="s">
        <v>312</v>
      </c>
      <c r="E4" s="1" t="s">
        <v>343</v>
      </c>
    </row>
    <row r="5" spans="1:5" x14ac:dyDescent="0.2">
      <c r="A5" s="3" t="s">
        <v>356</v>
      </c>
      <c r="B5" s="14">
        <v>66977452731</v>
      </c>
      <c r="C5" s="14">
        <v>39540568538</v>
      </c>
      <c r="D5" s="1" t="s">
        <v>312</v>
      </c>
      <c r="E5" s="1" t="s">
        <v>331</v>
      </c>
    </row>
    <row r="6" spans="1:5" x14ac:dyDescent="0.2">
      <c r="A6" s="3" t="s">
        <v>357</v>
      </c>
      <c r="B6" s="14">
        <v>39605161020</v>
      </c>
      <c r="C6" s="14">
        <v>63099392510</v>
      </c>
      <c r="D6" s="1" t="s">
        <v>311</v>
      </c>
      <c r="E6" s="1" t="s">
        <v>321</v>
      </c>
    </row>
    <row r="7" spans="1:5" x14ac:dyDescent="0.2">
      <c r="A7" s="3" t="s">
        <v>358</v>
      </c>
      <c r="B7" s="14">
        <v>80482968067</v>
      </c>
      <c r="C7" s="14">
        <v>91834926493</v>
      </c>
      <c r="D7" s="1" t="s">
        <v>311</v>
      </c>
      <c r="E7" s="1" t="s">
        <v>339</v>
      </c>
    </row>
    <row r="8" spans="1:5" x14ac:dyDescent="0.2">
      <c r="A8" s="3" t="s">
        <v>359</v>
      </c>
      <c r="B8" s="14">
        <v>80120999222</v>
      </c>
      <c r="C8" s="14">
        <v>46362728795</v>
      </c>
      <c r="D8" s="1" t="s">
        <v>312</v>
      </c>
      <c r="E8" s="1" t="s">
        <v>354</v>
      </c>
    </row>
    <row r="9" spans="1:5" x14ac:dyDescent="0.2">
      <c r="A9" s="3" t="s">
        <v>360</v>
      </c>
      <c r="B9" s="14">
        <v>97625508649</v>
      </c>
      <c r="C9" s="14">
        <v>29369146432</v>
      </c>
      <c r="D9" s="1" t="s">
        <v>311</v>
      </c>
      <c r="E9" s="1" t="s">
        <v>361</v>
      </c>
    </row>
    <row r="10" spans="1:5" x14ac:dyDescent="0.2">
      <c r="A10" s="3" t="s">
        <v>362</v>
      </c>
      <c r="B10" s="14">
        <v>11586246434</v>
      </c>
      <c r="C10" s="14">
        <v>64397741053</v>
      </c>
      <c r="D10" s="1" t="s">
        <v>312</v>
      </c>
      <c r="E10" s="1" t="s">
        <v>343</v>
      </c>
    </row>
    <row r="11" spans="1:5" x14ac:dyDescent="0.2">
      <c r="A11" s="3" t="s">
        <v>363</v>
      </c>
      <c r="B11" s="14">
        <v>31847475505</v>
      </c>
      <c r="C11" s="14">
        <v>93942846267</v>
      </c>
      <c r="D11" s="1" t="s">
        <v>312</v>
      </c>
      <c r="E11" s="1" t="s">
        <v>349</v>
      </c>
    </row>
    <row r="12" spans="1:5" x14ac:dyDescent="0.2">
      <c r="A12" s="3" t="s">
        <v>364</v>
      </c>
      <c r="B12" s="14">
        <v>30235799521</v>
      </c>
      <c r="C12" s="14">
        <v>75099676026</v>
      </c>
      <c r="D12" s="1" t="s">
        <v>312</v>
      </c>
      <c r="E12" s="1" t="s">
        <v>323</v>
      </c>
    </row>
    <row r="13" spans="1:5" x14ac:dyDescent="0.2">
      <c r="A13" s="3" t="s">
        <v>365</v>
      </c>
      <c r="B13" s="14">
        <v>62929248113</v>
      </c>
      <c r="C13" s="14">
        <v>95095275799</v>
      </c>
      <c r="D13" s="1" t="s">
        <v>311</v>
      </c>
      <c r="E13" s="1" t="s">
        <v>331</v>
      </c>
    </row>
    <row r="14" spans="1:5" x14ac:dyDescent="0.2">
      <c r="A14" s="3" t="s">
        <v>366</v>
      </c>
      <c r="B14" s="14">
        <v>57320347910</v>
      </c>
      <c r="C14" s="14">
        <v>55818560769</v>
      </c>
      <c r="D14" s="1" t="s">
        <v>311</v>
      </c>
      <c r="E14" s="1" t="s">
        <v>367</v>
      </c>
    </row>
    <row r="15" spans="1:5" x14ac:dyDescent="0.2">
      <c r="A15" s="3" t="s">
        <v>368</v>
      </c>
      <c r="B15" s="14">
        <v>18487909912</v>
      </c>
      <c r="C15" s="14">
        <v>91651803317</v>
      </c>
      <c r="D15" s="1" t="s">
        <v>311</v>
      </c>
      <c r="E15" s="1" t="s">
        <v>369</v>
      </c>
    </row>
    <row r="16" spans="1:5" x14ac:dyDescent="0.2">
      <c r="A16" s="3" t="s">
        <v>370</v>
      </c>
      <c r="B16" s="14">
        <v>71808473412</v>
      </c>
      <c r="C16" s="14">
        <v>95731951331</v>
      </c>
      <c r="D16" s="1" t="s">
        <v>312</v>
      </c>
      <c r="E16" s="1" t="s">
        <v>371</v>
      </c>
    </row>
    <row r="17" spans="1:5" x14ac:dyDescent="0.2">
      <c r="A17" s="3" t="s">
        <v>372</v>
      </c>
      <c r="B17" s="14">
        <v>95639120583</v>
      </c>
      <c r="C17" s="14">
        <v>27419982613</v>
      </c>
      <c r="D17" s="1" t="s">
        <v>312</v>
      </c>
      <c r="E17" s="1" t="s">
        <v>373</v>
      </c>
    </row>
    <row r="18" spans="1:5" x14ac:dyDescent="0.2">
      <c r="A18" s="3" t="s">
        <v>374</v>
      </c>
      <c r="B18" s="14">
        <v>76694388546</v>
      </c>
      <c r="C18" s="14">
        <v>40117963274</v>
      </c>
      <c r="D18" s="1" t="s">
        <v>311</v>
      </c>
      <c r="E18" s="1" t="s">
        <v>375</v>
      </c>
    </row>
    <row r="19" spans="1:5" x14ac:dyDescent="0.2">
      <c r="A19" s="3" t="s">
        <v>366</v>
      </c>
      <c r="B19" s="14">
        <v>37107006303</v>
      </c>
      <c r="C19" s="14">
        <v>89232575493</v>
      </c>
      <c r="D19" s="1" t="s">
        <v>311</v>
      </c>
      <c r="E19" s="1" t="s">
        <v>376</v>
      </c>
    </row>
    <row r="20" spans="1:5" x14ac:dyDescent="0.2">
      <c r="A20" s="3" t="s">
        <v>377</v>
      </c>
      <c r="B20" s="14">
        <v>76837212218</v>
      </c>
      <c r="C20" s="14">
        <v>53106671733</v>
      </c>
      <c r="D20" s="1" t="s">
        <v>312</v>
      </c>
      <c r="E20" s="1" t="s">
        <v>367</v>
      </c>
    </row>
    <row r="21" spans="1:5" x14ac:dyDescent="0.2">
      <c r="A21" s="3" t="s">
        <v>378</v>
      </c>
      <c r="B21" s="14">
        <v>12182905250</v>
      </c>
      <c r="C21" s="14">
        <v>45388681922</v>
      </c>
      <c r="D21" s="1" t="s">
        <v>312</v>
      </c>
      <c r="E21" s="1" t="s">
        <v>379</v>
      </c>
    </row>
    <row r="22" spans="1:5" x14ac:dyDescent="0.2">
      <c r="A22" s="3" t="s">
        <v>380</v>
      </c>
      <c r="B22" s="14">
        <v>49085527463</v>
      </c>
      <c r="C22" s="14">
        <v>57217725686</v>
      </c>
      <c r="D22" s="1" t="s">
        <v>312</v>
      </c>
      <c r="E22" s="1" t="s">
        <v>381</v>
      </c>
    </row>
    <row r="23" spans="1:5" x14ac:dyDescent="0.2">
      <c r="A23" s="3" t="s">
        <v>382</v>
      </c>
      <c r="B23" s="14">
        <v>34098433641</v>
      </c>
      <c r="C23" s="14">
        <v>64190993357</v>
      </c>
      <c r="D23" s="1" t="s">
        <v>311</v>
      </c>
      <c r="E23" s="1" t="s">
        <v>323</v>
      </c>
    </row>
    <row r="24" spans="1:5" x14ac:dyDescent="0.2">
      <c r="A24" s="3" t="s">
        <v>383</v>
      </c>
      <c r="B24" s="14">
        <v>63254154116</v>
      </c>
      <c r="C24" s="14">
        <v>43509970446</v>
      </c>
      <c r="D24" s="1" t="s">
        <v>312</v>
      </c>
      <c r="E24" s="1" t="s">
        <v>376</v>
      </c>
    </row>
    <row r="25" spans="1:5" x14ac:dyDescent="0.2">
      <c r="A25" s="3" t="s">
        <v>384</v>
      </c>
      <c r="B25" s="14">
        <v>75020242198</v>
      </c>
      <c r="C25" s="14">
        <v>14057476564</v>
      </c>
      <c r="D25" s="1" t="s">
        <v>311</v>
      </c>
      <c r="E25" s="1" t="s">
        <v>385</v>
      </c>
    </row>
    <row r="26" spans="1:5" x14ac:dyDescent="0.2">
      <c r="A26" s="3" t="s">
        <v>386</v>
      </c>
      <c r="B26" s="14">
        <v>85447396046</v>
      </c>
      <c r="C26" s="14">
        <v>76930633538</v>
      </c>
      <c r="D26" s="1" t="s">
        <v>311</v>
      </c>
      <c r="E26" s="1" t="s">
        <v>369</v>
      </c>
    </row>
    <row r="27" spans="1:5" x14ac:dyDescent="0.2">
      <c r="A27" s="3" t="s">
        <v>387</v>
      </c>
      <c r="B27" s="14">
        <v>13271872795</v>
      </c>
      <c r="C27" s="14">
        <v>17677560672</v>
      </c>
      <c r="D27" s="1" t="s">
        <v>311</v>
      </c>
      <c r="E27" s="1" t="s">
        <v>388</v>
      </c>
    </row>
    <row r="28" spans="1:5" x14ac:dyDescent="0.2">
      <c r="A28" s="3" t="s">
        <v>389</v>
      </c>
      <c r="B28" s="14">
        <v>14478973364</v>
      </c>
      <c r="C28" s="14">
        <v>82393910791</v>
      </c>
      <c r="D28" s="1" t="s">
        <v>311</v>
      </c>
      <c r="E28" s="1" t="s">
        <v>390</v>
      </c>
    </row>
    <row r="29" spans="1:5" x14ac:dyDescent="0.2">
      <c r="A29" s="3" t="s">
        <v>391</v>
      </c>
      <c r="B29" s="14">
        <v>77567257279</v>
      </c>
      <c r="C29" s="14">
        <v>95650038049</v>
      </c>
      <c r="D29" s="1" t="s">
        <v>312</v>
      </c>
      <c r="E29" s="1" t="s">
        <v>339</v>
      </c>
    </row>
    <row r="30" spans="1:5" x14ac:dyDescent="0.2">
      <c r="A30" s="3" t="s">
        <v>392</v>
      </c>
      <c r="B30" s="14">
        <v>85736485452</v>
      </c>
      <c r="C30" s="14">
        <v>16792469214</v>
      </c>
      <c r="D30" s="1" t="s">
        <v>311</v>
      </c>
      <c r="E30" s="1" t="s">
        <v>393</v>
      </c>
    </row>
    <row r="31" spans="1:5" x14ac:dyDescent="0.2">
      <c r="A31" s="3" t="s">
        <v>394</v>
      </c>
      <c r="B31" s="14">
        <v>47034456911</v>
      </c>
      <c r="C31" s="14">
        <v>12098314174</v>
      </c>
      <c r="D31" s="1" t="s">
        <v>312</v>
      </c>
      <c r="E31" s="1" t="s">
        <v>345</v>
      </c>
    </row>
    <row r="32" spans="1:5" x14ac:dyDescent="0.2">
      <c r="A32" s="3" t="s">
        <v>395</v>
      </c>
      <c r="B32" s="14">
        <v>58796661609</v>
      </c>
      <c r="C32" s="14">
        <v>98395515105</v>
      </c>
      <c r="D32" s="1" t="s">
        <v>312</v>
      </c>
      <c r="E32" s="1" t="s">
        <v>371</v>
      </c>
    </row>
    <row r="33" spans="1:5" x14ac:dyDescent="0.2">
      <c r="A33" s="3" t="s">
        <v>396</v>
      </c>
      <c r="B33" s="14">
        <v>32105611876</v>
      </c>
      <c r="C33" s="14">
        <v>45140545110</v>
      </c>
      <c r="D33" s="1" t="s">
        <v>312</v>
      </c>
      <c r="E33" s="1" t="s">
        <v>397</v>
      </c>
    </row>
    <row r="34" spans="1:5" x14ac:dyDescent="0.2">
      <c r="A34" s="3" t="s">
        <v>398</v>
      </c>
      <c r="B34" s="14">
        <v>73835585291</v>
      </c>
      <c r="C34" s="14">
        <v>83308528812</v>
      </c>
      <c r="D34" s="1" t="s">
        <v>312</v>
      </c>
      <c r="E34" s="1" t="s">
        <v>347</v>
      </c>
    </row>
    <row r="35" spans="1:5" x14ac:dyDescent="0.2">
      <c r="A35" s="3" t="s">
        <v>399</v>
      </c>
      <c r="B35" s="14">
        <v>35766669572</v>
      </c>
      <c r="C35" s="14">
        <v>13764122533</v>
      </c>
      <c r="D35" s="1" t="s">
        <v>311</v>
      </c>
      <c r="E35" s="1" t="s">
        <v>367</v>
      </c>
    </row>
    <row r="36" spans="1:5" x14ac:dyDescent="0.2">
      <c r="A36" s="3" t="s">
        <v>400</v>
      </c>
      <c r="B36" s="14">
        <v>52463657781</v>
      </c>
      <c r="C36" s="14">
        <v>46258967796</v>
      </c>
      <c r="D36" s="1" t="s">
        <v>312</v>
      </c>
      <c r="E36" s="1" t="s">
        <v>401</v>
      </c>
    </row>
    <row r="37" spans="1:5" x14ac:dyDescent="0.2">
      <c r="A37" s="3" t="s">
        <v>402</v>
      </c>
      <c r="B37" s="14">
        <v>81572275411</v>
      </c>
      <c r="C37" s="14">
        <v>68817507213</v>
      </c>
      <c r="D37" s="1" t="s">
        <v>312</v>
      </c>
      <c r="E37" s="1" t="s">
        <v>403</v>
      </c>
    </row>
    <row r="38" spans="1:5" x14ac:dyDescent="0.2">
      <c r="A38" s="3" t="s">
        <v>404</v>
      </c>
      <c r="B38" s="14">
        <v>29289592422</v>
      </c>
      <c r="C38" s="14">
        <v>32161714058</v>
      </c>
      <c r="D38" s="1" t="s">
        <v>311</v>
      </c>
      <c r="E38" s="1" t="s">
        <v>405</v>
      </c>
    </row>
    <row r="39" spans="1:5" x14ac:dyDescent="0.2">
      <c r="A39" s="3" t="s">
        <v>406</v>
      </c>
      <c r="B39" s="14">
        <v>84687349631</v>
      </c>
      <c r="C39" s="14">
        <v>41542215176</v>
      </c>
      <c r="D39" s="1" t="s">
        <v>312</v>
      </c>
      <c r="E39" s="1" t="s">
        <v>407</v>
      </c>
    </row>
    <row r="40" spans="1:5" x14ac:dyDescent="0.2">
      <c r="A40" s="3" t="s">
        <v>408</v>
      </c>
      <c r="B40" s="14">
        <v>19949692148</v>
      </c>
      <c r="C40" s="14">
        <v>97562184467</v>
      </c>
      <c r="D40" s="1" t="s">
        <v>311</v>
      </c>
      <c r="E40" s="1" t="s">
        <v>329</v>
      </c>
    </row>
    <row r="41" spans="1:5" x14ac:dyDescent="0.2">
      <c r="A41" s="3" t="s">
        <v>409</v>
      </c>
      <c r="B41" s="14">
        <v>12581420056</v>
      </c>
      <c r="C41" s="14">
        <v>12437994360</v>
      </c>
      <c r="D41" s="1" t="s">
        <v>311</v>
      </c>
      <c r="E41" s="1" t="s">
        <v>369</v>
      </c>
    </row>
    <row r="42" spans="1:5" x14ac:dyDescent="0.2">
      <c r="A42" s="3" t="s">
        <v>410</v>
      </c>
      <c r="B42" s="14">
        <v>18597598411</v>
      </c>
      <c r="C42" s="14">
        <v>29482437196</v>
      </c>
      <c r="D42" s="1" t="s">
        <v>311</v>
      </c>
      <c r="E42" s="1" t="s">
        <v>329</v>
      </c>
    </row>
    <row r="43" spans="1:5" x14ac:dyDescent="0.2">
      <c r="A43" s="3" t="s">
        <v>411</v>
      </c>
      <c r="B43" s="14">
        <v>66803420594</v>
      </c>
      <c r="C43" s="14">
        <v>93007170745</v>
      </c>
      <c r="D43" s="1" t="s">
        <v>311</v>
      </c>
      <c r="E43" s="1" t="s">
        <v>390</v>
      </c>
    </row>
    <row r="44" spans="1:5" x14ac:dyDescent="0.2">
      <c r="A44" s="3" t="s">
        <v>412</v>
      </c>
      <c r="B44" s="14">
        <v>30733300422</v>
      </c>
      <c r="C44" s="14">
        <v>76110396505</v>
      </c>
      <c r="D44" s="1" t="s">
        <v>312</v>
      </c>
      <c r="E44" s="1" t="s">
        <v>413</v>
      </c>
    </row>
    <row r="45" spans="1:5" x14ac:dyDescent="0.2">
      <c r="A45" s="3" t="s">
        <v>414</v>
      </c>
      <c r="B45" s="14">
        <v>92126537014</v>
      </c>
      <c r="C45" s="14">
        <v>14043684725</v>
      </c>
      <c r="D45" s="1" t="s">
        <v>311</v>
      </c>
      <c r="E45" s="1" t="s">
        <v>415</v>
      </c>
    </row>
    <row r="46" spans="1:5" x14ac:dyDescent="0.2">
      <c r="A46" s="3" t="s">
        <v>416</v>
      </c>
      <c r="B46" s="14">
        <v>52355059488</v>
      </c>
      <c r="C46" s="14">
        <v>42198715808</v>
      </c>
      <c r="D46" s="1" t="s">
        <v>311</v>
      </c>
      <c r="E46" s="1" t="s">
        <v>417</v>
      </c>
    </row>
    <row r="47" spans="1:5" x14ac:dyDescent="0.2">
      <c r="A47" s="3" t="s">
        <v>418</v>
      </c>
      <c r="B47" s="14">
        <v>26955091057</v>
      </c>
      <c r="C47" s="14">
        <v>41581482684</v>
      </c>
      <c r="D47" s="1" t="s">
        <v>312</v>
      </c>
      <c r="E47" s="1" t="s">
        <v>331</v>
      </c>
    </row>
    <row r="48" spans="1:5" x14ac:dyDescent="0.2">
      <c r="A48" s="3" t="s">
        <v>389</v>
      </c>
      <c r="B48" s="14">
        <v>90379973561</v>
      </c>
      <c r="C48" s="14">
        <v>45626625825</v>
      </c>
      <c r="D48" s="1" t="s">
        <v>311</v>
      </c>
      <c r="E48" s="1" t="s">
        <v>419</v>
      </c>
    </row>
    <row r="49" spans="1:5" x14ac:dyDescent="0.2">
      <c r="A49" s="3" t="s">
        <v>420</v>
      </c>
      <c r="B49" s="14">
        <v>85582084177</v>
      </c>
      <c r="C49" s="14">
        <v>78532093277</v>
      </c>
      <c r="D49" s="1" t="s">
        <v>312</v>
      </c>
      <c r="E49" s="1" t="s">
        <v>379</v>
      </c>
    </row>
    <row r="50" spans="1:5" x14ac:dyDescent="0.2">
      <c r="A50" s="3" t="s">
        <v>421</v>
      </c>
      <c r="B50" s="14">
        <v>61186249992</v>
      </c>
      <c r="C50" s="14">
        <v>58017794845</v>
      </c>
      <c r="D50" s="1" t="s">
        <v>312</v>
      </c>
      <c r="E50" s="1" t="s">
        <v>371</v>
      </c>
    </row>
    <row r="51" spans="1:5" x14ac:dyDescent="0.2">
      <c r="A51" s="3" t="s">
        <v>382</v>
      </c>
      <c r="B51" s="14">
        <v>48443640855</v>
      </c>
      <c r="C51" s="14">
        <v>55674853113</v>
      </c>
      <c r="D51" s="1" t="s">
        <v>311</v>
      </c>
      <c r="E51" s="1" t="s">
        <v>422</v>
      </c>
    </row>
    <row r="52" spans="1:5" x14ac:dyDescent="0.2">
      <c r="A52" s="3" t="s">
        <v>423</v>
      </c>
      <c r="B52" s="14">
        <v>62524591574</v>
      </c>
      <c r="C52" s="14">
        <v>40516493087</v>
      </c>
      <c r="D52" s="1" t="s">
        <v>312</v>
      </c>
      <c r="E52" s="1" t="s">
        <v>354</v>
      </c>
    </row>
    <row r="53" spans="1:5" x14ac:dyDescent="0.2">
      <c r="A53" s="3" t="s">
        <v>424</v>
      </c>
      <c r="B53" s="14">
        <v>76773277992</v>
      </c>
      <c r="C53" s="14">
        <v>38649920659</v>
      </c>
      <c r="D53" s="1" t="s">
        <v>312</v>
      </c>
      <c r="E53" s="1" t="s">
        <v>334</v>
      </c>
    </row>
    <row r="54" spans="1:5" x14ac:dyDescent="0.2">
      <c r="A54" s="3" t="s">
        <v>425</v>
      </c>
      <c r="B54" s="14">
        <v>62379898485</v>
      </c>
      <c r="C54" s="14">
        <v>29537241140</v>
      </c>
      <c r="D54" s="1" t="s">
        <v>312</v>
      </c>
      <c r="E54" s="1" t="s">
        <v>379</v>
      </c>
    </row>
    <row r="55" spans="1:5" x14ac:dyDescent="0.2">
      <c r="A55" s="3" t="s">
        <v>409</v>
      </c>
      <c r="B55" s="14">
        <v>70260981876</v>
      </c>
      <c r="C55" s="14">
        <v>90394194570</v>
      </c>
      <c r="D55" s="1" t="s">
        <v>311</v>
      </c>
      <c r="E55" s="1" t="s">
        <v>345</v>
      </c>
    </row>
    <row r="56" spans="1:5" x14ac:dyDescent="0.2">
      <c r="A56" s="3" t="s">
        <v>382</v>
      </c>
      <c r="B56" s="14">
        <v>58876142546</v>
      </c>
      <c r="C56" s="14">
        <v>47303402300</v>
      </c>
      <c r="D56" s="1" t="s">
        <v>311</v>
      </c>
      <c r="E56" s="1" t="s">
        <v>419</v>
      </c>
    </row>
    <row r="57" spans="1:5" x14ac:dyDescent="0.2">
      <c r="A57" s="3" t="s">
        <v>426</v>
      </c>
      <c r="B57" s="14">
        <v>94631054410</v>
      </c>
      <c r="C57" s="14">
        <v>44299144002</v>
      </c>
      <c r="D57" s="1" t="s">
        <v>311</v>
      </c>
      <c r="E57" s="1" t="s">
        <v>317</v>
      </c>
    </row>
    <row r="58" spans="1:5" x14ac:dyDescent="0.2">
      <c r="A58" s="3" t="s">
        <v>427</v>
      </c>
      <c r="B58" s="14">
        <v>60489514004</v>
      </c>
      <c r="C58" s="14">
        <v>79876261555</v>
      </c>
      <c r="D58" s="1" t="s">
        <v>311</v>
      </c>
      <c r="E58" s="1" t="s">
        <v>393</v>
      </c>
    </row>
    <row r="59" spans="1:5" x14ac:dyDescent="0.2">
      <c r="A59" s="3" t="s">
        <v>428</v>
      </c>
      <c r="B59" s="14">
        <v>40818966937</v>
      </c>
      <c r="C59" s="14">
        <v>79379718225</v>
      </c>
      <c r="D59" s="1" t="s">
        <v>311</v>
      </c>
      <c r="E59" s="1" t="s">
        <v>429</v>
      </c>
    </row>
    <row r="60" spans="1:5" x14ac:dyDescent="0.2">
      <c r="A60" s="3" t="s">
        <v>425</v>
      </c>
      <c r="B60" s="14">
        <v>60742135881</v>
      </c>
      <c r="C60" s="14">
        <v>56763626893</v>
      </c>
      <c r="D60" s="1" t="s">
        <v>312</v>
      </c>
      <c r="E60" s="1" t="s">
        <v>351</v>
      </c>
    </row>
    <row r="61" spans="1:5" x14ac:dyDescent="0.2">
      <c r="A61" s="3" t="s">
        <v>320</v>
      </c>
      <c r="B61" s="14">
        <v>19431846859</v>
      </c>
      <c r="C61" s="14">
        <v>42919817456</v>
      </c>
      <c r="D61" s="1" t="s">
        <v>311</v>
      </c>
      <c r="E61" s="1" t="s">
        <v>430</v>
      </c>
    </row>
    <row r="62" spans="1:5" x14ac:dyDescent="0.2">
      <c r="A62" s="3" t="s">
        <v>366</v>
      </c>
      <c r="B62" s="14">
        <v>65765841778</v>
      </c>
      <c r="C62" s="14">
        <v>72537596126</v>
      </c>
      <c r="D62" s="1" t="s">
        <v>311</v>
      </c>
      <c r="E62" s="1" t="s">
        <v>397</v>
      </c>
    </row>
    <row r="63" spans="1:5" x14ac:dyDescent="0.2">
      <c r="A63" s="3" t="s">
        <v>431</v>
      </c>
      <c r="B63" s="14">
        <v>93942289113</v>
      </c>
      <c r="C63" s="14">
        <v>38966857218</v>
      </c>
      <c r="D63" s="1" t="s">
        <v>312</v>
      </c>
      <c r="E63" s="1" t="s">
        <v>371</v>
      </c>
    </row>
    <row r="64" spans="1:5" x14ac:dyDescent="0.2">
      <c r="A64" s="3" t="s">
        <v>360</v>
      </c>
      <c r="B64" s="14">
        <v>66428518288</v>
      </c>
      <c r="C64" s="14">
        <v>85206976584</v>
      </c>
      <c r="D64" s="1" t="s">
        <v>311</v>
      </c>
      <c r="E64" s="1" t="s">
        <v>432</v>
      </c>
    </row>
    <row r="65" spans="1:5" x14ac:dyDescent="0.2">
      <c r="A65" s="3" t="s">
        <v>433</v>
      </c>
      <c r="B65" s="14">
        <v>80041746084</v>
      </c>
      <c r="C65" s="14">
        <v>61106974005</v>
      </c>
      <c r="D65" s="1" t="s">
        <v>312</v>
      </c>
      <c r="E65" s="1" t="s">
        <v>331</v>
      </c>
    </row>
    <row r="66" spans="1:5" x14ac:dyDescent="0.2">
      <c r="A66" s="3" t="s">
        <v>357</v>
      </c>
      <c r="B66" s="14">
        <v>54145745843</v>
      </c>
      <c r="C66" s="14">
        <v>48260887561</v>
      </c>
      <c r="D66" s="1" t="s">
        <v>311</v>
      </c>
      <c r="E66" s="1" t="s">
        <v>429</v>
      </c>
    </row>
    <row r="67" spans="1:5" x14ac:dyDescent="0.2">
      <c r="A67" s="3" t="s">
        <v>434</v>
      </c>
      <c r="B67" s="14">
        <v>63315376876</v>
      </c>
      <c r="C67" s="14">
        <v>93129092381</v>
      </c>
      <c r="D67" s="1" t="s">
        <v>312</v>
      </c>
      <c r="E67" s="1" t="s">
        <v>435</v>
      </c>
    </row>
    <row r="68" spans="1:5" x14ac:dyDescent="0.2">
      <c r="A68" s="3" t="s">
        <v>436</v>
      </c>
      <c r="B68" s="14">
        <v>31832234664</v>
      </c>
      <c r="C68" s="14">
        <v>29583690553</v>
      </c>
      <c r="D68" s="1" t="s">
        <v>311</v>
      </c>
      <c r="E68" s="1" t="s">
        <v>419</v>
      </c>
    </row>
    <row r="69" spans="1:5" x14ac:dyDescent="0.2">
      <c r="A69" s="3" t="s">
        <v>437</v>
      </c>
      <c r="B69" s="14">
        <v>77135424294</v>
      </c>
      <c r="C69" s="14">
        <v>20837306501</v>
      </c>
      <c r="D69" s="1" t="s">
        <v>311</v>
      </c>
      <c r="E69" s="1" t="s">
        <v>438</v>
      </c>
    </row>
    <row r="70" spans="1:5" x14ac:dyDescent="0.2">
      <c r="A70" s="3" t="s">
        <v>414</v>
      </c>
      <c r="B70" s="14">
        <v>20045189405</v>
      </c>
      <c r="C70" s="14">
        <v>55063366546</v>
      </c>
      <c r="D70" s="1" t="s">
        <v>311</v>
      </c>
      <c r="E70" s="1" t="s">
        <v>354</v>
      </c>
    </row>
    <row r="71" spans="1:5" x14ac:dyDescent="0.2">
      <c r="A71" s="3" t="s">
        <v>439</v>
      </c>
      <c r="B71" s="14">
        <v>61111110289</v>
      </c>
      <c r="C71" s="14">
        <v>96032746511</v>
      </c>
      <c r="D71" s="1" t="s">
        <v>311</v>
      </c>
      <c r="E71" s="1" t="s">
        <v>432</v>
      </c>
    </row>
    <row r="72" spans="1:5" x14ac:dyDescent="0.2">
      <c r="A72" s="3" t="s">
        <v>440</v>
      </c>
      <c r="B72" s="14">
        <v>70072604602</v>
      </c>
      <c r="C72" s="14">
        <v>28965076874</v>
      </c>
      <c r="D72" s="1" t="s">
        <v>311</v>
      </c>
      <c r="E72" s="1" t="s">
        <v>388</v>
      </c>
    </row>
    <row r="73" spans="1:5" x14ac:dyDescent="0.2">
      <c r="A73" s="3" t="s">
        <v>441</v>
      </c>
      <c r="B73" s="14">
        <v>22495478167</v>
      </c>
      <c r="C73" s="14">
        <v>57020421361</v>
      </c>
      <c r="D73" s="1" t="s">
        <v>312</v>
      </c>
      <c r="E73" s="1" t="s">
        <v>442</v>
      </c>
    </row>
    <row r="74" spans="1:5" x14ac:dyDescent="0.2">
      <c r="A74" s="3" t="s">
        <v>443</v>
      </c>
      <c r="B74" s="14">
        <v>66247703478</v>
      </c>
      <c r="C74" s="14">
        <v>76789704876</v>
      </c>
      <c r="D74" s="1" t="s">
        <v>311</v>
      </c>
      <c r="E74" s="1" t="s">
        <v>444</v>
      </c>
    </row>
    <row r="75" spans="1:5" x14ac:dyDescent="0.2">
      <c r="A75" s="3" t="s">
        <v>445</v>
      </c>
      <c r="B75" s="14">
        <v>48466221259</v>
      </c>
      <c r="C75" s="14">
        <v>87576076064</v>
      </c>
      <c r="D75" s="1" t="s">
        <v>312</v>
      </c>
      <c r="E75" s="1" t="s">
        <v>338</v>
      </c>
    </row>
    <row r="76" spans="1:5" x14ac:dyDescent="0.2">
      <c r="A76" s="3" t="s">
        <v>399</v>
      </c>
      <c r="B76" s="14">
        <v>50510137436</v>
      </c>
      <c r="C76" s="14">
        <v>49456444753</v>
      </c>
      <c r="D76" s="1" t="s">
        <v>311</v>
      </c>
      <c r="E76" s="1" t="s">
        <v>446</v>
      </c>
    </row>
    <row r="77" spans="1:5" x14ac:dyDescent="0.2">
      <c r="A77" s="3" t="s">
        <v>322</v>
      </c>
      <c r="B77" s="14">
        <v>83292267664</v>
      </c>
      <c r="C77" s="14">
        <v>55681722009</v>
      </c>
      <c r="D77" s="1" t="s">
        <v>312</v>
      </c>
      <c r="E77" s="1" t="s">
        <v>413</v>
      </c>
    </row>
    <row r="78" spans="1:5" x14ac:dyDescent="0.2">
      <c r="A78" s="3" t="s">
        <v>383</v>
      </c>
      <c r="B78" s="14">
        <v>75070228106</v>
      </c>
      <c r="C78" s="14">
        <v>31611277812</v>
      </c>
      <c r="D78" s="1" t="s">
        <v>312</v>
      </c>
      <c r="E78" s="1" t="s">
        <v>375</v>
      </c>
    </row>
    <row r="79" spans="1:5" x14ac:dyDescent="0.2">
      <c r="A79" s="3" t="s">
        <v>412</v>
      </c>
      <c r="B79" s="14">
        <v>80991733726</v>
      </c>
      <c r="C79" s="14">
        <v>77489779205</v>
      </c>
      <c r="D79" s="1" t="s">
        <v>312</v>
      </c>
      <c r="E79" s="1" t="s">
        <v>442</v>
      </c>
    </row>
    <row r="80" spans="1:5" x14ac:dyDescent="0.2">
      <c r="A80" s="3" t="s">
        <v>447</v>
      </c>
      <c r="B80" s="14">
        <v>93595616453</v>
      </c>
      <c r="C80" s="14">
        <v>59422748376</v>
      </c>
      <c r="D80" s="1" t="s">
        <v>311</v>
      </c>
      <c r="E80" s="1" t="s">
        <v>376</v>
      </c>
    </row>
    <row r="81" spans="1:5" x14ac:dyDescent="0.2">
      <c r="A81" s="3" t="s">
        <v>448</v>
      </c>
      <c r="B81" s="14">
        <v>88508679718</v>
      </c>
      <c r="C81" s="14">
        <v>38284947986</v>
      </c>
      <c r="D81" s="1" t="s">
        <v>312</v>
      </c>
      <c r="E81" s="1" t="s">
        <v>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50D6-BC1F-6944-BF9C-6EE0186DF25F}">
  <dimension ref="A1:D101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RowHeight="16" x14ac:dyDescent="0.2"/>
  <cols>
    <col min="1" max="1" width="19.5" style="14" customWidth="1"/>
    <col min="2" max="2" width="12.6640625" style="1" customWidth="1"/>
    <col min="3" max="3" width="10.83203125" style="12"/>
    <col min="4" max="16384" width="10.83203125" style="1"/>
  </cols>
  <sheetData>
    <row r="1" spans="1:4" s="15" customFormat="1" x14ac:dyDescent="0.2">
      <c r="A1" s="18" t="s">
        <v>0</v>
      </c>
      <c r="B1" s="15" t="s">
        <v>306</v>
      </c>
      <c r="C1" s="17" t="s">
        <v>305</v>
      </c>
      <c r="D1" s="15" t="s">
        <v>450</v>
      </c>
    </row>
    <row r="2" spans="1:4" x14ac:dyDescent="0.2">
      <c r="A2" s="14">
        <v>59482859931</v>
      </c>
      <c r="B2" s="11">
        <v>1.73</v>
      </c>
      <c r="C2" s="12">
        <v>62.1</v>
      </c>
      <c r="D2" s="1">
        <v>0</v>
      </c>
    </row>
    <row r="3" spans="1:4" x14ac:dyDescent="0.2">
      <c r="A3" s="14">
        <v>68817507213</v>
      </c>
      <c r="B3" s="11">
        <v>1.47</v>
      </c>
      <c r="C3" s="12">
        <v>75.599999999999994</v>
      </c>
      <c r="D3" s="1">
        <v>1</v>
      </c>
    </row>
    <row r="4" spans="1:4" x14ac:dyDescent="0.2">
      <c r="A4" s="14">
        <v>76930633538</v>
      </c>
      <c r="B4" s="11">
        <v>1.44</v>
      </c>
      <c r="C4" s="12">
        <v>45.6</v>
      </c>
      <c r="D4" s="1">
        <v>0</v>
      </c>
    </row>
    <row r="5" spans="1:4" x14ac:dyDescent="0.2">
      <c r="A5" s="14">
        <v>47303402300</v>
      </c>
      <c r="B5" s="11">
        <v>1.58</v>
      </c>
      <c r="C5" s="12">
        <v>47.4</v>
      </c>
      <c r="D5" s="1">
        <v>0</v>
      </c>
    </row>
    <row r="6" spans="1:4" x14ac:dyDescent="0.2">
      <c r="A6" s="14">
        <v>70554061465</v>
      </c>
      <c r="B6" s="11">
        <v>1.58</v>
      </c>
      <c r="C6" s="12">
        <v>57.5</v>
      </c>
      <c r="D6" s="1">
        <v>0</v>
      </c>
    </row>
    <row r="7" spans="1:4" x14ac:dyDescent="0.2">
      <c r="A7" s="14">
        <v>90394194570</v>
      </c>
      <c r="B7" s="11">
        <v>1.73</v>
      </c>
      <c r="C7" s="12">
        <v>62.1</v>
      </c>
      <c r="D7" s="1">
        <v>0</v>
      </c>
    </row>
    <row r="8" spans="1:4" x14ac:dyDescent="0.2">
      <c r="A8" s="14">
        <v>14043684725</v>
      </c>
      <c r="B8" s="11">
        <v>1.73</v>
      </c>
      <c r="C8" s="12">
        <v>65</v>
      </c>
      <c r="D8" s="1">
        <v>0</v>
      </c>
    </row>
    <row r="9" spans="1:4" x14ac:dyDescent="0.2">
      <c r="A9" s="14">
        <v>40516493087</v>
      </c>
      <c r="B9" s="11">
        <v>1.73</v>
      </c>
      <c r="C9" s="12">
        <v>63.3</v>
      </c>
      <c r="D9" s="1">
        <v>0</v>
      </c>
    </row>
    <row r="10" spans="1:4" x14ac:dyDescent="0.2">
      <c r="A10" s="14">
        <v>41581482684</v>
      </c>
      <c r="B10" s="11">
        <v>1.67</v>
      </c>
      <c r="C10" s="12">
        <v>52.2</v>
      </c>
      <c r="D10" s="1">
        <v>0</v>
      </c>
    </row>
    <row r="11" spans="1:4" x14ac:dyDescent="0.2">
      <c r="A11" s="14">
        <v>83308528812</v>
      </c>
      <c r="B11" s="11">
        <v>1.45</v>
      </c>
      <c r="C11" s="12">
        <v>68.400000000000006</v>
      </c>
      <c r="D11" s="1">
        <v>1</v>
      </c>
    </row>
    <row r="12" spans="1:4" x14ac:dyDescent="0.2">
      <c r="A12" s="14">
        <v>12423186540</v>
      </c>
      <c r="B12" s="11">
        <v>1.69</v>
      </c>
      <c r="C12" s="12">
        <v>69.900000000000006</v>
      </c>
      <c r="D12" s="1">
        <v>0</v>
      </c>
    </row>
    <row r="13" spans="1:4" x14ac:dyDescent="0.2">
      <c r="A13" s="14">
        <v>55818560769</v>
      </c>
      <c r="B13" s="11">
        <v>1.72</v>
      </c>
      <c r="C13" s="12">
        <v>62.3</v>
      </c>
      <c r="D13" s="1">
        <v>0</v>
      </c>
    </row>
    <row r="14" spans="1:4" x14ac:dyDescent="0.2">
      <c r="A14" s="14">
        <v>17677560672</v>
      </c>
      <c r="B14" s="11">
        <v>1.56</v>
      </c>
      <c r="C14" s="12">
        <v>69.099999999999994</v>
      </c>
      <c r="D14" s="1">
        <v>1</v>
      </c>
    </row>
    <row r="15" spans="1:4" x14ac:dyDescent="0.2">
      <c r="A15" s="14">
        <v>49492282913</v>
      </c>
      <c r="B15" s="11">
        <v>1.53</v>
      </c>
      <c r="C15" s="12">
        <v>46.4</v>
      </c>
      <c r="D15" s="1">
        <v>0</v>
      </c>
    </row>
    <row r="16" spans="1:4" x14ac:dyDescent="0.2">
      <c r="A16" s="14">
        <v>45388681922</v>
      </c>
      <c r="B16" s="11">
        <v>1.59</v>
      </c>
      <c r="C16" s="12">
        <v>66.3</v>
      </c>
      <c r="D16" s="1">
        <v>1</v>
      </c>
    </row>
    <row r="17" spans="1:4" x14ac:dyDescent="0.2">
      <c r="A17" s="14">
        <v>42919817456</v>
      </c>
      <c r="B17" s="11">
        <v>1.22</v>
      </c>
      <c r="C17" s="12">
        <v>28.6</v>
      </c>
      <c r="D17" s="1">
        <v>0</v>
      </c>
    </row>
    <row r="18" spans="1:4" x14ac:dyDescent="0.2">
      <c r="A18" s="14">
        <v>70214010753</v>
      </c>
      <c r="B18" s="11">
        <v>1.67</v>
      </c>
      <c r="C18" s="12">
        <v>68.400000000000006</v>
      </c>
      <c r="D18" s="1">
        <v>0</v>
      </c>
    </row>
    <row r="19" spans="1:4" x14ac:dyDescent="0.2">
      <c r="A19" s="14">
        <v>57217725686</v>
      </c>
      <c r="B19" s="11">
        <v>1.69</v>
      </c>
      <c r="C19" s="12">
        <v>59.8</v>
      </c>
      <c r="D19" s="1">
        <v>0</v>
      </c>
    </row>
    <row r="20" spans="1:4" x14ac:dyDescent="0.2">
      <c r="A20" s="14">
        <v>14057476564</v>
      </c>
      <c r="B20" s="11">
        <v>1.49</v>
      </c>
      <c r="C20" s="12">
        <v>45.7</v>
      </c>
      <c r="D20" s="1">
        <v>1</v>
      </c>
    </row>
    <row r="21" spans="1:4" x14ac:dyDescent="0.2">
      <c r="A21" s="14">
        <v>79876261555</v>
      </c>
      <c r="B21" s="11">
        <v>1.69</v>
      </c>
      <c r="C21" s="12">
        <v>64.900000000000006</v>
      </c>
      <c r="D21" s="1">
        <v>0</v>
      </c>
    </row>
    <row r="22" spans="1:4" x14ac:dyDescent="0.2">
      <c r="A22" s="14">
        <v>91834926493</v>
      </c>
      <c r="B22" s="11">
        <v>1.67</v>
      </c>
      <c r="C22" s="12">
        <v>68.400000000000006</v>
      </c>
      <c r="D22" s="1">
        <v>1</v>
      </c>
    </row>
    <row r="23" spans="1:4" x14ac:dyDescent="0.2">
      <c r="A23" s="14">
        <v>53864378060</v>
      </c>
      <c r="B23" s="11">
        <v>1.47</v>
      </c>
      <c r="C23" s="12">
        <v>58</v>
      </c>
      <c r="D23" s="1">
        <v>0</v>
      </c>
    </row>
    <row r="24" spans="1:4" x14ac:dyDescent="0.2">
      <c r="A24" s="14">
        <v>59422748376</v>
      </c>
      <c r="B24" s="11">
        <v>1.67</v>
      </c>
      <c r="C24" s="12">
        <v>61.4</v>
      </c>
      <c r="D24" s="1">
        <v>0</v>
      </c>
    </row>
    <row r="25" spans="1:4" x14ac:dyDescent="0.2">
      <c r="A25" s="14">
        <v>59926297524</v>
      </c>
      <c r="B25" s="11">
        <v>1.73</v>
      </c>
      <c r="C25" s="12">
        <v>63.3</v>
      </c>
      <c r="D25" s="1">
        <v>1</v>
      </c>
    </row>
    <row r="26" spans="1:4" x14ac:dyDescent="0.2">
      <c r="A26" s="14">
        <v>74108545854</v>
      </c>
      <c r="B26" s="11">
        <v>1.53</v>
      </c>
      <c r="C26" s="12">
        <v>39.299999999999997</v>
      </c>
      <c r="D26" s="1">
        <v>0</v>
      </c>
    </row>
    <row r="27" spans="1:4" x14ac:dyDescent="0.2">
      <c r="A27" s="14">
        <v>12098314174</v>
      </c>
      <c r="B27" s="11">
        <v>1.73</v>
      </c>
      <c r="C27" s="12">
        <v>62.1</v>
      </c>
      <c r="D27" s="1">
        <v>0</v>
      </c>
    </row>
    <row r="28" spans="1:4" x14ac:dyDescent="0.2">
      <c r="A28" s="14">
        <v>79379718225</v>
      </c>
      <c r="B28" s="11">
        <v>1.58</v>
      </c>
      <c r="C28" s="12">
        <v>66.3</v>
      </c>
      <c r="D28" s="1">
        <v>1</v>
      </c>
    </row>
    <row r="29" spans="1:4" x14ac:dyDescent="0.2">
      <c r="A29" s="14">
        <v>56481009097</v>
      </c>
      <c r="B29" s="11">
        <v>1.44</v>
      </c>
      <c r="C29" s="12">
        <v>32.299999999999997</v>
      </c>
      <c r="D29" s="1">
        <v>0</v>
      </c>
    </row>
    <row r="30" spans="1:4" x14ac:dyDescent="0.2">
      <c r="A30" s="14">
        <v>95731951331</v>
      </c>
      <c r="B30" s="11">
        <v>1.56</v>
      </c>
      <c r="C30" s="12">
        <v>77.7</v>
      </c>
      <c r="D30" s="1">
        <v>0</v>
      </c>
    </row>
    <row r="31" spans="1:4" x14ac:dyDescent="0.2">
      <c r="A31" s="14">
        <v>46362728795</v>
      </c>
      <c r="B31" s="11">
        <v>1.73</v>
      </c>
      <c r="C31" s="12">
        <v>63.3</v>
      </c>
      <c r="D31" s="1">
        <v>0</v>
      </c>
    </row>
    <row r="32" spans="1:4" x14ac:dyDescent="0.2">
      <c r="A32" s="14">
        <v>64190993357</v>
      </c>
      <c r="B32" s="11">
        <v>1.69</v>
      </c>
      <c r="C32" s="12">
        <v>70.599999999999994</v>
      </c>
      <c r="D32" s="1">
        <v>1</v>
      </c>
    </row>
    <row r="33" spans="1:4" x14ac:dyDescent="0.2">
      <c r="A33" s="14">
        <v>95650038049</v>
      </c>
      <c r="B33" s="11">
        <v>1.67</v>
      </c>
      <c r="C33" s="12">
        <v>68.400000000000006</v>
      </c>
      <c r="D33" s="1">
        <v>0</v>
      </c>
    </row>
    <row r="34" spans="1:4" x14ac:dyDescent="0.2">
      <c r="A34" s="14">
        <v>64397741053</v>
      </c>
      <c r="B34" s="11">
        <v>1.67</v>
      </c>
      <c r="C34" s="12">
        <v>62.9</v>
      </c>
      <c r="D34" s="1">
        <v>0</v>
      </c>
    </row>
    <row r="35" spans="1:4" x14ac:dyDescent="0.2">
      <c r="A35" s="14">
        <v>23650356673</v>
      </c>
      <c r="B35" s="11">
        <v>1.58</v>
      </c>
      <c r="C35" s="12">
        <v>71.3</v>
      </c>
      <c r="D35" s="1">
        <v>0</v>
      </c>
    </row>
    <row r="36" spans="1:4" x14ac:dyDescent="0.2">
      <c r="A36" s="14">
        <v>72537596126</v>
      </c>
      <c r="B36" s="11">
        <v>1.67</v>
      </c>
      <c r="C36" s="12">
        <v>71.3</v>
      </c>
      <c r="D36" s="1">
        <v>1</v>
      </c>
    </row>
    <row r="37" spans="1:4" x14ac:dyDescent="0.2">
      <c r="A37" s="14">
        <v>85206976584</v>
      </c>
      <c r="B37" s="11">
        <v>1.65</v>
      </c>
      <c r="C37" s="12">
        <v>73.400000000000006</v>
      </c>
      <c r="D37" s="1">
        <v>1</v>
      </c>
    </row>
    <row r="38" spans="1:4" x14ac:dyDescent="0.2">
      <c r="A38" s="14">
        <v>16792469214</v>
      </c>
      <c r="B38" s="11">
        <v>1.69</v>
      </c>
      <c r="C38" s="12">
        <v>64.900000000000006</v>
      </c>
      <c r="D38" s="1">
        <v>1</v>
      </c>
    </row>
    <row r="39" spans="1:4" x14ac:dyDescent="0.2">
      <c r="A39" s="14">
        <v>91651803317</v>
      </c>
      <c r="B39" s="11">
        <v>1.44</v>
      </c>
      <c r="C39" s="12">
        <v>45.6</v>
      </c>
      <c r="D39" s="1">
        <v>0</v>
      </c>
    </row>
    <row r="40" spans="1:4" x14ac:dyDescent="0.2">
      <c r="A40" s="14">
        <v>35827800090</v>
      </c>
      <c r="B40" s="11">
        <v>1.45</v>
      </c>
      <c r="C40" s="12">
        <v>68.400000000000006</v>
      </c>
      <c r="D40" s="1">
        <v>1</v>
      </c>
    </row>
    <row r="41" spans="1:4" x14ac:dyDescent="0.2">
      <c r="A41" s="14">
        <v>20837306501</v>
      </c>
      <c r="B41" s="11">
        <v>1.19</v>
      </c>
      <c r="C41" s="12">
        <v>29.2</v>
      </c>
      <c r="D41" s="1">
        <v>0</v>
      </c>
    </row>
    <row r="42" spans="1:4" x14ac:dyDescent="0.2">
      <c r="A42" s="14">
        <v>40117963274</v>
      </c>
      <c r="B42" s="11">
        <v>1.43</v>
      </c>
      <c r="C42" s="12">
        <v>67.7</v>
      </c>
      <c r="D42" s="1">
        <v>0</v>
      </c>
    </row>
    <row r="43" spans="1:4" x14ac:dyDescent="0.2">
      <c r="A43" s="14">
        <v>19949603127</v>
      </c>
      <c r="B43" s="11">
        <v>1.67</v>
      </c>
      <c r="C43" s="12">
        <v>52.2</v>
      </c>
      <c r="D43" s="1">
        <v>0</v>
      </c>
    </row>
    <row r="44" spans="1:4" x14ac:dyDescent="0.2">
      <c r="A44" s="14">
        <v>56763626893</v>
      </c>
      <c r="B44" s="11">
        <v>1.64</v>
      </c>
      <c r="C44" s="12">
        <v>53.4</v>
      </c>
      <c r="D44" s="1">
        <v>0</v>
      </c>
    </row>
    <row r="45" spans="1:4" x14ac:dyDescent="0.2">
      <c r="A45" s="14">
        <v>61106974005</v>
      </c>
      <c r="B45" s="11">
        <v>1.67</v>
      </c>
      <c r="C45" s="12">
        <v>52.2</v>
      </c>
      <c r="D45" s="1">
        <v>0</v>
      </c>
    </row>
    <row r="46" spans="1:4" x14ac:dyDescent="0.2">
      <c r="A46" s="14">
        <v>55674853113</v>
      </c>
      <c r="B46" s="11">
        <v>1.61</v>
      </c>
      <c r="C46" s="12">
        <v>74.099999999999994</v>
      </c>
      <c r="D46" s="1">
        <v>1</v>
      </c>
    </row>
    <row r="47" spans="1:4" x14ac:dyDescent="0.2">
      <c r="A47" s="14">
        <v>83067956448</v>
      </c>
      <c r="B47" s="11">
        <v>1.58</v>
      </c>
      <c r="C47" s="12">
        <v>57.5</v>
      </c>
      <c r="D47" s="1">
        <v>0</v>
      </c>
    </row>
    <row r="48" spans="1:4" x14ac:dyDescent="0.2">
      <c r="A48" s="14">
        <v>12437994360</v>
      </c>
      <c r="B48" s="11">
        <v>1.44</v>
      </c>
      <c r="C48" s="12">
        <v>45.6</v>
      </c>
      <c r="D48" s="1">
        <v>1</v>
      </c>
    </row>
    <row r="49" spans="1:4" x14ac:dyDescent="0.2">
      <c r="A49" s="14">
        <v>41942596985</v>
      </c>
      <c r="B49" s="11">
        <v>1.62</v>
      </c>
      <c r="C49" s="12">
        <v>60.8</v>
      </c>
      <c r="D49" s="1">
        <v>0</v>
      </c>
    </row>
    <row r="50" spans="1:4" x14ac:dyDescent="0.2">
      <c r="A50" s="14">
        <v>32723668271</v>
      </c>
      <c r="B50" s="11">
        <v>1.5</v>
      </c>
      <c r="C50" s="12">
        <v>63.3</v>
      </c>
      <c r="D50" s="1">
        <v>0</v>
      </c>
    </row>
    <row r="51" spans="1:4" x14ac:dyDescent="0.2">
      <c r="A51" s="14">
        <v>82393910791</v>
      </c>
      <c r="B51" s="11">
        <v>1.67</v>
      </c>
      <c r="C51" s="12">
        <v>45.9</v>
      </c>
      <c r="D51" s="1">
        <v>0</v>
      </c>
    </row>
    <row r="52" spans="1:4" x14ac:dyDescent="0.2">
      <c r="A52" s="14">
        <v>35566028686</v>
      </c>
      <c r="B52" s="11">
        <v>1.51</v>
      </c>
      <c r="C52" s="12">
        <v>49</v>
      </c>
      <c r="D52" s="1">
        <v>0</v>
      </c>
    </row>
    <row r="53" spans="1:4" x14ac:dyDescent="0.2">
      <c r="A53" s="14">
        <v>48260887561</v>
      </c>
      <c r="B53" s="11">
        <v>1.58</v>
      </c>
      <c r="C53" s="12">
        <v>66.3</v>
      </c>
      <c r="D53" s="1">
        <v>1</v>
      </c>
    </row>
    <row r="54" spans="1:4" x14ac:dyDescent="0.2">
      <c r="A54" s="14">
        <v>55063366546</v>
      </c>
      <c r="B54" s="11">
        <v>1.73</v>
      </c>
      <c r="C54" s="12">
        <v>63.3</v>
      </c>
      <c r="D54" s="1">
        <v>1</v>
      </c>
    </row>
    <row r="55" spans="1:4" x14ac:dyDescent="0.2">
      <c r="A55" s="14">
        <v>29369146432</v>
      </c>
      <c r="B55" s="11">
        <v>1.5</v>
      </c>
      <c r="C55" s="12">
        <v>50.1</v>
      </c>
      <c r="D55" s="1">
        <v>0</v>
      </c>
    </row>
    <row r="56" spans="1:4" x14ac:dyDescent="0.2">
      <c r="A56" s="14">
        <v>46258967796</v>
      </c>
      <c r="B56" s="11">
        <v>1.72</v>
      </c>
      <c r="C56" s="12">
        <v>60.4</v>
      </c>
      <c r="D56" s="1">
        <v>0</v>
      </c>
    </row>
    <row r="57" spans="1:4" x14ac:dyDescent="0.2">
      <c r="A57" s="14">
        <v>39540568538</v>
      </c>
      <c r="B57" s="11">
        <v>1.67</v>
      </c>
      <c r="C57" s="12">
        <v>52.2</v>
      </c>
      <c r="D57" s="1">
        <v>0</v>
      </c>
    </row>
    <row r="58" spans="1:4" x14ac:dyDescent="0.2">
      <c r="A58" s="14">
        <v>63099392510</v>
      </c>
      <c r="B58" s="11">
        <v>1.5</v>
      </c>
      <c r="C58" s="12">
        <v>63.3</v>
      </c>
      <c r="D58" s="1">
        <v>1</v>
      </c>
    </row>
    <row r="59" spans="1:4" x14ac:dyDescent="0.2">
      <c r="A59" s="14">
        <v>39936634316</v>
      </c>
      <c r="B59" s="11">
        <v>1.67</v>
      </c>
      <c r="C59" s="12">
        <v>65.599999999999994</v>
      </c>
      <c r="D59" s="1">
        <v>0</v>
      </c>
    </row>
    <row r="60" spans="1:4" x14ac:dyDescent="0.2">
      <c r="A60" s="14">
        <v>29583690553</v>
      </c>
      <c r="B60" s="11">
        <v>1.58</v>
      </c>
      <c r="C60" s="12">
        <v>47.4</v>
      </c>
      <c r="D60" s="1">
        <v>0</v>
      </c>
    </row>
    <row r="61" spans="1:4" x14ac:dyDescent="0.2">
      <c r="A61" s="14">
        <v>75099676026</v>
      </c>
      <c r="B61" s="11">
        <v>1.69</v>
      </c>
      <c r="C61" s="12">
        <v>70.599999999999994</v>
      </c>
      <c r="D61" s="1">
        <v>0</v>
      </c>
    </row>
    <row r="62" spans="1:4" x14ac:dyDescent="0.2">
      <c r="A62" s="14">
        <v>94520054387</v>
      </c>
      <c r="B62" s="11">
        <v>1.64</v>
      </c>
      <c r="C62" s="12">
        <v>53.4</v>
      </c>
      <c r="D62" s="1">
        <v>0</v>
      </c>
    </row>
    <row r="63" spans="1:4" x14ac:dyDescent="0.2">
      <c r="A63" s="14">
        <v>42035020822</v>
      </c>
      <c r="B63" s="11">
        <v>1.58</v>
      </c>
      <c r="C63" s="12">
        <v>57.5</v>
      </c>
      <c r="D63" s="1">
        <v>0</v>
      </c>
    </row>
    <row r="64" spans="1:4" x14ac:dyDescent="0.2">
      <c r="A64" s="14">
        <v>32161714058</v>
      </c>
      <c r="B64" s="11">
        <v>1.58</v>
      </c>
      <c r="C64" s="12">
        <v>48.7</v>
      </c>
      <c r="D64" s="1">
        <v>0</v>
      </c>
    </row>
    <row r="65" spans="1:4" x14ac:dyDescent="0.2">
      <c r="A65" s="14">
        <v>27419982613</v>
      </c>
      <c r="B65" s="11">
        <v>1.58</v>
      </c>
      <c r="C65" s="12">
        <v>68.7</v>
      </c>
      <c r="D65" s="1">
        <v>0</v>
      </c>
    </row>
    <row r="66" spans="1:4" x14ac:dyDescent="0.2">
      <c r="A66" s="14">
        <v>95095275799</v>
      </c>
      <c r="B66" s="11">
        <v>1.67</v>
      </c>
      <c r="C66" s="12">
        <v>52.2</v>
      </c>
      <c r="D66" s="1">
        <v>0</v>
      </c>
    </row>
    <row r="67" spans="1:4" x14ac:dyDescent="0.2">
      <c r="A67" s="14">
        <v>62735631735</v>
      </c>
      <c r="B67" s="11">
        <v>1.67</v>
      </c>
      <c r="C67" s="12">
        <v>62.9</v>
      </c>
      <c r="D67" s="1">
        <v>0</v>
      </c>
    </row>
    <row r="68" spans="1:4" x14ac:dyDescent="0.2">
      <c r="A68" s="14">
        <v>97562184467</v>
      </c>
      <c r="B68" s="11">
        <v>1.44</v>
      </c>
      <c r="C68" s="12">
        <v>32.299999999999997</v>
      </c>
      <c r="D68" s="1">
        <v>0</v>
      </c>
    </row>
    <row r="69" spans="1:4" x14ac:dyDescent="0.2">
      <c r="A69" s="14">
        <v>37761327819</v>
      </c>
      <c r="B69" s="11">
        <v>1.67</v>
      </c>
      <c r="C69" s="12">
        <v>62.9</v>
      </c>
      <c r="D69" s="1">
        <v>1</v>
      </c>
    </row>
    <row r="70" spans="1:4" x14ac:dyDescent="0.2">
      <c r="A70" s="14">
        <v>93129092381</v>
      </c>
      <c r="B70" s="11">
        <v>1.47</v>
      </c>
      <c r="C70" s="12">
        <v>67.7</v>
      </c>
      <c r="D70" s="1">
        <v>1</v>
      </c>
    </row>
    <row r="71" spans="1:4" x14ac:dyDescent="0.2">
      <c r="A71" s="14">
        <v>44299144002</v>
      </c>
      <c r="B71" s="11">
        <v>1.53</v>
      </c>
      <c r="C71" s="12">
        <v>46.4</v>
      </c>
      <c r="D71" s="1">
        <v>0</v>
      </c>
    </row>
    <row r="72" spans="1:4" x14ac:dyDescent="0.2">
      <c r="A72" s="14">
        <v>55681722009</v>
      </c>
      <c r="B72" s="11">
        <v>1.59</v>
      </c>
      <c r="C72" s="12">
        <v>66.3</v>
      </c>
      <c r="D72" s="1">
        <v>0</v>
      </c>
    </row>
    <row r="73" spans="1:4" x14ac:dyDescent="0.2">
      <c r="A73" s="14">
        <v>45140545110</v>
      </c>
      <c r="B73" s="11">
        <v>1.67</v>
      </c>
      <c r="C73" s="12">
        <v>71.3</v>
      </c>
      <c r="D73" s="1">
        <v>0</v>
      </c>
    </row>
    <row r="74" spans="1:4" x14ac:dyDescent="0.2">
      <c r="A74" s="14">
        <v>39961145321</v>
      </c>
      <c r="B74" s="11">
        <v>1.69</v>
      </c>
      <c r="C74" s="12">
        <v>70.599999999999994</v>
      </c>
      <c r="D74" s="1">
        <v>0</v>
      </c>
    </row>
    <row r="75" spans="1:4" x14ac:dyDescent="0.2">
      <c r="A75" s="14">
        <v>29537241140</v>
      </c>
      <c r="B75" s="11">
        <v>1.59</v>
      </c>
      <c r="C75" s="12">
        <v>66.3</v>
      </c>
      <c r="D75" s="1">
        <v>0</v>
      </c>
    </row>
    <row r="76" spans="1:4" x14ac:dyDescent="0.2">
      <c r="A76" s="14">
        <v>29482437196</v>
      </c>
      <c r="B76" s="11">
        <v>1.44</v>
      </c>
      <c r="C76" s="12">
        <v>32.299999999999997</v>
      </c>
      <c r="D76" s="1">
        <v>0</v>
      </c>
    </row>
    <row r="77" spans="1:4" x14ac:dyDescent="0.2">
      <c r="A77" s="14">
        <v>28965076874</v>
      </c>
      <c r="B77" s="11">
        <v>1.56</v>
      </c>
      <c r="C77" s="12">
        <v>69.099999999999994</v>
      </c>
      <c r="D77" s="1">
        <v>0</v>
      </c>
    </row>
    <row r="78" spans="1:4" x14ac:dyDescent="0.2">
      <c r="A78" s="14">
        <v>76110396505</v>
      </c>
      <c r="B78" s="11">
        <v>1.59</v>
      </c>
      <c r="C78" s="12">
        <v>66.3</v>
      </c>
      <c r="D78" s="1">
        <v>0</v>
      </c>
    </row>
    <row r="79" spans="1:4" x14ac:dyDescent="0.2">
      <c r="A79" s="14">
        <v>87576076064</v>
      </c>
      <c r="B79" s="11">
        <v>1.51</v>
      </c>
      <c r="C79" s="12">
        <v>49</v>
      </c>
      <c r="D79" s="1">
        <v>0</v>
      </c>
    </row>
    <row r="80" spans="1:4" x14ac:dyDescent="0.2">
      <c r="A80" s="14">
        <v>38284947986</v>
      </c>
      <c r="B80" s="11">
        <v>1.24</v>
      </c>
      <c r="C80" s="12">
        <v>27.3</v>
      </c>
      <c r="D80" s="1">
        <v>0</v>
      </c>
    </row>
    <row r="81" spans="1:4" x14ac:dyDescent="0.2">
      <c r="A81" s="14">
        <v>78532093277</v>
      </c>
      <c r="B81" s="11">
        <v>1.59</v>
      </c>
      <c r="C81" s="12">
        <v>66.3</v>
      </c>
      <c r="D81" s="1">
        <v>0</v>
      </c>
    </row>
    <row r="82" spans="1:4" x14ac:dyDescent="0.2">
      <c r="B82" s="11"/>
    </row>
    <row r="83" spans="1:4" x14ac:dyDescent="0.2">
      <c r="B83" s="11"/>
    </row>
    <row r="84" spans="1:4" x14ac:dyDescent="0.2">
      <c r="B84" s="11"/>
    </row>
    <row r="85" spans="1:4" x14ac:dyDescent="0.2">
      <c r="B85" s="11"/>
    </row>
    <row r="86" spans="1:4" x14ac:dyDescent="0.2">
      <c r="B86" s="11"/>
    </row>
    <row r="87" spans="1:4" x14ac:dyDescent="0.2">
      <c r="B87" s="11"/>
    </row>
    <row r="88" spans="1:4" x14ac:dyDescent="0.2">
      <c r="B88" s="11"/>
    </row>
    <row r="89" spans="1:4" x14ac:dyDescent="0.2">
      <c r="B89" s="11"/>
    </row>
    <row r="90" spans="1:4" x14ac:dyDescent="0.2">
      <c r="B90" s="11"/>
    </row>
    <row r="91" spans="1:4" x14ac:dyDescent="0.2">
      <c r="B91" s="11"/>
    </row>
    <row r="92" spans="1:4" x14ac:dyDescent="0.2">
      <c r="B92" s="11"/>
    </row>
    <row r="93" spans="1:4" x14ac:dyDescent="0.2">
      <c r="B93" s="11"/>
    </row>
    <row r="94" spans="1:4" x14ac:dyDescent="0.2">
      <c r="B94" s="11"/>
    </row>
    <row r="95" spans="1:4" x14ac:dyDescent="0.2">
      <c r="B95" s="11"/>
    </row>
    <row r="96" spans="1:4" x14ac:dyDescent="0.2">
      <c r="B96" s="11"/>
    </row>
    <row r="97" spans="2:2" x14ac:dyDescent="0.2">
      <c r="B97" s="11"/>
    </row>
    <row r="98" spans="2:2" x14ac:dyDescent="0.2">
      <c r="B98" s="11"/>
    </row>
    <row r="99" spans="2:2" x14ac:dyDescent="0.2">
      <c r="B99" s="11"/>
    </row>
    <row r="100" spans="2:2" x14ac:dyDescent="0.2">
      <c r="B100" s="11"/>
    </row>
    <row r="101" spans="2:2" x14ac:dyDescent="0.2">
      <c r="B10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Tab0</vt:lpstr>
      <vt:lpstr>Tab Full</vt:lpstr>
      <vt:lpstr>Tab1</vt:lpstr>
      <vt:lpstr>Tab2</vt:lpstr>
      <vt:lpstr>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2023-02-21T22:04:33Z</dcterms:created>
  <dcterms:modified xsi:type="dcterms:W3CDTF">2023-02-21T23:09:17Z</dcterms:modified>
</cp:coreProperties>
</file>