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1409386d1fd48917/PUC/2016-1/SBES/Site/data/"/>
    </mc:Choice>
  </mc:AlternateContent>
  <bookViews>
    <workbookView xWindow="0" yWindow="0" windowWidth="20490" windowHeight="7155"/>
  </bookViews>
  <sheets>
    <sheet name="Results - Mapping modes - MAP" sheetId="20" r:id="rId1"/>
    <sheet name="Results - AmaLgam - Hit@N" sheetId="19" r:id="rId2"/>
    <sheet name="Results - Techniques - MAP" sheetId="18" r:id="rId3"/>
    <sheet name="Localized issue removal" sheetId="13" r:id="rId4"/>
    <sheet name="Files" sheetId="5" r:id="rId5"/>
    <sheet name="Project selection" sheetId="1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20" l="1"/>
  <c r="E27" i="20"/>
  <c r="D27" i="20"/>
  <c r="C7" i="19"/>
  <c r="B3" i="19"/>
  <c r="B27" i="18" l="1"/>
  <c r="E31" i="20"/>
  <c r="D31" i="20"/>
  <c r="C31" i="20"/>
  <c r="B31" i="20"/>
  <c r="E30" i="20"/>
  <c r="D30" i="20"/>
  <c r="C30" i="20"/>
  <c r="B30" i="20"/>
  <c r="E29" i="20"/>
  <c r="D29" i="20"/>
  <c r="C29" i="20"/>
  <c r="B29" i="20"/>
  <c r="E28" i="20"/>
  <c r="D28" i="20"/>
  <c r="C28" i="20"/>
  <c r="B28" i="20"/>
  <c r="C27" i="20"/>
  <c r="E26" i="20"/>
  <c r="D26" i="20"/>
  <c r="C26" i="20"/>
  <c r="B26" i="20"/>
  <c r="E25" i="20"/>
  <c r="D25" i="20"/>
  <c r="C25" i="20"/>
  <c r="B25" i="20"/>
  <c r="E24" i="20"/>
  <c r="D24" i="20"/>
  <c r="C24" i="20"/>
  <c r="B24" i="20"/>
  <c r="E27" i="18"/>
  <c r="D27" i="18"/>
  <c r="C27" i="18"/>
  <c r="E3" i="19" l="1"/>
  <c r="E4" i="19" s="1"/>
  <c r="D3" i="19"/>
  <c r="D4" i="19" s="1"/>
  <c r="C3" i="19"/>
  <c r="C4" i="19" s="1"/>
  <c r="E31" i="18"/>
  <c r="D31" i="18"/>
  <c r="C31" i="18"/>
  <c r="B31" i="18"/>
  <c r="E30" i="18"/>
  <c r="D30" i="18"/>
  <c r="C30" i="18"/>
  <c r="B30" i="18"/>
  <c r="E29" i="18"/>
  <c r="D29" i="18"/>
  <c r="C29" i="18"/>
  <c r="B29" i="18"/>
  <c r="E28" i="18"/>
  <c r="D28" i="18"/>
  <c r="C28" i="18"/>
  <c r="B28" i="18"/>
  <c r="E26" i="18"/>
  <c r="D26" i="18"/>
  <c r="C26" i="18"/>
  <c r="B26" i="18"/>
  <c r="E25" i="18"/>
  <c r="D25" i="18"/>
  <c r="C25" i="18"/>
  <c r="B25" i="18"/>
  <c r="E24" i="18"/>
  <c r="D24" i="18"/>
  <c r="C24" i="18"/>
  <c r="B24" i="18"/>
  <c r="H3" i="13" l="1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C25" i="13"/>
  <c r="D25" i="13"/>
  <c r="D26" i="13" s="1"/>
  <c r="W4" i="5" l="1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W7" i="5"/>
  <c r="W5" i="5"/>
  <c r="R557" i="5"/>
  <c r="R556" i="5"/>
  <c r="R6" i="5" s="1"/>
  <c r="F90" i="5"/>
  <c r="F89" i="5"/>
  <c r="F2" i="5" s="1"/>
  <c r="R4" i="5"/>
  <c r="R2" i="5"/>
  <c r="F5" i="5"/>
  <c r="F4" i="5"/>
  <c r="F3" i="5"/>
  <c r="J25" i="13"/>
  <c r="J26" i="13" s="1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  <c r="I3" i="13"/>
  <c r="H25" i="13" l="1"/>
  <c r="J27" i="13" s="1"/>
  <c r="W8" i="5"/>
  <c r="R3" i="5"/>
  <c r="R5" i="5"/>
  <c r="F6" i="5"/>
  <c r="H26" i="13" l="1"/>
  <c r="V6" i="5"/>
  <c r="U6" i="5"/>
  <c r="T6" i="5"/>
  <c r="S6" i="5"/>
  <c r="Q6" i="5"/>
  <c r="P6" i="5"/>
  <c r="O6" i="5"/>
  <c r="N6" i="5"/>
  <c r="M6" i="5"/>
  <c r="L6" i="5"/>
  <c r="K6" i="5"/>
  <c r="J6" i="5"/>
  <c r="I6" i="5"/>
  <c r="H6" i="5"/>
  <c r="G6" i="5"/>
  <c r="E6" i="5"/>
  <c r="D6" i="5"/>
  <c r="V5" i="5"/>
  <c r="U5" i="5"/>
  <c r="T5" i="5"/>
  <c r="S5" i="5"/>
  <c r="Q5" i="5"/>
  <c r="P5" i="5"/>
  <c r="O5" i="5"/>
  <c r="N5" i="5"/>
  <c r="M5" i="5"/>
  <c r="L5" i="5"/>
  <c r="K5" i="5"/>
  <c r="J5" i="5"/>
  <c r="I5" i="5"/>
  <c r="H5" i="5"/>
  <c r="G5" i="5"/>
  <c r="E5" i="5"/>
  <c r="D5" i="5"/>
  <c r="V4" i="5"/>
  <c r="U4" i="5"/>
  <c r="T4" i="5"/>
  <c r="S4" i="5"/>
  <c r="Q4" i="5"/>
  <c r="P4" i="5"/>
  <c r="O4" i="5"/>
  <c r="N4" i="5"/>
  <c r="M4" i="5"/>
  <c r="L4" i="5"/>
  <c r="K4" i="5"/>
  <c r="J4" i="5"/>
  <c r="I4" i="5"/>
  <c r="H4" i="5"/>
  <c r="G4" i="5"/>
  <c r="E4" i="5"/>
  <c r="D4" i="5"/>
  <c r="V3" i="5"/>
  <c r="U3" i="5"/>
  <c r="T3" i="5"/>
  <c r="S3" i="5"/>
  <c r="Q3" i="5"/>
  <c r="P3" i="5"/>
  <c r="O3" i="5"/>
  <c r="N3" i="5"/>
  <c r="M3" i="5"/>
  <c r="L3" i="5"/>
  <c r="K3" i="5"/>
  <c r="J3" i="5"/>
  <c r="I3" i="5"/>
  <c r="H3" i="5"/>
  <c r="G3" i="5"/>
  <c r="E3" i="5"/>
  <c r="D3" i="5"/>
  <c r="V2" i="5"/>
  <c r="U2" i="5"/>
  <c r="T2" i="5"/>
  <c r="S2" i="5"/>
  <c r="Q2" i="5"/>
  <c r="P2" i="5"/>
  <c r="O2" i="5"/>
  <c r="N2" i="5"/>
  <c r="M2" i="5"/>
  <c r="L2" i="5"/>
  <c r="K2" i="5"/>
  <c r="J2" i="5"/>
  <c r="I2" i="5"/>
  <c r="H2" i="5"/>
  <c r="G2" i="5"/>
  <c r="E2" i="5"/>
  <c r="D2" i="5"/>
  <c r="V1" i="5"/>
  <c r="U1" i="5"/>
  <c r="T1" i="5"/>
  <c r="S1" i="5"/>
  <c r="Q1" i="5"/>
  <c r="P1" i="5"/>
  <c r="O1" i="5"/>
  <c r="N1" i="5"/>
  <c r="M1" i="5"/>
  <c r="L1" i="5"/>
  <c r="K1" i="5"/>
  <c r="J1" i="5"/>
  <c r="I1" i="5"/>
  <c r="H1" i="5"/>
  <c r="G1" i="5"/>
  <c r="E1" i="5"/>
  <c r="D1" i="5"/>
  <c r="C6" i="5"/>
  <c r="C5" i="5"/>
  <c r="C4" i="5"/>
  <c r="C3" i="5"/>
  <c r="C2" i="5"/>
  <c r="C1" i="5"/>
  <c r="F42" i="1" l="1"/>
  <c r="K14" i="1" l="1"/>
  <c r="J14" i="1"/>
  <c r="I14" i="1"/>
  <c r="G14" i="1"/>
  <c r="F14" i="1"/>
  <c r="R3" i="1" l="1"/>
  <c r="R43" i="1" l="1"/>
  <c r="S43" i="1" s="1"/>
  <c r="R42" i="1"/>
  <c r="S42" i="1" s="1"/>
  <c r="R41" i="1"/>
  <c r="S41" i="1" s="1"/>
  <c r="R40" i="1"/>
  <c r="S40" i="1" s="1"/>
  <c r="R39" i="1"/>
  <c r="S39" i="1" s="1"/>
  <c r="R38" i="1"/>
  <c r="S38" i="1" s="1"/>
  <c r="R37" i="1"/>
  <c r="S37" i="1" s="1"/>
  <c r="R36" i="1"/>
  <c r="S36" i="1" s="1"/>
  <c r="R35" i="1"/>
  <c r="S35" i="1" s="1"/>
  <c r="R34" i="1"/>
  <c r="S34" i="1" s="1"/>
  <c r="R31" i="1"/>
  <c r="S31" i="1" s="1"/>
  <c r="R33" i="1"/>
  <c r="S33" i="1" s="1"/>
  <c r="R32" i="1"/>
  <c r="S32" i="1" s="1"/>
  <c r="R29" i="1"/>
  <c r="S29" i="1" s="1"/>
  <c r="R30" i="1"/>
  <c r="S30" i="1" s="1"/>
  <c r="R28" i="1"/>
  <c r="S28" i="1" s="1"/>
  <c r="R27" i="1"/>
  <c r="S27" i="1" s="1"/>
  <c r="R25" i="1"/>
  <c r="S25" i="1" s="1"/>
  <c r="R26" i="1"/>
  <c r="S26" i="1" s="1"/>
  <c r="R24" i="1"/>
  <c r="S24" i="1" s="1"/>
  <c r="R23" i="1"/>
  <c r="S23" i="1" s="1"/>
  <c r="R22" i="1"/>
  <c r="S22" i="1" s="1"/>
  <c r="R20" i="1"/>
  <c r="S20" i="1" s="1"/>
  <c r="R21" i="1"/>
  <c r="S21" i="1" s="1"/>
  <c r="R19" i="1"/>
  <c r="S19" i="1" s="1"/>
  <c r="R18" i="1"/>
  <c r="S18" i="1" s="1"/>
  <c r="R17" i="1"/>
  <c r="S17" i="1" s="1"/>
  <c r="R16" i="1"/>
  <c r="S16" i="1" s="1"/>
  <c r="R15" i="1"/>
  <c r="S15" i="1" s="1"/>
  <c r="M14" i="1"/>
  <c r="R14" i="1" s="1"/>
  <c r="S14" i="1" s="1"/>
  <c r="R13" i="1"/>
  <c r="S13" i="1" s="1"/>
  <c r="R11" i="1"/>
  <c r="S11" i="1" s="1"/>
  <c r="R12" i="1"/>
  <c r="S12" i="1" s="1"/>
  <c r="R10" i="1"/>
  <c r="S10" i="1" s="1"/>
  <c r="F7" i="1"/>
  <c r="R9" i="1"/>
  <c r="R8" i="1"/>
  <c r="R7" i="1"/>
  <c r="R6" i="1"/>
  <c r="R5" i="1"/>
  <c r="R4" i="1"/>
  <c r="S4" i="1" l="1"/>
  <c r="S9" i="1" l="1"/>
  <c r="S8" i="1"/>
  <c r="S7" i="1"/>
  <c r="S6" i="1"/>
  <c r="S5" i="1"/>
  <c r="S3" i="1"/>
  <c r="S45" i="1" l="1"/>
  <c r="R45" i="1"/>
</calcChain>
</file>

<file path=xl/comments1.xml><?xml version="1.0" encoding="utf-8"?>
<comments xmlns="http://schemas.openxmlformats.org/spreadsheetml/2006/main">
  <authors>
    <author>Marcelo Garnier Mota</author>
  </authors>
  <commentList>
    <comment ref="L2" authorId="0" shapeId="0">
      <text>
        <r>
          <rPr>
            <sz val="9"/>
            <color indexed="81"/>
            <rFont val="Segoe UI"/>
            <family val="2"/>
          </rPr>
          <t>Not including commits already mentioned by issues.</t>
        </r>
      </text>
    </comment>
  </commentList>
</comments>
</file>

<file path=xl/sharedStrings.xml><?xml version="1.0" encoding="utf-8"?>
<sst xmlns="http://schemas.openxmlformats.org/spreadsheetml/2006/main" count="3421" uniqueCount="1496">
  <si>
    <t>dotnet</t>
  </si>
  <si>
    <t>corefx</t>
  </si>
  <si>
    <t>Owner</t>
  </si>
  <si>
    <t>Repository</t>
  </si>
  <si>
    <t>Download date</t>
  </si>
  <si>
    <t>Issues</t>
  </si>
  <si>
    <t>Mentioning commits</t>
  </si>
  <si>
    <t>From</t>
  </si>
  <si>
    <t>To</t>
  </si>
  <si>
    <t>Commits</t>
  </si>
  <si>
    <t>Total</t>
  </si>
  <si>
    <t>Mentioning issues</t>
  </si>
  <si>
    <t>Seq</t>
  </si>
  <si>
    <t>SignalR</t>
  </si>
  <si>
    <t>Discards</t>
  </si>
  <si>
    <t>No C# file modified</t>
  </si>
  <si>
    <t>Verdict</t>
  </si>
  <si>
    <t>Remaining issues</t>
  </si>
  <si>
    <t>No previous version</t>
  </si>
  <si>
    <t>coreclr</t>
  </si>
  <si>
    <t>roslyn</t>
  </si>
  <si>
    <t>mono</t>
  </si>
  <si>
    <t>StackExchange</t>
  </si>
  <si>
    <t>dapper-dot-net</t>
  </si>
  <si>
    <t>NancyFx</t>
  </si>
  <si>
    <t>Nancy</t>
  </si>
  <si>
    <t>Total issues</t>
  </si>
  <si>
    <t>hbons</t>
  </si>
  <si>
    <t>SparkleShare</t>
  </si>
  <si>
    <t>AutoMapper</t>
  </si>
  <si>
    <t>ShareX</t>
  </si>
  <si>
    <t>MonoGame</t>
  </si>
  <si>
    <t>ServiceStack</t>
  </si>
  <si>
    <t>restsharp</t>
  </si>
  <si>
    <t>RestSharp</t>
  </si>
  <si>
    <t>shadowsocks</t>
  </si>
  <si>
    <t>shadowsocks-windows</t>
  </si>
  <si>
    <t>Redth</t>
  </si>
  <si>
    <t>PushSharp</t>
  </si>
  <si>
    <t>EntityFramework</t>
  </si>
  <si>
    <t>aspnet</t>
  </si>
  <si>
    <t>JamesNK</t>
  </si>
  <si>
    <t>Newtonsoft.Json</t>
  </si>
  <si>
    <t>adamcaudill</t>
  </si>
  <si>
    <t>Psychson</t>
  </si>
  <si>
    <t>Mvc</t>
  </si>
  <si>
    <t>OpenRA</t>
  </si>
  <si>
    <t>Microsoft</t>
  </si>
  <si>
    <t>msbuild</t>
  </si>
  <si>
    <t>01org</t>
  </si>
  <si>
    <t>acat</t>
  </si>
  <si>
    <t>icsharpcode</t>
  </si>
  <si>
    <t>ILSpy</t>
  </si>
  <si>
    <t>opserver</t>
  </si>
  <si>
    <t>Opserver</t>
  </si>
  <si>
    <t>MahApps</t>
  </si>
  <si>
    <t>MahApps.Metro</t>
  </si>
  <si>
    <t>reactiveui</t>
  </si>
  <si>
    <t>ReactiveUI</t>
  </si>
  <si>
    <t>KeenSoftwareHouse</t>
  </si>
  <si>
    <t>SpaceEngineers</t>
  </si>
  <si>
    <t>Wox-launcher</t>
  </si>
  <si>
    <t>Wox</t>
  </si>
  <si>
    <t>OptiKey</t>
  </si>
  <si>
    <t>jaredpar</t>
  </si>
  <si>
    <t>VsVim</t>
  </si>
  <si>
    <t>Different repository</t>
  </si>
  <si>
    <t>Not labeled bug</t>
  </si>
  <si>
    <t>thedillonb</t>
  </si>
  <si>
    <t>CodeHub</t>
  </si>
  <si>
    <t>cefsharp</t>
  </si>
  <si>
    <t>CefSharp</t>
  </si>
  <si>
    <t>Epix37</t>
  </si>
  <si>
    <t>Hearthstone-Deck-Tracker</t>
  </si>
  <si>
    <t>Humanizr</t>
  </si>
  <si>
    <t>Humanizer</t>
  </si>
  <si>
    <t>chocolatey</t>
  </si>
  <si>
    <t>choco</t>
  </si>
  <si>
    <t>Glimpse</t>
  </si>
  <si>
    <t>orleans</t>
  </si>
  <si>
    <t>akkadotnet</t>
  </si>
  <si>
    <t>akka.net</t>
  </si>
  <si>
    <t>gitextensions</t>
  </si>
  <si>
    <t>monodevelop</t>
  </si>
  <si>
    <t>NLog</t>
  </si>
  <si>
    <t>Project</t>
  </si>
  <si>
    <t>Commit</t>
  </si>
  <si>
    <t>Date</t>
  </si>
  <si>
    <t>a1d1c10</t>
  </si>
  <si>
    <t>5989199</t>
  </si>
  <si>
    <t>9344028</t>
  </si>
  <si>
    <t>ae76014</t>
  </si>
  <si>
    <t>fdb413a</t>
  </si>
  <si>
    <t>d111f90</t>
  </si>
  <si>
    <t>8a6166f</t>
  </si>
  <si>
    <t>b55a9ca</t>
  </si>
  <si>
    <t>50886d0</t>
  </si>
  <si>
    <t>7531126</t>
  </si>
  <si>
    <t>dffdd0a</t>
  </si>
  <si>
    <t>39c75e2</t>
  </si>
  <si>
    <t>79bb4c5</t>
  </si>
  <si>
    <t>b2090d1</t>
  </si>
  <si>
    <t>85545c3</t>
  </si>
  <si>
    <t>09db298</t>
  </si>
  <si>
    <t>d669b4d</t>
  </si>
  <si>
    <t>1692254</t>
  </si>
  <si>
    <t>a1a850c</t>
  </si>
  <si>
    <t>f68f8ba</t>
  </si>
  <si>
    <t>ff8f5c3</t>
  </si>
  <si>
    <t>710b626</t>
  </si>
  <si>
    <t>414fd3c</t>
  </si>
  <si>
    <t>5bd63d4</t>
  </si>
  <si>
    <t>d462e0d</t>
  </si>
  <si>
    <t>0ff298c</t>
  </si>
  <si>
    <t>c9c7914</t>
  </si>
  <si>
    <t>e72b5a6</t>
  </si>
  <si>
    <t>9f10468</t>
  </si>
  <si>
    <t>7cf19aa</t>
  </si>
  <si>
    <t>e6ca2ac</t>
  </si>
  <si>
    <t>aa45d71</t>
  </si>
  <si>
    <t>43f06cf</t>
  </si>
  <si>
    <t>a813413</t>
  </si>
  <si>
    <t>0fb9622</t>
  </si>
  <si>
    <t>be84ffe</t>
  </si>
  <si>
    <t>e724d60</t>
  </si>
  <si>
    <t>6b722e4</t>
  </si>
  <si>
    <t>ab9a26d</t>
  </si>
  <si>
    <t>b642984</t>
  </si>
  <si>
    <t>02cf74d</t>
  </si>
  <si>
    <t>7e06e29</t>
  </si>
  <si>
    <t>3390255</t>
  </si>
  <si>
    <t>60684b3</t>
  </si>
  <si>
    <t>1e00771</t>
  </si>
  <si>
    <t>b7eeb37</t>
  </si>
  <si>
    <t>01e3e40</t>
  </si>
  <si>
    <t>14fec95</t>
  </si>
  <si>
    <t>687dd16</t>
  </si>
  <si>
    <t>a2e7cb6</t>
  </si>
  <si>
    <t>e61813a</t>
  </si>
  <si>
    <t>9e97a90</t>
  </si>
  <si>
    <t>6b32057</t>
  </si>
  <si>
    <t>de2aa09</t>
  </si>
  <si>
    <t>f95ad48</t>
  </si>
  <si>
    <t>0f54652</t>
  </si>
  <si>
    <t>b336d11</t>
  </si>
  <si>
    <t>9c3a32b</t>
  </si>
  <si>
    <t>1e759c0</t>
  </si>
  <si>
    <t>f7a7f13</t>
  </si>
  <si>
    <t>86d3019</t>
  </si>
  <si>
    <t>3ab346b</t>
  </si>
  <si>
    <t>2311953</t>
  </si>
  <si>
    <t>8d23735</t>
  </si>
  <si>
    <t>e610c88</t>
  </si>
  <si>
    <t>652d024</t>
  </si>
  <si>
    <t>7e205c6</t>
  </si>
  <si>
    <t>531bda2</t>
  </si>
  <si>
    <t>8849f41</t>
  </si>
  <si>
    <t>5193bce</t>
  </si>
  <si>
    <t>b6b43fd</t>
  </si>
  <si>
    <t>2e0a73e</t>
  </si>
  <si>
    <t>c6f001c</t>
  </si>
  <si>
    <t>d93ff62</t>
  </si>
  <si>
    <t>b85c3aa</t>
  </si>
  <si>
    <t>b3c1f8d</t>
  </si>
  <si>
    <t>0cccb2a</t>
  </si>
  <si>
    <t>9ece6dc</t>
  </si>
  <si>
    <t>24/07/2013 19:33:02</t>
  </si>
  <si>
    <t>26/07/2013 19:54:25</t>
  </si>
  <si>
    <t>02/09/2013 20:02:08</t>
  </si>
  <si>
    <t>27/10/2013 22:10:49</t>
  </si>
  <si>
    <t>30/10/2013 22:06:36</t>
  </si>
  <si>
    <t>11/11/2013 08:25:46</t>
  </si>
  <si>
    <t>12/11/2013 10:02:20</t>
  </si>
  <si>
    <t>04/02/2014 19:26:57</t>
  </si>
  <si>
    <t>21/10/2014 12:17:09</t>
  </si>
  <si>
    <t>31/10/2014 08:04:45</t>
  </si>
  <si>
    <t>10/09/2015 11:59:49</t>
  </si>
  <si>
    <t>03/04/2011 15:06:06</t>
  </si>
  <si>
    <t>11/11/2013 14:23:49</t>
  </si>
  <si>
    <t>10/12/2013 03:45:15</t>
  </si>
  <si>
    <t>03/02/2014 21:21:40</t>
  </si>
  <si>
    <t>03/03/2014 15:36:28</t>
  </si>
  <si>
    <t>14/04/2014 21:59:38</t>
  </si>
  <si>
    <t>30/04/2014 19:38:38</t>
  </si>
  <si>
    <t>27/06/2014 21:09:20</t>
  </si>
  <si>
    <t>30/07/2014 09:58:32</t>
  </si>
  <si>
    <t>02/01/2015 19:14:55</t>
  </si>
  <si>
    <t>06/08/2015 04:05:58</t>
  </si>
  <si>
    <t>10/08/2015 19:09:01</t>
  </si>
  <si>
    <t>14/08/2015 09:34:47</t>
  </si>
  <si>
    <t>12/09/2015 20:01:07</t>
  </si>
  <si>
    <t>15/09/2015 14:47:28</t>
  </si>
  <si>
    <t>21/09/2015 12:53:22</t>
  </si>
  <si>
    <t>22/10/2015 01:30:58</t>
  </si>
  <si>
    <t>23/10/2015 13:04:05</t>
  </si>
  <si>
    <t>25/10/2015 03:45:55</t>
  </si>
  <si>
    <t>03/12/2015 20:47:17</t>
  </si>
  <si>
    <t>22/01/2016 19:29:34</t>
  </si>
  <si>
    <t>25/01/2016 13:40:17</t>
  </si>
  <si>
    <t>18/03/2014 13:34:56</t>
  </si>
  <si>
    <t>15/07/2014 20:20:08</t>
  </si>
  <si>
    <t>16/07/2014 06:07:28</t>
  </si>
  <si>
    <t>25/07/2014 19:14:32</t>
  </si>
  <si>
    <t>21/08/2014 05:54:54</t>
  </si>
  <si>
    <t>06/09/2014 07:06:12</t>
  </si>
  <si>
    <t>25/09/2014 21:48:59</t>
  </si>
  <si>
    <t>07/10/2014 19:10:30</t>
  </si>
  <si>
    <t>19/10/2014 13:58:20</t>
  </si>
  <si>
    <t>16/12/2014 01:29:23</t>
  </si>
  <si>
    <t>20/01/2015 00:07:12</t>
  </si>
  <si>
    <t>06/02/2015 17:48:33</t>
  </si>
  <si>
    <t>07/02/2015 01:11:57</t>
  </si>
  <si>
    <t>08/02/2015 04:54:52</t>
  </si>
  <si>
    <t>09/02/2015 21:33:33</t>
  </si>
  <si>
    <t>12/02/2015 01:13:31</t>
  </si>
  <si>
    <t>16/02/2015 23:48:21</t>
  </si>
  <si>
    <t>22/02/2015 15:33:02</t>
  </si>
  <si>
    <t>11/03/2015 00:38:38</t>
  </si>
  <si>
    <t>18/03/2015 19:03:20</t>
  </si>
  <si>
    <t>13/04/2015 13:31:11</t>
  </si>
  <si>
    <t>21/04/2015 17:54:06</t>
  </si>
  <si>
    <t>20/05/2015 22:09:01</t>
  </si>
  <si>
    <t>02/06/2015 14:46:00</t>
  </si>
  <si>
    <t>05/06/2015 05:47:52</t>
  </si>
  <si>
    <t>12/06/2015 21:28:11</t>
  </si>
  <si>
    <t>17/06/2015 19:38:43</t>
  </si>
  <si>
    <t>19/06/2015 16:54:28</t>
  </si>
  <si>
    <t>14/07/2015 14:37:42</t>
  </si>
  <si>
    <t>28/07/2015 18:10:16</t>
  </si>
  <si>
    <t>03/08/2015 12:58:46</t>
  </si>
  <si>
    <t>09/08/2015 20:47:52</t>
  </si>
  <si>
    <t>22/08/2015 05:43:49</t>
  </si>
  <si>
    <t>08/09/2015 17:58:40</t>
  </si>
  <si>
    <t>12/10/2015 11:00:34</t>
  </si>
  <si>
    <t>12/11/2015 17:50:01</t>
  </si>
  <si>
    <t>04/12/2015 06:01:14</t>
  </si>
  <si>
    <t>08/12/2015 16:52:25</t>
  </si>
  <si>
    <t>14/12/2015 20:20:14</t>
  </si>
  <si>
    <t>18/12/2015 19:03:34</t>
  </si>
  <si>
    <t>04/01/2016 17:19:41</t>
  </si>
  <si>
    <t>14/01/2016 12:28:54</t>
  </si>
  <si>
    <t>01/02/2016 17:12:56</t>
  </si>
  <si>
    <t>07/02/2016 21:14:50</t>
  </si>
  <si>
    <t>03/03/2016 15:09:28</t>
  </si>
  <si>
    <t>Version count</t>
  </si>
  <si>
    <t>8eb232b</t>
  </si>
  <si>
    <t>21/08/2015 18:52:32</t>
  </si>
  <si>
    <t>4be6027</t>
  </si>
  <si>
    <t>28/08/2015 04:44:01</t>
  </si>
  <si>
    <t>3e157ee</t>
  </si>
  <si>
    <t>02/09/2015 22:31:47</t>
  </si>
  <si>
    <t>b22afc6</t>
  </si>
  <si>
    <t>05/09/2015 01:28:54</t>
  </si>
  <si>
    <t>e0538a5</t>
  </si>
  <si>
    <t>08/09/2015 20:39:46</t>
  </si>
  <si>
    <t>8e92133</t>
  </si>
  <si>
    <t>10/09/2015 20:33:32</t>
  </si>
  <si>
    <t>8091320</t>
  </si>
  <si>
    <t>14/09/2015 07:23:06</t>
  </si>
  <si>
    <t>7cbce25</t>
  </si>
  <si>
    <t>14/09/2015 21:28:52</t>
  </si>
  <si>
    <t>7cb4298</t>
  </si>
  <si>
    <t>15/09/2015 21:49:43</t>
  </si>
  <si>
    <t>55f154c</t>
  </si>
  <si>
    <t>17/09/2015 21:50:35</t>
  </si>
  <si>
    <t>f055a0b</t>
  </si>
  <si>
    <t>22/09/2015 22:24:18</t>
  </si>
  <si>
    <t>1e6c8c9</t>
  </si>
  <si>
    <t>25/09/2015 19:47:28</t>
  </si>
  <si>
    <t>4cc9c93</t>
  </si>
  <si>
    <t>09/10/2015 02:00:42</t>
  </si>
  <si>
    <t>294474d</t>
  </si>
  <si>
    <t>13/10/2015 01:00:36</t>
  </si>
  <si>
    <t>ac83367</t>
  </si>
  <si>
    <t>15/10/2015 03:12:42</t>
  </si>
  <si>
    <t>6857728</t>
  </si>
  <si>
    <t>16/10/2015 17:24:13</t>
  </si>
  <si>
    <t>0347f7a</t>
  </si>
  <si>
    <t>16/10/2015 18:32:37</t>
  </si>
  <si>
    <t>defd419</t>
  </si>
  <si>
    <t>16/10/2015 22:04:30</t>
  </si>
  <si>
    <t>4414581</t>
  </si>
  <si>
    <t>17/10/2015 01:06:28</t>
  </si>
  <si>
    <t>fc0d25c</t>
  </si>
  <si>
    <t>20/10/2015 19:07:11</t>
  </si>
  <si>
    <t>43bb3fb</t>
  </si>
  <si>
    <t>24/10/2015 03:23:18</t>
  </si>
  <si>
    <t>e9b6fbb</t>
  </si>
  <si>
    <t>25/10/2015 00:00:20</t>
  </si>
  <si>
    <t>7d2c3ee</t>
  </si>
  <si>
    <t>04/11/2015 18:15:27</t>
  </si>
  <si>
    <t>b19d019</t>
  </si>
  <si>
    <t>05/11/2015 19:52:44</t>
  </si>
  <si>
    <t>2d5ec1d</t>
  </si>
  <si>
    <t>05/11/2015 21:28:47</t>
  </si>
  <si>
    <t>d74de9e</t>
  </si>
  <si>
    <t>12/11/2015 00:15:25</t>
  </si>
  <si>
    <t>31dccb2</t>
  </si>
  <si>
    <t>13/11/2015 19:00:01</t>
  </si>
  <si>
    <t>387708d</t>
  </si>
  <si>
    <t>13/11/2015 21:35:22</t>
  </si>
  <si>
    <t>6b98a6f</t>
  </si>
  <si>
    <t>20/11/2015 00:32:10</t>
  </si>
  <si>
    <t>ade3ca1</t>
  </si>
  <si>
    <t>23/11/2015 18:28:32</t>
  </si>
  <si>
    <t>d0f53e6</t>
  </si>
  <si>
    <t>25/11/2015 00:41:31</t>
  </si>
  <si>
    <t>454968a</t>
  </si>
  <si>
    <t>26/11/2015 02:29:58</t>
  </si>
  <si>
    <t>5ae361b</t>
  </si>
  <si>
    <t>03/12/2015 01:38:14</t>
  </si>
  <si>
    <t>af876fa</t>
  </si>
  <si>
    <t>09/12/2015 02:15:01</t>
  </si>
  <si>
    <t>cd792c8</t>
  </si>
  <si>
    <t>10/12/2015 01:06:02</t>
  </si>
  <si>
    <t>179e3e9</t>
  </si>
  <si>
    <t>14/12/2015 19:41:09</t>
  </si>
  <si>
    <t>500058f</t>
  </si>
  <si>
    <t>14/12/2015 22:49:22</t>
  </si>
  <si>
    <t>586e552</t>
  </si>
  <si>
    <t>23/12/2015 00:46:44</t>
  </si>
  <si>
    <t>bfc8da1</t>
  </si>
  <si>
    <t>24/12/2015 10:05:45</t>
  </si>
  <si>
    <t>be7d538</t>
  </si>
  <si>
    <t>08/01/2016 01:48:17</t>
  </si>
  <si>
    <t>2837445</t>
  </si>
  <si>
    <t>08/01/2016 19:49:30</t>
  </si>
  <si>
    <t>85813ee</t>
  </si>
  <si>
    <t>12/01/2016 01:03:50</t>
  </si>
  <si>
    <t>82b0c44</t>
  </si>
  <si>
    <t>13/01/2016 23:59:03</t>
  </si>
  <si>
    <t>d9b5da1</t>
  </si>
  <si>
    <t>26/01/2016 00:21:29</t>
  </si>
  <si>
    <t>56e6018</t>
  </si>
  <si>
    <t>26/01/2016 20:53:23</t>
  </si>
  <si>
    <t>c02e14c</t>
  </si>
  <si>
    <t>03/02/2016 20:06:37</t>
  </si>
  <si>
    <t>5231953</t>
  </si>
  <si>
    <t>03/02/2016 23:32:04</t>
  </si>
  <si>
    <t>f47d5e5</t>
  </si>
  <si>
    <t>09/02/2016 23:20:13</t>
  </si>
  <si>
    <t>8b40798</t>
  </si>
  <si>
    <t>18/02/2016 22:13:14</t>
  </si>
  <si>
    <t>9e0769b</t>
  </si>
  <si>
    <t>21/06/2011 19:54:40</t>
  </si>
  <si>
    <t>3caaf8c</t>
  </si>
  <si>
    <t>25/07/2011 08:14:09</t>
  </si>
  <si>
    <t>73e733c</t>
  </si>
  <si>
    <t>11/08/2011 17:49:06</t>
  </si>
  <si>
    <t>b6e5b94</t>
  </si>
  <si>
    <t>06/10/2011 15:49:58</t>
  </si>
  <si>
    <t>8cfffd2</t>
  </si>
  <si>
    <t>13/10/2011 22:46:54</t>
  </si>
  <si>
    <t>3b58eba</t>
  </si>
  <si>
    <t>29/11/2011 00:50:46</t>
  </si>
  <si>
    <t>60b96b1</t>
  </si>
  <si>
    <t>06/12/2011 23:51:05</t>
  </si>
  <si>
    <t>80a51c5</t>
  </si>
  <si>
    <t>24/03/2012 09:55:41</t>
  </si>
  <si>
    <t>2ef4cdb</t>
  </si>
  <si>
    <t>04/05/2012 15:00:05</t>
  </si>
  <si>
    <t>97d9632</t>
  </si>
  <si>
    <t>13/05/2012 14:20:24</t>
  </si>
  <si>
    <t>3ab25a8</t>
  </si>
  <si>
    <t>15/05/2012 11:12:56</t>
  </si>
  <si>
    <t>910d556</t>
  </si>
  <si>
    <t>05/06/2012 23:34:31</t>
  </si>
  <si>
    <t>063de1a</t>
  </si>
  <si>
    <t>14/06/2012 15:16:10</t>
  </si>
  <si>
    <t>b332f8d</t>
  </si>
  <si>
    <t>14/06/2012 23:12:25</t>
  </si>
  <si>
    <t>2698f36</t>
  </si>
  <si>
    <t>19/06/2012 11:38:54</t>
  </si>
  <si>
    <t>27494c0</t>
  </si>
  <si>
    <t>19/06/2012 12:21:55</t>
  </si>
  <si>
    <t>63b97ef</t>
  </si>
  <si>
    <t>21/06/2012 05:39:06</t>
  </si>
  <si>
    <t>39f1db1</t>
  </si>
  <si>
    <t>29/06/2012 06:45:04</t>
  </si>
  <si>
    <t>955ebad</t>
  </si>
  <si>
    <t>29/06/2012 12:59:22</t>
  </si>
  <si>
    <t>b094bca</t>
  </si>
  <si>
    <t>03/07/2012 10:47:40</t>
  </si>
  <si>
    <t>468ee9e</t>
  </si>
  <si>
    <t>03/07/2012 21:37:41</t>
  </si>
  <si>
    <t>18b6480</t>
  </si>
  <si>
    <t>06/07/2012 12:09:43</t>
  </si>
  <si>
    <t>7029265</t>
  </si>
  <si>
    <t>14/07/2012 01:17:43</t>
  </si>
  <si>
    <t>5cfe64a</t>
  </si>
  <si>
    <t>21/07/2012 12:41:00</t>
  </si>
  <si>
    <t>8139eef</t>
  </si>
  <si>
    <t>25/07/2012 10:34:06</t>
  </si>
  <si>
    <t>52683ec</t>
  </si>
  <si>
    <t>31/07/2012 23:48:40</t>
  </si>
  <si>
    <t>4eea048</t>
  </si>
  <si>
    <t>05/08/2012 19:11:46</t>
  </si>
  <si>
    <t>4bfcc2d</t>
  </si>
  <si>
    <t>15/08/2012 01:14:52</t>
  </si>
  <si>
    <t>570a2b6</t>
  </si>
  <si>
    <t>25/08/2012 16:21:10</t>
  </si>
  <si>
    <t>66737dd</t>
  </si>
  <si>
    <t>28/08/2012 15:04:31</t>
  </si>
  <si>
    <t>061a2c5</t>
  </si>
  <si>
    <t>29/08/2012 09:33:11</t>
  </si>
  <si>
    <t>e0fe193</t>
  </si>
  <si>
    <t>31/08/2012 12:55:55</t>
  </si>
  <si>
    <t>d31d538</t>
  </si>
  <si>
    <t>24/09/2012 18:20:44</t>
  </si>
  <si>
    <t>0d7f0c2</t>
  </si>
  <si>
    <t>26/09/2012 06:33:36</t>
  </si>
  <si>
    <t>418ba19</t>
  </si>
  <si>
    <t>04/10/2012 04:01:52</t>
  </si>
  <si>
    <t>338dcc8</t>
  </si>
  <si>
    <t>08/10/2012 04:13:03</t>
  </si>
  <si>
    <t>ccb57fe</t>
  </si>
  <si>
    <t>15/10/2012 13:33:41</t>
  </si>
  <si>
    <t>d30d2c5</t>
  </si>
  <si>
    <t>18/10/2012 22:23:05</t>
  </si>
  <si>
    <t>8ded523</t>
  </si>
  <si>
    <t>22/10/2012 19:37:12</t>
  </si>
  <si>
    <t>fcfea0d</t>
  </si>
  <si>
    <t>23/10/2012 12:18:45</t>
  </si>
  <si>
    <t>a990e61</t>
  </si>
  <si>
    <t>24/10/2012 07:17:58</t>
  </si>
  <si>
    <t>47aa6d8</t>
  </si>
  <si>
    <t>01/11/2012 23:17:15</t>
  </si>
  <si>
    <t>6c77e34</t>
  </si>
  <si>
    <t>04/11/2012 19:39:45</t>
  </si>
  <si>
    <t>746a1cd</t>
  </si>
  <si>
    <t>15/11/2012 15:49:05</t>
  </si>
  <si>
    <t>749861e</t>
  </si>
  <si>
    <t>15/11/2012 20:00:27</t>
  </si>
  <si>
    <t>7857c95</t>
  </si>
  <si>
    <t>04/12/2012 22:30:02</t>
  </si>
  <si>
    <t>936abb3</t>
  </si>
  <si>
    <t>10/12/2012 20:17:08</t>
  </si>
  <si>
    <t>9747d13</t>
  </si>
  <si>
    <t>18/12/2012 03:38:39</t>
  </si>
  <si>
    <t>4bc08cf</t>
  </si>
  <si>
    <t>22/12/2012 03:18:29</t>
  </si>
  <si>
    <t>a5af7e9</t>
  </si>
  <si>
    <t>25/12/2012 10:50:46</t>
  </si>
  <si>
    <t>ab262aa</t>
  </si>
  <si>
    <t>26/01/2013 06:10:08</t>
  </si>
  <si>
    <t>a803ad1</t>
  </si>
  <si>
    <t>28/01/2013 18:48:09</t>
  </si>
  <si>
    <t>5b97c46</t>
  </si>
  <si>
    <t>30/01/2013 09:34:21</t>
  </si>
  <si>
    <t>d8f6f54</t>
  </si>
  <si>
    <t>01/02/2013 11:19:54</t>
  </si>
  <si>
    <t>29daa41</t>
  </si>
  <si>
    <t>03/02/2013 04:54:31</t>
  </si>
  <si>
    <t>c92f391</t>
  </si>
  <si>
    <t>03/02/2013 15:10:56</t>
  </si>
  <si>
    <t>28cc551</t>
  </si>
  <si>
    <t>16/02/2013 01:28:46</t>
  </si>
  <si>
    <t>a151f81</t>
  </si>
  <si>
    <t>18/02/2013 09:08:33</t>
  </si>
  <si>
    <t>b7f6322</t>
  </si>
  <si>
    <t>21/02/2013 08:10:58</t>
  </si>
  <si>
    <t>6a18c4f</t>
  </si>
  <si>
    <t>07/03/2013 20:51:52</t>
  </si>
  <si>
    <t>d69a0c9</t>
  </si>
  <si>
    <t>19/03/2013 09:56:46</t>
  </si>
  <si>
    <t>5ce120d</t>
  </si>
  <si>
    <t>25/03/2013 21:10:09</t>
  </si>
  <si>
    <t>504dac2</t>
  </si>
  <si>
    <t>28/03/2013 11:40:04</t>
  </si>
  <si>
    <t>a377ce9</t>
  </si>
  <si>
    <t>03/04/2013 02:56:47</t>
  </si>
  <si>
    <t>0479806</t>
  </si>
  <si>
    <t>28/05/2013 22:05:23</t>
  </si>
  <si>
    <t>37cb065</t>
  </si>
  <si>
    <t>03/06/2013 14:12:33</t>
  </si>
  <si>
    <t>59f8cc5</t>
  </si>
  <si>
    <t>11/06/2013 05:08:57</t>
  </si>
  <si>
    <t>73c6c49</t>
  </si>
  <si>
    <t>14/06/2013 22:38:17</t>
  </si>
  <si>
    <t>08b97d3</t>
  </si>
  <si>
    <t>19/06/2013 03:55:39</t>
  </si>
  <si>
    <t>c2babf2</t>
  </si>
  <si>
    <t>03/07/2013 08:15:31</t>
  </si>
  <si>
    <t>77e1681</t>
  </si>
  <si>
    <t>08/07/2013 19:42:31</t>
  </si>
  <si>
    <t>7de0d29</t>
  </si>
  <si>
    <t>28/07/2013 14:53:22</t>
  </si>
  <si>
    <t>53e9d0f</t>
  </si>
  <si>
    <t>10/10/2013 19:49:54</t>
  </si>
  <si>
    <t>04959cd</t>
  </si>
  <si>
    <t>16/10/2013 00:08:03</t>
  </si>
  <si>
    <t>d57103d</t>
  </si>
  <si>
    <t>23/10/2013 00:53:10</t>
  </si>
  <si>
    <t>83d1728</t>
  </si>
  <si>
    <t>10/11/2013 23:26:57</t>
  </si>
  <si>
    <t>3af3764</t>
  </si>
  <si>
    <t>13/11/2013 06:23:44</t>
  </si>
  <si>
    <t>71b7329</t>
  </si>
  <si>
    <t>18/11/2013 03:06:03</t>
  </si>
  <si>
    <t>7a58eaf</t>
  </si>
  <si>
    <t>18/11/2013 20:45:30</t>
  </si>
  <si>
    <t>9fd0e31</t>
  </si>
  <si>
    <t>19/11/2013 17:12:56</t>
  </si>
  <si>
    <t>5d9b43f</t>
  </si>
  <si>
    <t>20/11/2013 20:00:26</t>
  </si>
  <si>
    <t>56b616c</t>
  </si>
  <si>
    <t>27/11/2013 04:57:38</t>
  </si>
  <si>
    <t>4b1d1d9</t>
  </si>
  <si>
    <t>08/12/2013 13:55:24</t>
  </si>
  <si>
    <t>cfdf487</t>
  </si>
  <si>
    <t>19/12/2013 09:58:11</t>
  </si>
  <si>
    <t>7ee2fd6</t>
  </si>
  <si>
    <t>02/02/2014 20:47:10</t>
  </si>
  <si>
    <t>44e8e28</t>
  </si>
  <si>
    <t>05/02/2014 22:37:30</t>
  </si>
  <si>
    <t>374da77</t>
  </si>
  <si>
    <t>03/03/2014 21:26:24</t>
  </si>
  <si>
    <t>36da38c</t>
  </si>
  <si>
    <t>28/05/2014 21:21:56</t>
  </si>
  <si>
    <t>7585717</t>
  </si>
  <si>
    <t>04/08/2014 21:46:34</t>
  </si>
  <si>
    <t>b524ffd</t>
  </si>
  <si>
    <t>05/09/2014 18:47:19</t>
  </si>
  <si>
    <t>a0bd336</t>
  </si>
  <si>
    <t>08/09/2014 20:58:02</t>
  </si>
  <si>
    <t>2158a9c</t>
  </si>
  <si>
    <t>10/09/2014 18:36:46</t>
  </si>
  <si>
    <t>5895d11</t>
  </si>
  <si>
    <t>28/09/2014 20:02:58</t>
  </si>
  <si>
    <t>036bc4b</t>
  </si>
  <si>
    <t>15/10/2014 15:25:27</t>
  </si>
  <si>
    <t>59d46d0</t>
  </si>
  <si>
    <t>01/11/2014 18:00:45</t>
  </si>
  <si>
    <t>758db85</t>
  </si>
  <si>
    <t>10/01/2015 20:46:15</t>
  </si>
  <si>
    <t>e9653d5</t>
  </si>
  <si>
    <t>08/03/2015 09:48:04</t>
  </si>
  <si>
    <t>d92b959</t>
  </si>
  <si>
    <t>17/04/2015 06:06:24</t>
  </si>
  <si>
    <t>e56669d</t>
  </si>
  <si>
    <t>22/04/2015 12:41:41</t>
  </si>
  <si>
    <t>21e0c17</t>
  </si>
  <si>
    <t>12/06/2015 22:20:13</t>
  </si>
  <si>
    <t>4ea9ec0</t>
  </si>
  <si>
    <t>26/10/2012 08:19:32</t>
  </si>
  <si>
    <t>0da12bd</t>
  </si>
  <si>
    <t>17/12/2012 20:04:56</t>
  </si>
  <si>
    <t>a2a988e</t>
  </si>
  <si>
    <t>04/01/2013 23:38:55</t>
  </si>
  <si>
    <t>2926e0b</t>
  </si>
  <si>
    <t>05/01/2013 00:43:54</t>
  </si>
  <si>
    <t>a455ebc</t>
  </si>
  <si>
    <t>30/01/2013 08:17:11</t>
  </si>
  <si>
    <t>dcf6759</t>
  </si>
  <si>
    <t>07/02/2013 16:29:21</t>
  </si>
  <si>
    <t>6a0ca26</t>
  </si>
  <si>
    <t>12/02/2013 05:54:05</t>
  </si>
  <si>
    <t>efeffa6</t>
  </si>
  <si>
    <t>13/02/2013 19:49:29</t>
  </si>
  <si>
    <t>a6ec7ab</t>
  </si>
  <si>
    <t>13/02/2013 20:59:08</t>
  </si>
  <si>
    <t>96a02dc</t>
  </si>
  <si>
    <t>14/02/2013 18:44:13</t>
  </si>
  <si>
    <t>1de3809</t>
  </si>
  <si>
    <t>21/02/2013 18:55:31</t>
  </si>
  <si>
    <t>9cf31c9</t>
  </si>
  <si>
    <t>24/02/2013 11:51:13</t>
  </si>
  <si>
    <t>43b31a2</t>
  </si>
  <si>
    <t>26/02/2013 08:50:05</t>
  </si>
  <si>
    <t>22a305f</t>
  </si>
  <si>
    <t>26/02/2013 17:14:19</t>
  </si>
  <si>
    <t>2f2a930</t>
  </si>
  <si>
    <t>04/03/2013 06:54:22</t>
  </si>
  <si>
    <t>a67850e</t>
  </si>
  <si>
    <t>05/03/2013 19:59:29</t>
  </si>
  <si>
    <t>c500e77</t>
  </si>
  <si>
    <t>27/03/2013 06:40:42</t>
  </si>
  <si>
    <t>ca9a639</t>
  </si>
  <si>
    <t>28/03/2013 14:27:34</t>
  </si>
  <si>
    <t>567a751</t>
  </si>
  <si>
    <t>16/04/2013 18:59:14</t>
  </si>
  <si>
    <t>d1ba28c</t>
  </si>
  <si>
    <t>17/04/2013 20:25:17</t>
  </si>
  <si>
    <t>9b6c432</t>
  </si>
  <si>
    <t>21/04/2013 22:07:08</t>
  </si>
  <si>
    <t>4fd7acb</t>
  </si>
  <si>
    <t>30/05/2013 04:55:33</t>
  </si>
  <si>
    <t>82d8497</t>
  </si>
  <si>
    <t>30/05/2013 06:40:20</t>
  </si>
  <si>
    <t>5323687</t>
  </si>
  <si>
    <t>12/06/2013 11:06:05</t>
  </si>
  <si>
    <t>9313311</t>
  </si>
  <si>
    <t>21/06/2013 10:54:37</t>
  </si>
  <si>
    <t>74a164d</t>
  </si>
  <si>
    <t>01/07/2013 06:30:34</t>
  </si>
  <si>
    <t>7dd1a4e</t>
  </si>
  <si>
    <t>02/07/2013 03:05:26</t>
  </si>
  <si>
    <t>876a850</t>
  </si>
  <si>
    <t>23/07/2013 23:10:02</t>
  </si>
  <si>
    <t>d53f862</t>
  </si>
  <si>
    <t>01/08/2013 13:47:28</t>
  </si>
  <si>
    <t>706b1db</t>
  </si>
  <si>
    <t>21/09/2013 09:51:57</t>
  </si>
  <si>
    <t>a02c916</t>
  </si>
  <si>
    <t>28/10/2013 20:02:56</t>
  </si>
  <si>
    <t>a55ef6d</t>
  </si>
  <si>
    <t>07/11/2013 23:30:32</t>
  </si>
  <si>
    <t>7b35a7d</t>
  </si>
  <si>
    <t>12/11/2013 16:32:15</t>
  </si>
  <si>
    <t>53b0104</t>
  </si>
  <si>
    <t>12/11/2013 17:49:56</t>
  </si>
  <si>
    <t>ddaba3e</t>
  </si>
  <si>
    <t>16/11/2013 03:57:00</t>
  </si>
  <si>
    <t>7339dab</t>
  </si>
  <si>
    <t>20/11/2013 23:40:31</t>
  </si>
  <si>
    <t>960b1cb</t>
  </si>
  <si>
    <t>06/12/2013 22:33:22</t>
  </si>
  <si>
    <t>4139918</t>
  </si>
  <si>
    <t>09/12/2013 23:59:52</t>
  </si>
  <si>
    <t>19cfb67</t>
  </si>
  <si>
    <t>12/03/2014 15:31:20</t>
  </si>
  <si>
    <t>e968bf6</t>
  </si>
  <si>
    <t>13/03/2014 12:09:43</t>
  </si>
  <si>
    <t>7f9e798</t>
  </si>
  <si>
    <t>22/03/2014 19:03:38</t>
  </si>
  <si>
    <t>b78f1c8</t>
  </si>
  <si>
    <t>09/04/2014 13:01:43</t>
  </si>
  <si>
    <t>0cfe811</t>
  </si>
  <si>
    <t>16/06/2014 13:56:37</t>
  </si>
  <si>
    <t>cb08cb0</t>
  </si>
  <si>
    <t>27/05/2015 22:26:31</t>
  </si>
  <si>
    <t>4c6a486</t>
  </si>
  <si>
    <t>19/09/2015 20:22:56</t>
  </si>
  <si>
    <t>8d044c8</t>
  </si>
  <si>
    <t>09/10/2015 15:48:36</t>
  </si>
  <si>
    <t>6c663b0</t>
  </si>
  <si>
    <t>23/10/2015 20:12:12</t>
  </si>
  <si>
    <t>8baff1b</t>
  </si>
  <si>
    <t>30/10/2015 22:10:53</t>
  </si>
  <si>
    <t>89aca7e</t>
  </si>
  <si>
    <t>31/10/2015 08:38:15</t>
  </si>
  <si>
    <t>0a45a86</t>
  </si>
  <si>
    <t>06/11/2015 10:38:59</t>
  </si>
  <si>
    <t>7450f6c</t>
  </si>
  <si>
    <t>12/11/2015 01:13:42</t>
  </si>
  <si>
    <t>9457add</t>
  </si>
  <si>
    <t>17/12/2015 12:59:40</t>
  </si>
  <si>
    <t>cfa8bfa</t>
  </si>
  <si>
    <t>22/12/2015 12:24:49</t>
  </si>
  <si>
    <t>ceb9f35</t>
  </si>
  <si>
    <t>15/01/2016 19:27:42</t>
  </si>
  <si>
    <t>72d78be</t>
  </si>
  <si>
    <t>22/02/2016 20:54:23</t>
  </si>
  <si>
    <t>1d718ab</t>
  </si>
  <si>
    <t>28/02/2016 11:58:31</t>
  </si>
  <si>
    <t>16d7bcd</t>
  </si>
  <si>
    <t>24/02/2011 23:55:25</t>
  </si>
  <si>
    <t>404b27c</t>
  </si>
  <si>
    <t>10/03/2011 13:59:02</t>
  </si>
  <si>
    <t>8c7cef8</t>
  </si>
  <si>
    <t>04/05/2011 18:22:06</t>
  </si>
  <si>
    <t>d5b9d33</t>
  </si>
  <si>
    <t>04/05/2011 23:35:16</t>
  </si>
  <si>
    <t>b408acc</t>
  </si>
  <si>
    <t>05/05/2011 07:42:43</t>
  </si>
  <si>
    <t>e54bade</t>
  </si>
  <si>
    <t>09/05/2011 01:05:59</t>
  </si>
  <si>
    <t>6e8b73b</t>
  </si>
  <si>
    <t>14/05/2011 05:26:36</t>
  </si>
  <si>
    <t>af155c7</t>
  </si>
  <si>
    <t>23/05/2011 22:02:42</t>
  </si>
  <si>
    <t>fda1482</t>
  </si>
  <si>
    <t>29/05/2011 11:26:36</t>
  </si>
  <si>
    <t>4f5fb6c</t>
  </si>
  <si>
    <t>02/06/2011 17:43:52</t>
  </si>
  <si>
    <t>2c6e34e</t>
  </si>
  <si>
    <t>03/06/2011 12:59:17</t>
  </si>
  <si>
    <t>3d0d4ee</t>
  </si>
  <si>
    <t>05/06/2011 07:12:15</t>
  </si>
  <si>
    <t>a07bea8</t>
  </si>
  <si>
    <t>06/06/2011 07:54:04</t>
  </si>
  <si>
    <t>77c2411</t>
  </si>
  <si>
    <t>08/06/2011 20:01:11</t>
  </si>
  <si>
    <t>fde6361</t>
  </si>
  <si>
    <t>12/06/2011 15:54:37</t>
  </si>
  <si>
    <t>20d0230</t>
  </si>
  <si>
    <t>15/06/2011 20:27:10</t>
  </si>
  <si>
    <t>4b1622e</t>
  </si>
  <si>
    <t>23/06/2011 22:03:46</t>
  </si>
  <si>
    <t>e63cbb6</t>
  </si>
  <si>
    <t>26/06/2011 21:57:03</t>
  </si>
  <si>
    <t>5c2f363</t>
  </si>
  <si>
    <t>29/06/2011 19:17:19</t>
  </si>
  <si>
    <t>e2364cb</t>
  </si>
  <si>
    <t>12/07/2011 10:01:20</t>
  </si>
  <si>
    <t>fc1fe8a</t>
  </si>
  <si>
    <t>25/08/2011 20:49:56</t>
  </si>
  <si>
    <t>becc8f1</t>
  </si>
  <si>
    <t>15/10/2011 11:31:16</t>
  </si>
  <si>
    <t>e0e53ae</t>
  </si>
  <si>
    <t>21/11/2011 00:52:28</t>
  </si>
  <si>
    <t>49c92cf</t>
  </si>
  <si>
    <t>01/12/2011 19:47:41</t>
  </si>
  <si>
    <t>197a00d</t>
  </si>
  <si>
    <t>18/12/2011 11:21:34</t>
  </si>
  <si>
    <t>11520fd</t>
  </si>
  <si>
    <t>26/02/2012 20:38:36</t>
  </si>
  <si>
    <t>d24cb3f</t>
  </si>
  <si>
    <t>29/09/2012 14:35:24</t>
  </si>
  <si>
    <t>aad3125</t>
  </si>
  <si>
    <t>06/02/2013 06:37:58</t>
  </si>
  <si>
    <t>34a5637</t>
  </si>
  <si>
    <t>07/06/2014 19:05:13</t>
  </si>
  <si>
    <t>c241f80</t>
  </si>
  <si>
    <t>12/11/2014 01:53:40</t>
  </si>
  <si>
    <t>56f668d</t>
  </si>
  <si>
    <t>28/02/2015 11:39:49</t>
  </si>
  <si>
    <t>384508d</t>
  </si>
  <si>
    <t>09/03/2015 16:19:34</t>
  </si>
  <si>
    <t>f2dee27</t>
  </si>
  <si>
    <t>17/11/2013 05:53:32</t>
  </si>
  <si>
    <t>fa03b16</t>
  </si>
  <si>
    <t>30/11/2013 05:16:47</t>
  </si>
  <si>
    <t>dcee78e</t>
  </si>
  <si>
    <t>05/12/2013 07:54:37</t>
  </si>
  <si>
    <t>abc41a1</t>
  </si>
  <si>
    <t>05/12/2013 22:33:01</t>
  </si>
  <si>
    <t>e9103be</t>
  </si>
  <si>
    <t>15/12/2013 14:37:07</t>
  </si>
  <si>
    <t>f08a9c2</t>
  </si>
  <si>
    <t>23/12/2013 16:54:54</t>
  </si>
  <si>
    <t>7cb2a49</t>
  </si>
  <si>
    <t>26/12/2013 23:26:03</t>
  </si>
  <si>
    <t>a7a6f08</t>
  </si>
  <si>
    <t>11/01/2014 12:18:07</t>
  </si>
  <si>
    <t>d1e95ba</t>
  </si>
  <si>
    <t>30/01/2014 15:06:27</t>
  </si>
  <si>
    <t>066487f</t>
  </si>
  <si>
    <t>18/02/2014 09:58:05</t>
  </si>
  <si>
    <t>5d9b40a</t>
  </si>
  <si>
    <t>20/02/2014 02:01:26</t>
  </si>
  <si>
    <t>378988f</t>
  </si>
  <si>
    <t>22/02/2014 15:07:51</t>
  </si>
  <si>
    <t>084f9ae</t>
  </si>
  <si>
    <t>24/02/2014 14:33:55</t>
  </si>
  <si>
    <t>e37b0ad</t>
  </si>
  <si>
    <t>19/03/2014 22:50:15</t>
  </si>
  <si>
    <t>3ad9fc6</t>
  </si>
  <si>
    <t>28/03/2014 12:38:47</t>
  </si>
  <si>
    <t>c6735a7</t>
  </si>
  <si>
    <t>28/03/2014 18:06:13</t>
  </si>
  <si>
    <t>fa40e87</t>
  </si>
  <si>
    <t>28/03/2014 23:36:21</t>
  </si>
  <si>
    <t>68dbf4c</t>
  </si>
  <si>
    <t>07/04/2014 03:05:39</t>
  </si>
  <si>
    <t>d9abe2a</t>
  </si>
  <si>
    <t>10/06/2014 20:59:51</t>
  </si>
  <si>
    <t>600ad1d</t>
  </si>
  <si>
    <t>26/11/2014 19:36:56</t>
  </si>
  <si>
    <t>f17019c</t>
  </si>
  <si>
    <t>20/01/2015 12:45:03</t>
  </si>
  <si>
    <t>9b61c3c</t>
  </si>
  <si>
    <t>13/03/2015 10:13:40</t>
  </si>
  <si>
    <t>556cc32</t>
  </si>
  <si>
    <t>25/03/2015 15:09:50</t>
  </si>
  <si>
    <t>cdc2b6f</t>
  </si>
  <si>
    <t>03/04/2015 21:29:52</t>
  </si>
  <si>
    <t>3d8bd34</t>
  </si>
  <si>
    <t>04/07/2015 11:45:17</t>
  </si>
  <si>
    <t>c4ef252</t>
  </si>
  <si>
    <t>18/01/2016 10:12:04</t>
  </si>
  <si>
    <t>fd71297</t>
  </si>
  <si>
    <t>23/02/2016 09:42:25</t>
  </si>
  <si>
    <t>47f3ccb</t>
  </si>
  <si>
    <t>02/03/2016 21:41:02</t>
  </si>
  <si>
    <t>01c5fe8</t>
  </si>
  <si>
    <t>04/03/2016 11:34:11</t>
  </si>
  <si>
    <t>2d304e5</t>
  </si>
  <si>
    <t>24/03/2015 17:14:15</t>
  </si>
  <si>
    <t>99d9b9d</t>
  </si>
  <si>
    <t>24/03/2015 23:57:18</t>
  </si>
  <si>
    <t>b0b0836</t>
  </si>
  <si>
    <t>26/03/2015 22:02:53</t>
  </si>
  <si>
    <t>38eff2d</t>
  </si>
  <si>
    <t>26/03/2015 23:39:35</t>
  </si>
  <si>
    <t>f640744</t>
  </si>
  <si>
    <t>30/03/2015 23:39:41</t>
  </si>
  <si>
    <t>acb657d</t>
  </si>
  <si>
    <t>31/03/2015 22:16:52</t>
  </si>
  <si>
    <t>852d640</t>
  </si>
  <si>
    <t>02/04/2015 21:20:06</t>
  </si>
  <si>
    <t>5c29efc</t>
  </si>
  <si>
    <t>04/04/2015 00:18:08</t>
  </si>
  <si>
    <t>dedf923</t>
  </si>
  <si>
    <t>20/04/2015 16:25:07</t>
  </si>
  <si>
    <t>53f3a91</t>
  </si>
  <si>
    <t>20/04/2015 17:28:11</t>
  </si>
  <si>
    <t>bca294e</t>
  </si>
  <si>
    <t>28/04/2015 07:07:34</t>
  </si>
  <si>
    <t>584015c</t>
  </si>
  <si>
    <t>03/05/2015 01:42:23</t>
  </si>
  <si>
    <t>d6012d4</t>
  </si>
  <si>
    <t>08/05/2015 20:17:53</t>
  </si>
  <si>
    <t>a591e53</t>
  </si>
  <si>
    <t>11/05/2015 13:08:01</t>
  </si>
  <si>
    <t>4939181</t>
  </si>
  <si>
    <t>12/05/2015 02:02:44</t>
  </si>
  <si>
    <t>ac230a7</t>
  </si>
  <si>
    <t>12/05/2015 18:26:36</t>
  </si>
  <si>
    <t>cc4ee10</t>
  </si>
  <si>
    <t>14/05/2015 20:58:02</t>
  </si>
  <si>
    <t>d19b265</t>
  </si>
  <si>
    <t>22/05/2015 12:54:03</t>
  </si>
  <si>
    <t>bd03571</t>
  </si>
  <si>
    <t>03/06/2015 18:53:36</t>
  </si>
  <si>
    <t>4a4b8ec</t>
  </si>
  <si>
    <t>22/06/2015 18:17:06</t>
  </si>
  <si>
    <t>d2908e7</t>
  </si>
  <si>
    <t>25/06/2015 02:30:49</t>
  </si>
  <si>
    <t>c2952f2</t>
  </si>
  <si>
    <t>02/07/2015 03:18:53</t>
  </si>
  <si>
    <t>a020823</t>
  </si>
  <si>
    <t>09/07/2015 01:03:19</t>
  </si>
  <si>
    <t>6106375</t>
  </si>
  <si>
    <t>22/07/2015 02:22:32</t>
  </si>
  <si>
    <t>5ae6d02</t>
  </si>
  <si>
    <t>22/07/2015 22:25:47</t>
  </si>
  <si>
    <t>89a8d0e</t>
  </si>
  <si>
    <t>24/07/2015 00:30:46</t>
  </si>
  <si>
    <t>b6a109e</t>
  </si>
  <si>
    <t>02/08/2015 21:55:28</t>
  </si>
  <si>
    <t>bda8501</t>
  </si>
  <si>
    <t>03/08/2015 15:00:03</t>
  </si>
  <si>
    <t>152e4ef</t>
  </si>
  <si>
    <t>06/08/2015 19:15:04</t>
  </si>
  <si>
    <t>d45e2ee</t>
  </si>
  <si>
    <t>10/08/2015 16:50:01</t>
  </si>
  <si>
    <t>f10a071</t>
  </si>
  <si>
    <t>17/08/2015 22:52:33</t>
  </si>
  <si>
    <t>6d365e9</t>
  </si>
  <si>
    <t>18/08/2015 22:02:58</t>
  </si>
  <si>
    <t>6615972</t>
  </si>
  <si>
    <t>26/08/2015 17:11:27</t>
  </si>
  <si>
    <t>dd737ce</t>
  </si>
  <si>
    <t>31/08/2015 16:16:02</t>
  </si>
  <si>
    <t>465b4ce</t>
  </si>
  <si>
    <t>07/09/2015 03:23:05</t>
  </si>
  <si>
    <t>d25d970</t>
  </si>
  <si>
    <t>09/09/2015 07:38:18</t>
  </si>
  <si>
    <t>9a15b54</t>
  </si>
  <si>
    <t>15/09/2015 18:48:53</t>
  </si>
  <si>
    <t>b544aab</t>
  </si>
  <si>
    <t>21/09/2015 22:23:35</t>
  </si>
  <si>
    <t>6a0a244</t>
  </si>
  <si>
    <t>22/09/2015 18:29:09</t>
  </si>
  <si>
    <t>28aec3f</t>
  </si>
  <si>
    <t>25/09/2015 23:48:21</t>
  </si>
  <si>
    <t>7b58e03</t>
  </si>
  <si>
    <t>01/10/2015 18:59:19</t>
  </si>
  <si>
    <t>e54da5e</t>
  </si>
  <si>
    <t>03/10/2015 05:36:16</t>
  </si>
  <si>
    <t>5a1c120</t>
  </si>
  <si>
    <t>09/10/2015 02:00:58</t>
  </si>
  <si>
    <t>fd17481</t>
  </si>
  <si>
    <t>15/10/2015 00:04:31</t>
  </si>
  <si>
    <t>9b00461</t>
  </si>
  <si>
    <t>16/10/2015 03:26:03</t>
  </si>
  <si>
    <t>da731fc</t>
  </si>
  <si>
    <t>20/10/2015 19:51:11</t>
  </si>
  <si>
    <t>b5bfdde</t>
  </si>
  <si>
    <t>24/10/2015 17:17:57</t>
  </si>
  <si>
    <t>dc32f8a</t>
  </si>
  <si>
    <t>27/10/2015 23:27:44</t>
  </si>
  <si>
    <t>a69a7a6</t>
  </si>
  <si>
    <t>28/10/2015 17:03:34</t>
  </si>
  <si>
    <t>3da2c35</t>
  </si>
  <si>
    <t>03/11/2015 22:27:01</t>
  </si>
  <si>
    <t>ece6ecd</t>
  </si>
  <si>
    <t>09/11/2015 20:05:38</t>
  </si>
  <si>
    <t>5810154</t>
  </si>
  <si>
    <t>10/11/2015 16:57:12</t>
  </si>
  <si>
    <t>4a68550</t>
  </si>
  <si>
    <t>11/11/2015 18:59:32</t>
  </si>
  <si>
    <t>01102bb</t>
  </si>
  <si>
    <t>14/11/2015 00:36:46</t>
  </si>
  <si>
    <t>d78abf2</t>
  </si>
  <si>
    <t>20/11/2015 05:07:33</t>
  </si>
  <si>
    <t>7bb0a1a</t>
  </si>
  <si>
    <t>24/11/2015 00:44:33</t>
  </si>
  <si>
    <t>6a16681</t>
  </si>
  <si>
    <t>01/12/2015 01:09:02</t>
  </si>
  <si>
    <t>8a310b3</t>
  </si>
  <si>
    <t>12/12/2015 06:58:13</t>
  </si>
  <si>
    <t>900663b</t>
  </si>
  <si>
    <t>14/12/2015 06:14:21</t>
  </si>
  <si>
    <t>43eb621</t>
  </si>
  <si>
    <t>16/12/2015 02:17:50</t>
  </si>
  <si>
    <t>ba5fe60</t>
  </si>
  <si>
    <t>01/01/2016 00:17:53</t>
  </si>
  <si>
    <t>7f38773</t>
  </si>
  <si>
    <t>05/01/2016 19:49:44</t>
  </si>
  <si>
    <t>ddce8a4</t>
  </si>
  <si>
    <t>11/01/2016 17:56:57</t>
  </si>
  <si>
    <t>2810858</t>
  </si>
  <si>
    <t>18/01/2016 06:59:59</t>
  </si>
  <si>
    <t>04453a2</t>
  </si>
  <si>
    <t>20/01/2016 05:45:47</t>
  </si>
  <si>
    <t>72d1c49</t>
  </si>
  <si>
    <t>23/01/2016 00:48:47</t>
  </si>
  <si>
    <t>26a14a2</t>
  </si>
  <si>
    <t>29/01/2016 06:26:38</t>
  </si>
  <si>
    <t>8e8de41</t>
  </si>
  <si>
    <t>04/02/2016 03:19:36</t>
  </si>
  <si>
    <t>dca15c0</t>
  </si>
  <si>
    <t>04/02/2016 23:15:30</t>
  </si>
  <si>
    <t>5b0b0b9</t>
  </si>
  <si>
    <t>17/02/2016 15:59:41</t>
  </si>
  <si>
    <t>779edb6</t>
  </si>
  <si>
    <t>22/02/2016 19:43:08</t>
  </si>
  <si>
    <t>e9b766f</t>
  </si>
  <si>
    <t>02/03/2016 00:03:05</t>
  </si>
  <si>
    <t>ac58e84</t>
  </si>
  <si>
    <t>03/03/2016 14:27:23</t>
  </si>
  <si>
    <t>8a0c807</t>
  </si>
  <si>
    <t>27/06/2011 09:52:00</t>
  </si>
  <si>
    <t>1a4f917</t>
  </si>
  <si>
    <t>02/08/2011 21:46:59</t>
  </si>
  <si>
    <t>f727ee1</t>
  </si>
  <si>
    <t>12/08/2011 07:36:52</t>
  </si>
  <si>
    <t>a8fc570</t>
  </si>
  <si>
    <t>03/10/2011 18:12:13</t>
  </si>
  <si>
    <t>e600e94</t>
  </si>
  <si>
    <t>03/01/2012 12:55:14</t>
  </si>
  <si>
    <t>10ef75f</t>
  </si>
  <si>
    <t>05/01/2012 08:20:34</t>
  </si>
  <si>
    <t>457f184</t>
  </si>
  <si>
    <t>07/02/2012 15:01:50</t>
  </si>
  <si>
    <t>75ae5ea</t>
  </si>
  <si>
    <t>17/02/2012 15:36:15</t>
  </si>
  <si>
    <t>7e31f8d</t>
  </si>
  <si>
    <t>03/05/2012 10:30:34</t>
  </si>
  <si>
    <t>f47b2a2</t>
  </si>
  <si>
    <t>03/05/2012 11:19:02</t>
  </si>
  <si>
    <t>08e4584</t>
  </si>
  <si>
    <t>25/06/2012 20:21:49</t>
  </si>
  <si>
    <t>1da83eb</t>
  </si>
  <si>
    <t>10/08/2012 07:54:35</t>
  </si>
  <si>
    <t>f0cba9c</t>
  </si>
  <si>
    <t>11/11/2012 09:29:48</t>
  </si>
  <si>
    <t>1452f47</t>
  </si>
  <si>
    <t>07/01/2013 09:42:19</t>
  </si>
  <si>
    <t>2b0fbb2</t>
  </si>
  <si>
    <t>12/01/2013 08:49:53</t>
  </si>
  <si>
    <t>ffa9575</t>
  </si>
  <si>
    <t>13/01/2013 11:05:38</t>
  </si>
  <si>
    <t>5495345</t>
  </si>
  <si>
    <t>15/01/2013 14:27:47</t>
  </si>
  <si>
    <t>49beb45</t>
  </si>
  <si>
    <t>15/01/2013 18:24:07</t>
  </si>
  <si>
    <t>28036b7</t>
  </si>
  <si>
    <t>21/01/2013 11:04:40</t>
  </si>
  <si>
    <t>29f3cb7</t>
  </si>
  <si>
    <t>01/02/2013 22:53:10</t>
  </si>
  <si>
    <t>539940b</t>
  </si>
  <si>
    <t>07/02/2013 22:21:41</t>
  </si>
  <si>
    <t>3be7773</t>
  </si>
  <si>
    <t>08/02/2013 14:42:24</t>
  </si>
  <si>
    <t>0653336</t>
  </si>
  <si>
    <t>11/02/2013 10:12:52</t>
  </si>
  <si>
    <t>b6c55e3</t>
  </si>
  <si>
    <t>18/02/2013 18:35:36</t>
  </si>
  <si>
    <t>3e08d5c</t>
  </si>
  <si>
    <t>26/03/2013 12:02:39</t>
  </si>
  <si>
    <t>ded23e0</t>
  </si>
  <si>
    <t>16/04/2013 10:12:20</t>
  </si>
  <si>
    <t>95827d1</t>
  </si>
  <si>
    <t>07/05/2013 06:20:17</t>
  </si>
  <si>
    <t>1f6101f</t>
  </si>
  <si>
    <t>13/05/2013 09:00:45</t>
  </si>
  <si>
    <t>7ebdd93</t>
  </si>
  <si>
    <t>14/06/2013 15:31:55</t>
  </si>
  <si>
    <t>dac306b</t>
  </si>
  <si>
    <t>17/06/2013 18:18:34</t>
  </si>
  <si>
    <t>94a66bc</t>
  </si>
  <si>
    <t>26/06/2013 13:34:22</t>
  </si>
  <si>
    <t>6b901e5</t>
  </si>
  <si>
    <t>04/07/2013 10:34:56</t>
  </si>
  <si>
    <t>4c193da</t>
  </si>
  <si>
    <t>19/09/2013 08:17:01</t>
  </si>
  <si>
    <t>2a3215d</t>
  </si>
  <si>
    <t>25/10/2013 17:46:39</t>
  </si>
  <si>
    <t>3250030</t>
  </si>
  <si>
    <t>14/02/2014 13:14:33</t>
  </si>
  <si>
    <t>ae03bf9</t>
  </si>
  <si>
    <t>06/02/2015 12:56:55</t>
  </si>
  <si>
    <t>383a0a2</t>
  </si>
  <si>
    <t>12/03/2015 10:01:02</t>
  </si>
  <si>
    <t>9e8cf0b</t>
  </si>
  <si>
    <t>29/04/2015 13:01:09</t>
  </si>
  <si>
    <t>e61772a</t>
  </si>
  <si>
    <t>18/08/2015 05:14:35</t>
  </si>
  <si>
    <t>e63efac</t>
  </si>
  <si>
    <t>28/08/2015 20:51:49</t>
  </si>
  <si>
    <t>dd9af80</t>
  </si>
  <si>
    <t>24/11/2015 02:36:51</t>
  </si>
  <si>
    <t>e1ed0d4</t>
  </si>
  <si>
    <t>19/09/2012 22:21:28</t>
  </si>
  <si>
    <t>e392e39</t>
  </si>
  <si>
    <t>06/10/2012 20:18:58</t>
  </si>
  <si>
    <t>434dc35</t>
  </si>
  <si>
    <t>07/10/2012 16:11:19</t>
  </si>
  <si>
    <t>dc67e75</t>
  </si>
  <si>
    <t>27/01/2013 21:35:01</t>
  </si>
  <si>
    <t>a524ba0</t>
  </si>
  <si>
    <t>15/04/2013 22:34:20</t>
  </si>
  <si>
    <t>d86c6c3</t>
  </si>
  <si>
    <t>07/09/2013 20:08:04</t>
  </si>
  <si>
    <t>f5ffdef</t>
  </si>
  <si>
    <t>17/12/2013 21:36:44</t>
  </si>
  <si>
    <t>99ab803</t>
  </si>
  <si>
    <t>17/02/2014 17:42:36</t>
  </si>
  <si>
    <t>208832a</t>
  </si>
  <si>
    <t>19/03/2014 20:17:14</t>
  </si>
  <si>
    <t>1c99b7f</t>
  </si>
  <si>
    <t>22/04/2014 11:58:59</t>
  </si>
  <si>
    <t>998473e</t>
  </si>
  <si>
    <t>24/06/2014 16:30:20</t>
  </si>
  <si>
    <t>e632f25</t>
  </si>
  <si>
    <t>11/07/2014 22:42:28</t>
  </si>
  <si>
    <t>59ed8c1</t>
  </si>
  <si>
    <t>25/07/2014 07:35:15</t>
  </si>
  <si>
    <t>58a0e12</t>
  </si>
  <si>
    <t>04/08/2014 07:56:35</t>
  </si>
  <si>
    <t>0259630</t>
  </si>
  <si>
    <t>12/10/2014 12:00:09</t>
  </si>
  <si>
    <t>de1c283</t>
  </si>
  <si>
    <t>19/01/2015 22:52:39</t>
  </si>
  <si>
    <t>b7a824d</t>
  </si>
  <si>
    <t>11/02/2015 15:17:09</t>
  </si>
  <si>
    <t>868b9ef</t>
  </si>
  <si>
    <t>18/02/2015 19:44:24</t>
  </si>
  <si>
    <t>5ea47cb</t>
  </si>
  <si>
    <t>28/02/2015 00:03:49</t>
  </si>
  <si>
    <t>d8370dd</t>
  </si>
  <si>
    <t>27/03/2015 20:57:27</t>
  </si>
  <si>
    <t>26b2285</t>
  </si>
  <si>
    <t>11/06/2015 03:14:41</t>
  </si>
  <si>
    <t>474c9ff</t>
  </si>
  <si>
    <t>26/07/2015 15:40:56</t>
  </si>
  <si>
    <t>096ef77</t>
  </si>
  <si>
    <t>21/10/2015 21:08:18</t>
  </si>
  <si>
    <t>b09398a</t>
  </si>
  <si>
    <t>21/11/2015 14:39:47</t>
  </si>
  <si>
    <t>8be0c2a</t>
  </si>
  <si>
    <t>09/01/2016 19:04:06</t>
  </si>
  <si>
    <t>a18512c</t>
  </si>
  <si>
    <t>28/12/2014 15:12:39</t>
  </si>
  <si>
    <t>cb3ba37</t>
  </si>
  <si>
    <t>04/01/2015 03:21:44</t>
  </si>
  <si>
    <t>e0e0fea</t>
  </si>
  <si>
    <t>09/01/2015 21:20:11</t>
  </si>
  <si>
    <t>828614d</t>
  </si>
  <si>
    <t>24/01/2015 13:31:59</t>
  </si>
  <si>
    <t>01ee8a3</t>
  </si>
  <si>
    <t>05/02/2015 16:04:40</t>
  </si>
  <si>
    <t>2834c95</t>
  </si>
  <si>
    <t>10/02/2015 17:11:00</t>
  </si>
  <si>
    <t>beb9e50</t>
  </si>
  <si>
    <t>14/02/2015 16:04:14</t>
  </si>
  <si>
    <t>91d4a1c</t>
  </si>
  <si>
    <t>28/03/2015 22:58:09</t>
  </si>
  <si>
    <t>ab2ef0b</t>
  </si>
  <si>
    <t>30/03/2015 22:24:56</t>
  </si>
  <si>
    <t>86ba26e</t>
  </si>
  <si>
    <t>01/04/2015 19:03:51</t>
  </si>
  <si>
    <t>39dfbb5</t>
  </si>
  <si>
    <t>03/04/2015 10:39:44</t>
  </si>
  <si>
    <t>9e5e1f1</t>
  </si>
  <si>
    <t>06/04/2015 13:15:57</t>
  </si>
  <si>
    <t>84dffce</t>
  </si>
  <si>
    <t>11/04/2015 20:05:46</t>
  </si>
  <si>
    <t>83e9c51</t>
  </si>
  <si>
    <t>12/04/2015 11:13:43</t>
  </si>
  <si>
    <t>8a514ee</t>
  </si>
  <si>
    <t>14/04/2015 20:19:29</t>
  </si>
  <si>
    <t>3924e26</t>
  </si>
  <si>
    <t>22/04/2015 17:30:43</t>
  </si>
  <si>
    <t>d696356</t>
  </si>
  <si>
    <t>26/04/2015 20:19:28</t>
  </si>
  <si>
    <t>037bd67</t>
  </si>
  <si>
    <t>09/05/2015 16:21:57</t>
  </si>
  <si>
    <t>0e98713</t>
  </si>
  <si>
    <t>10/05/2015 12:21:44</t>
  </si>
  <si>
    <t>09e4c5c</t>
  </si>
  <si>
    <t>17/05/2015 12:06:44</t>
  </si>
  <si>
    <t>b1f4bd8</t>
  </si>
  <si>
    <t>23/05/2015 09:34:02</t>
  </si>
  <si>
    <t>6412136</t>
  </si>
  <si>
    <t>25/05/2015 22:03:08</t>
  </si>
  <si>
    <t>8b8ff92</t>
  </si>
  <si>
    <t>29/05/2015 21:58:08</t>
  </si>
  <si>
    <t>d5a5640</t>
  </si>
  <si>
    <t>12/06/2015 07:37:33</t>
  </si>
  <si>
    <t>01a241d</t>
  </si>
  <si>
    <t>21/06/2015 15:24:35</t>
  </si>
  <si>
    <t>f65df39</t>
  </si>
  <si>
    <t>28/06/2015 18:41:28</t>
  </si>
  <si>
    <t>118782a</t>
  </si>
  <si>
    <t>19/07/2015 16:08:17</t>
  </si>
  <si>
    <t>32e2a06</t>
  </si>
  <si>
    <t>25/07/2015 00:16:06</t>
  </si>
  <si>
    <t>6b62aa1</t>
  </si>
  <si>
    <t>28/07/2015 23:54:01</t>
  </si>
  <si>
    <t>22ffeb2</t>
  </si>
  <si>
    <t>01/08/2015 13:27:33</t>
  </si>
  <si>
    <t>519be43</t>
  </si>
  <si>
    <t>13/08/2015 22:38:23</t>
  </si>
  <si>
    <t>31bcbeb</t>
  </si>
  <si>
    <t>03/09/2015 12:47:24</t>
  </si>
  <si>
    <t>f012983</t>
  </si>
  <si>
    <t>11/09/2015 14:06:42</t>
  </si>
  <si>
    <t>8e737d0</t>
  </si>
  <si>
    <t>15/09/2015 22:34:58</t>
  </si>
  <si>
    <t>5ad9eb8</t>
  </si>
  <si>
    <t>21/09/2015 01:06:50</t>
  </si>
  <si>
    <t>e291606</t>
  </si>
  <si>
    <t>03/10/2015 22:18:38</t>
  </si>
  <si>
    <t>dedccd4</t>
  </si>
  <si>
    <t>30/10/2015 17:37:53</t>
  </si>
  <si>
    <t>7fe0c9c</t>
  </si>
  <si>
    <t>31/10/2015 20:57:07</t>
  </si>
  <si>
    <t>c27ba0f</t>
  </si>
  <si>
    <t>01/11/2015 14:01:46</t>
  </si>
  <si>
    <t>ce649e4</t>
  </si>
  <si>
    <t>01/11/2015 23:42:54</t>
  </si>
  <si>
    <t>29de05c</t>
  </si>
  <si>
    <t>02/11/2015 06:08:10</t>
  </si>
  <si>
    <t>39545c7</t>
  </si>
  <si>
    <t>18/11/2015 07:57:40</t>
  </si>
  <si>
    <t>8b5df6b</t>
  </si>
  <si>
    <t>28/11/2015 00:30:21</t>
  </si>
  <si>
    <t>20725c9</t>
  </si>
  <si>
    <t>14/12/2015 20:59:56</t>
  </si>
  <si>
    <t>d3b9277</t>
  </si>
  <si>
    <t>29/12/2015 21:50:50</t>
  </si>
  <si>
    <t>f0ef8e6</t>
  </si>
  <si>
    <t>30/12/2015 13:33:13</t>
  </si>
  <si>
    <t>32bf9f7</t>
  </si>
  <si>
    <t>30/12/2015 23:29:10</t>
  </si>
  <si>
    <t>3f156f6</t>
  </si>
  <si>
    <t>07/01/2016 01:38:50</t>
  </si>
  <si>
    <t>bd2ac19</t>
  </si>
  <si>
    <t>24/01/2015 02:30:34</t>
  </si>
  <si>
    <t>fc50696</t>
  </si>
  <si>
    <t>28/01/2015 00:21:25</t>
  </si>
  <si>
    <t>1a73bcc</t>
  </si>
  <si>
    <t>02/02/2015 18:47:19</t>
  </si>
  <si>
    <t>29d798c</t>
  </si>
  <si>
    <t>22/03/2015 17:30:44</t>
  </si>
  <si>
    <t>488fb4a</t>
  </si>
  <si>
    <t>02/07/2015 17:11:14</t>
  </si>
  <si>
    <t>042a45a</t>
  </si>
  <si>
    <t>05/08/2015 17:51:57</t>
  </si>
  <si>
    <t>51380af</t>
  </si>
  <si>
    <t>28/09/2015 20:39:16</t>
  </si>
  <si>
    <t>da632d8</t>
  </si>
  <si>
    <t>22/10/2015 17:02:51</t>
  </si>
  <si>
    <t>a70f0ae</t>
  </si>
  <si>
    <t>25/11/2015 02:43:36</t>
  </si>
  <si>
    <t>a6d4476</t>
  </si>
  <si>
    <t>12/01/2016 23:10:32</t>
  </si>
  <si>
    <t>205de49</t>
  </si>
  <si>
    <t>29/01/2016 01:40:45</t>
  </si>
  <si>
    <t>83f89bc</t>
  </si>
  <si>
    <t>06/02/2016 04:05:18</t>
  </si>
  <si>
    <t>984a993</t>
  </si>
  <si>
    <t>06/04/2014 14:30:08</t>
  </si>
  <si>
    <t>1cdace0</t>
  </si>
  <si>
    <t>11/04/2014 17:12:13</t>
  </si>
  <si>
    <t>62d95a0</t>
  </si>
  <si>
    <t>20/04/2014 22:17:54</t>
  </si>
  <si>
    <t>97b38ae</t>
  </si>
  <si>
    <t>07/05/2014 08:59:19</t>
  </si>
  <si>
    <t>b37fc54</t>
  </si>
  <si>
    <t>23/05/2014 00:07:49</t>
  </si>
  <si>
    <t>80eca25</t>
  </si>
  <si>
    <t>27/05/2014 10:36:37</t>
  </si>
  <si>
    <t>739f424</t>
  </si>
  <si>
    <t>30/05/2014 15:24:43</t>
  </si>
  <si>
    <t>46ff96e</t>
  </si>
  <si>
    <t>01/06/2014 08:59:37</t>
  </si>
  <si>
    <t>57644cf</t>
  </si>
  <si>
    <t>01/07/2014 10:18:07</t>
  </si>
  <si>
    <t>47bd2b5</t>
  </si>
  <si>
    <t>15/07/2014 06:22:31</t>
  </si>
  <si>
    <t>4acbe38</t>
  </si>
  <si>
    <t>30/07/2014 11:15:46</t>
  </si>
  <si>
    <t>e0634cf</t>
  </si>
  <si>
    <t>08/08/2014 08:49:06</t>
  </si>
  <si>
    <t>ad3fe1f</t>
  </si>
  <si>
    <t>09/08/2014 03:18:27</t>
  </si>
  <si>
    <t>a412949</t>
  </si>
  <si>
    <t>22/08/2014 03:05:48</t>
  </si>
  <si>
    <t>85da0dc</t>
  </si>
  <si>
    <t>28/08/2014 00:53:38</t>
  </si>
  <si>
    <t>30f4644</t>
  </si>
  <si>
    <t>10/09/2014 00:22:03</t>
  </si>
  <si>
    <t>3197832</t>
  </si>
  <si>
    <t>10/09/2014 22:25:35</t>
  </si>
  <si>
    <t>d6b78b9</t>
  </si>
  <si>
    <t>11/09/2014 08:45:30</t>
  </si>
  <si>
    <t>5cbae85</t>
  </si>
  <si>
    <t>12/09/2014 05:38:37</t>
  </si>
  <si>
    <t>e3bdefe</t>
  </si>
  <si>
    <t>21/09/2014 03:40:02</t>
  </si>
  <si>
    <t>1653768</t>
  </si>
  <si>
    <t>04/10/2014 17:59:46</t>
  </si>
  <si>
    <t>57890c0</t>
  </si>
  <si>
    <t>17/10/2014 19:00:10</t>
  </si>
  <si>
    <t>04918f5</t>
  </si>
  <si>
    <t>02/11/2014 09:24:08</t>
  </si>
  <si>
    <t>09140e7</t>
  </si>
  <si>
    <t>06/11/2014 12:40:42</t>
  </si>
  <si>
    <t>89be658</t>
  </si>
  <si>
    <t>14/11/2014 03:06:53</t>
  </si>
  <si>
    <t>c671b4a</t>
  </si>
  <si>
    <t>30/11/2014 12:23:31</t>
  </si>
  <si>
    <t>3e4e3c2</t>
  </si>
  <si>
    <t>11/12/2014 03:15:21</t>
  </si>
  <si>
    <t>0ab449a</t>
  </si>
  <si>
    <t>15/12/2014 06:22:09</t>
  </si>
  <si>
    <t>a134dea</t>
  </si>
  <si>
    <t>03/01/2015 14:06:32</t>
  </si>
  <si>
    <t>a1ff560</t>
  </si>
  <si>
    <t>21/01/2015 00:47:08</t>
  </si>
  <si>
    <t>3d4d239</t>
  </si>
  <si>
    <t>11/02/2015 06:57:06</t>
  </si>
  <si>
    <t>b3d9e7f</t>
  </si>
  <si>
    <t>11/02/2015 22:50:42</t>
  </si>
  <si>
    <t>74fa1a2</t>
  </si>
  <si>
    <t>21/02/2015 16:59:27</t>
  </si>
  <si>
    <t>9fd0710</t>
  </si>
  <si>
    <t>11/03/2015 22:53:25</t>
  </si>
  <si>
    <t>b3e9c4b</t>
  </si>
  <si>
    <t>28/03/2015 02:18:21</t>
  </si>
  <si>
    <t>a62f95a</t>
  </si>
  <si>
    <t>09/04/2015 02:44:49</t>
  </si>
  <si>
    <t>836968b</t>
  </si>
  <si>
    <t>24/04/2015 15:43:18</t>
  </si>
  <si>
    <t>ea4e246</t>
  </si>
  <si>
    <t>17/05/2015 01:05:15</t>
  </si>
  <si>
    <t>f00bd71</t>
  </si>
  <si>
    <t>18/05/2015 17:11:52</t>
  </si>
  <si>
    <t>27f42f1</t>
  </si>
  <si>
    <t>30/05/2015 05:28:29</t>
  </si>
  <si>
    <t>6141535</t>
  </si>
  <si>
    <t>01/06/2015 12:35:13</t>
  </si>
  <si>
    <t>1ed4f7e</t>
  </si>
  <si>
    <t>15/06/2015 13:59:57</t>
  </si>
  <si>
    <t>5a395ed</t>
  </si>
  <si>
    <t>25/06/2015 14:06:26</t>
  </si>
  <si>
    <t>606b9b2</t>
  </si>
  <si>
    <t>06/07/2015 08:08:42</t>
  </si>
  <si>
    <t>1e46c7f</t>
  </si>
  <si>
    <t>10/07/2015 02:28:38</t>
  </si>
  <si>
    <t>624dd22</t>
  </si>
  <si>
    <t>26/07/2015 15:42:14</t>
  </si>
  <si>
    <t>1ef03c2</t>
  </si>
  <si>
    <t>02/08/2015 08:27:49</t>
  </si>
  <si>
    <t>56cae71</t>
  </si>
  <si>
    <t>05/09/2015 09:30:21</t>
  </si>
  <si>
    <t>77a86b2</t>
  </si>
  <si>
    <t>05/09/2015 11:36:50</t>
  </si>
  <si>
    <t>302156f</t>
  </si>
  <si>
    <t>06/09/2015 12:01:40</t>
  </si>
  <si>
    <t>3e36b02</t>
  </si>
  <si>
    <t>30/09/2015 08:28:54</t>
  </si>
  <si>
    <t>46f78b8</t>
  </si>
  <si>
    <t>06/10/2015 17:09:59</t>
  </si>
  <si>
    <t>bc1eb99</t>
  </si>
  <si>
    <t>17/10/2015 11:37:40</t>
  </si>
  <si>
    <t>73136fb</t>
  </si>
  <si>
    <t>11/11/2015 09:14:39</t>
  </si>
  <si>
    <t>860c5d9</t>
  </si>
  <si>
    <t>23/11/2015 01:15:27</t>
  </si>
  <si>
    <t>35116b4</t>
  </si>
  <si>
    <t>24/11/2015 23:27:02</t>
  </si>
  <si>
    <t>cc8289f</t>
  </si>
  <si>
    <t>03/12/2015 22:42:27</t>
  </si>
  <si>
    <t>673324e</t>
  </si>
  <si>
    <t>07/12/2015 16:12:44</t>
  </si>
  <si>
    <t>4ddc5bf</t>
  </si>
  <si>
    <t>10/01/2016 01:15:33</t>
  </si>
  <si>
    <t>dc21a1c</t>
  </si>
  <si>
    <t>10/01/2016 16:22:50</t>
  </si>
  <si>
    <t>460c2a0</t>
  </si>
  <si>
    <t>13/01/2016 07:07:43</t>
  </si>
  <si>
    <t>eb439fc</t>
  </si>
  <si>
    <t>17/01/2016 22:23:49</t>
  </si>
  <si>
    <t>341784c</t>
  </si>
  <si>
    <t>18/01/2016 14:00:28</t>
  </si>
  <si>
    <t>5e02df2</t>
  </si>
  <si>
    <t>06/02/2016 20:56:48</t>
  </si>
  <si>
    <t>aaace76</t>
  </si>
  <si>
    <t>21/02/2016 13:33:40</t>
  </si>
  <si>
    <t>8d34f38</t>
  </si>
  <si>
    <t>21/02/2016 22:30:19</t>
  </si>
  <si>
    <t>fa3c84d</t>
  </si>
  <si>
    <t>25/02/2016 20:55:54</t>
  </si>
  <si>
    <t>53db526</t>
  </si>
  <si>
    <t>18/12/2011 16:10:06</t>
  </si>
  <si>
    <t>db1dbf8</t>
  </si>
  <si>
    <t>01/01/2012 13:58:53</t>
  </si>
  <si>
    <t>bf22f3c</t>
  </si>
  <si>
    <t>03/01/2012 23:12:44</t>
  </si>
  <si>
    <t>1dd3bde</t>
  </si>
  <si>
    <t>09/01/2012 17:36:24</t>
  </si>
  <si>
    <t>02b7565</t>
  </si>
  <si>
    <t>18/01/2012 13:33:31</t>
  </si>
  <si>
    <t>42988ab</t>
  </si>
  <si>
    <t>22/01/2012 23:16:19</t>
  </si>
  <si>
    <t>f669852</t>
  </si>
  <si>
    <t>12/03/2012 19:56:06</t>
  </si>
  <si>
    <t>84028aa</t>
  </si>
  <si>
    <t>01/04/2012 09:58:50</t>
  </si>
  <si>
    <t>0702ed2</t>
  </si>
  <si>
    <t>26/04/2012 14:31:38</t>
  </si>
  <si>
    <t>2302b31</t>
  </si>
  <si>
    <t>29/04/2012 14:19:36</t>
  </si>
  <si>
    <t>bb2ce49</t>
  </si>
  <si>
    <t>30/04/2012 11:42:53</t>
  </si>
  <si>
    <t>d4db317</t>
  </si>
  <si>
    <t>01/05/2012 11:42:37</t>
  </si>
  <si>
    <t>dcfd29b</t>
  </si>
  <si>
    <t>02/06/2012 17:15:29</t>
  </si>
  <si>
    <t>6164602</t>
  </si>
  <si>
    <t>05/06/2012 14:14:58</t>
  </si>
  <si>
    <t>6072f31</t>
  </si>
  <si>
    <t>17/07/2012 13:09:57</t>
  </si>
  <si>
    <t>425cffb</t>
  </si>
  <si>
    <t>16/08/2012 22:44:33</t>
  </si>
  <si>
    <t>d95d242</t>
  </si>
  <si>
    <t>26/08/2012 18:56:17</t>
  </si>
  <si>
    <t>24012a8</t>
  </si>
  <si>
    <t>09/09/2012 12:42:13</t>
  </si>
  <si>
    <t>448d1b4</t>
  </si>
  <si>
    <t>20/09/2012 09:44:27</t>
  </si>
  <si>
    <t>f0a0c18</t>
  </si>
  <si>
    <t>19/10/2012 23:43:37</t>
  </si>
  <si>
    <t>b20bd55</t>
  </si>
  <si>
    <t>04/12/2012 23:51:32</t>
  </si>
  <si>
    <t>4e4fb6b</t>
  </si>
  <si>
    <t>11/12/2012 20:12:59</t>
  </si>
  <si>
    <t>d3a04ed</t>
  </si>
  <si>
    <t>02/01/2013 14:09:24</t>
  </si>
  <si>
    <t>249f054</t>
  </si>
  <si>
    <t>14/02/2013 20:21:23</t>
  </si>
  <si>
    <t>69c8116</t>
  </si>
  <si>
    <t>11/03/2013 14:03:39</t>
  </si>
  <si>
    <t>ae1f638</t>
  </si>
  <si>
    <t>06/07/2013 19:00:27</t>
  </si>
  <si>
    <t>967ad1a</t>
  </si>
  <si>
    <t>03/12/2013 17:08:24</t>
  </si>
  <si>
    <t>6400ccc</t>
  </si>
  <si>
    <t>11/12/2013 13:04:15</t>
  </si>
  <si>
    <t>a8de0ba</t>
  </si>
  <si>
    <t>28/01/2014 16:31:46</t>
  </si>
  <si>
    <t>1f1ca5f</t>
  </si>
  <si>
    <t>04/07/2014 19:36:50</t>
  </si>
  <si>
    <t>fe10bb6</t>
  </si>
  <si>
    <t>12/01/2015 20:26:34</t>
  </si>
  <si>
    <t>a7bf2c3</t>
  </si>
  <si>
    <t>17/04/2014 12:19:20</t>
  </si>
  <si>
    <t>d164e4e</t>
  </si>
  <si>
    <t>03/09/2014 17:39:34</t>
  </si>
  <si>
    <t>2c26ab2</t>
  </si>
  <si>
    <t>12/11/2014 03:20:56</t>
  </si>
  <si>
    <t>2c0aa93</t>
  </si>
  <si>
    <t>12/12/2014 20:35:45</t>
  </si>
  <si>
    <t>185a0ab</t>
  </si>
  <si>
    <t>18/12/2014 15:55:43</t>
  </si>
  <si>
    <t>0b1cbc9</t>
  </si>
  <si>
    <t>03/01/2015 15:10:10</t>
  </si>
  <si>
    <t>91aaccd</t>
  </si>
  <si>
    <t>08/03/2015 02:55:37</t>
  </si>
  <si>
    <t>0f7dace</t>
  </si>
  <si>
    <t>14/04/2015 19:36:17</t>
  </si>
  <si>
    <t>1810090</t>
  </si>
  <si>
    <t>29/05/2015 15:39:05</t>
  </si>
  <si>
    <t>fbf1da4</t>
  </si>
  <si>
    <t>08/06/2015 16:36:53</t>
  </si>
  <si>
    <t>b50aaf9</t>
  </si>
  <si>
    <t>07/07/2015 17:29:28</t>
  </si>
  <si>
    <t>4cc036f</t>
  </si>
  <si>
    <t>20/07/2015 16:41:46</t>
  </si>
  <si>
    <t>ac13c5b</t>
  </si>
  <si>
    <t>01/08/2015 19:15:37</t>
  </si>
  <si>
    <t>fbab462</t>
  </si>
  <si>
    <t>22/08/2015 19:46:17</t>
  </si>
  <si>
    <t>f711e22</t>
  </si>
  <si>
    <t>12/09/2015 23:53:56</t>
  </si>
  <si>
    <t>01baee3</t>
  </si>
  <si>
    <t>20/11/2015 16:02:28</t>
  </si>
  <si>
    <t>33e3c1c</t>
  </si>
  <si>
    <t>28/11/2015 17:27:17</t>
  </si>
  <si>
    <t>7995ada</t>
  </si>
  <si>
    <t>21/12/2015 15:55:56</t>
  </si>
  <si>
    <t>fce020f</t>
  </si>
  <si>
    <t>01/03/2014 07:42:33</t>
  </si>
  <si>
    <t>bdc2dec</t>
  </si>
  <si>
    <t>18/03/2014 16:36:00</t>
  </si>
  <si>
    <t>da05819</t>
  </si>
  <si>
    <t>18/03/2014 20:08:58</t>
  </si>
  <si>
    <t>e1c7705</t>
  </si>
  <si>
    <t>25/05/2014 10:11:27</t>
  </si>
  <si>
    <t>1a4bb40</t>
  </si>
  <si>
    <t>25/07/2014 02:02:42</t>
  </si>
  <si>
    <t>505d0f4</t>
  </si>
  <si>
    <t>25/08/2014 09:17:22</t>
  </si>
  <si>
    <t>16929dd</t>
  </si>
  <si>
    <t>12/02/2015 10:58:39</t>
  </si>
  <si>
    <t>9f13112</t>
  </si>
  <si>
    <t>21/02/2015 13:57:00</t>
  </si>
  <si>
    <t>2a88877</t>
  </si>
  <si>
    <t>26/02/2015 09:12:21</t>
  </si>
  <si>
    <t>80dd91f</t>
  </si>
  <si>
    <t>08/03/2015 06:58:14</t>
  </si>
  <si>
    <t>a0e7062</t>
  </si>
  <si>
    <t>08/06/2015 02:21:50</t>
  </si>
  <si>
    <t>e44d18e</t>
  </si>
  <si>
    <t>23/08/2015 16:07:12</t>
  </si>
  <si>
    <t>9321f61</t>
  </si>
  <si>
    <t>04/11/2015 00:26:15</t>
  </si>
  <si>
    <t>498c789</t>
  </si>
  <si>
    <t>04/11/2015 16:40:10</t>
  </si>
  <si>
    <t>7657a30</t>
  </si>
  <si>
    <t>09/11/2015 16:21:55</t>
  </si>
  <si>
    <t>37e0fa7</t>
  </si>
  <si>
    <t>10/11/2015 11:18:03</t>
  </si>
  <si>
    <t>a23eb7b</t>
  </si>
  <si>
    <t>17/11/2015 18:42:05</t>
  </si>
  <si>
    <t>974ed3d</t>
  </si>
  <si>
    <t>23/11/2015 17:36:47</t>
  </si>
  <si>
    <t>d298339</t>
  </si>
  <si>
    <t>06/12/2015 18:27:31</t>
  </si>
  <si>
    <t>923104f</t>
  </si>
  <si>
    <t>15/12/2015 20:41:41</t>
  </si>
  <si>
    <t>cd20520</t>
  </si>
  <si>
    <t>08/01/2016 02:23:04</t>
  </si>
  <si>
    <t>Non-localized</t>
  </si>
  <si>
    <t>Localized</t>
  </si>
  <si>
    <t>b9dacbd</t>
  </si>
  <si>
    <t>b954ee8</t>
  </si>
  <si>
    <t>5af97a6</t>
  </si>
  <si>
    <t>1060821</t>
  </si>
  <si>
    <t>C# files - Max</t>
  </si>
  <si>
    <t>C# files - Average</t>
  </si>
  <si>
    <t>C# files - SD</t>
  </si>
  <si>
    <t>C# files - Min</t>
  </si>
  <si>
    <t>Total files (max)</t>
  </si>
  <si>
    <t>Downloaded</t>
  </si>
  <si>
    <t>With traceable changes</t>
  </si>
  <si>
    <t>Preparation step #2</t>
  </si>
  <si>
    <t>Min</t>
  </si>
  <si>
    <t>Max</t>
  </si>
  <si>
    <t>Sum</t>
  </si>
  <si>
    <t>Arithmetic mean</t>
  </si>
  <si>
    <t>Standard deviation</t>
  </si>
  <si>
    <t>Median</t>
  </si>
  <si>
    <t>Default mode</t>
  </si>
  <si>
    <t>Complete mode</t>
  </si>
  <si>
    <t>Mixed mode</t>
  </si>
  <si>
    <t>Hit@1</t>
  </si>
  <si>
    <t>Hit@5</t>
  </si>
  <si>
    <t>Hit@10</t>
  </si>
  <si>
    <t>BLUiR+ 
(Default mode)</t>
  </si>
  <si>
    <t>BLUiR 
(Default mode)</t>
  </si>
  <si>
    <t>Count</t>
  </si>
  <si>
    <t>% (Hit@N) / 
Arithmetic mean (MAP)</t>
  </si>
  <si>
    <t>Bug number</t>
  </si>
  <si>
    <t>False</t>
  </si>
  <si>
    <t>True</t>
  </si>
  <si>
    <t>Nlog</t>
  </si>
  <si>
    <t>A</t>
  </si>
  <si>
    <t>B</t>
  </si>
  <si>
    <t>C</t>
  </si>
  <si>
    <t>of A</t>
  </si>
  <si>
    <t>D</t>
  </si>
  <si>
    <t>of C</t>
  </si>
  <si>
    <t>Min (&gt;10 issues)</t>
  </si>
  <si>
    <t>AmaLgam 
(Default mode)</t>
  </si>
  <si>
    <t>Techniques comparison</t>
  </si>
  <si>
    <t>Mapping modes comparison - AmaLgam</t>
  </si>
  <si>
    <t>AmaLgam (Default mode)</t>
  </si>
  <si>
    <t>Bug reports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</si>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</sst>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\ hh:mm:ss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vertical="center" wrapText="1"/>
    </xf>
    <xf numFmtId="22" fontId="0" fillId="0" borderId="1" xfId="0" applyNumberForma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NumberFormat="1" applyAlignment="1">
      <alignment vertical="center" wrapText="1"/>
    </xf>
    <xf numFmtId="49" fontId="0" fillId="0" borderId="0" xfId="0" applyNumberFormat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9" fontId="1" fillId="0" borderId="0" xfId="1" applyFont="1" applyAlignment="1">
      <alignment vertical="center" wrapText="1"/>
    </xf>
    <xf numFmtId="164" fontId="0" fillId="0" borderId="0" xfId="0" applyNumberFormat="1" applyAlignment="1">
      <alignment vertical="center" wrapText="1"/>
    </xf>
    <xf numFmtId="9" fontId="0" fillId="0" borderId="0" xfId="1" applyFont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9" fontId="3" fillId="0" borderId="0" xfId="1" applyFont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1" fontId="1" fillId="0" borderId="1" xfId="0" applyNumberFormat="1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1" fontId="0" fillId="0" borderId="0" xfId="0" applyNumberForma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1" fontId="1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5" fontId="0" fillId="0" borderId="1" xfId="0" applyNumberFormat="1" applyBorder="1" applyAlignment="1">
      <alignment vertical="center" wrapText="1"/>
    </xf>
    <xf numFmtId="1" fontId="0" fillId="0" borderId="1" xfId="0" applyNumberFormat="1" applyFont="1" applyBorder="1" applyAlignment="1">
      <alignment vertical="center" wrapText="1"/>
    </xf>
    <xf numFmtId="165" fontId="0" fillId="0" borderId="1" xfId="0" applyNumberFormat="1" applyFont="1" applyBorder="1" applyAlignment="1">
      <alignment vertical="center" wrapText="1"/>
    </xf>
    <xf numFmtId="165" fontId="1" fillId="0" borderId="1" xfId="0" applyNumberFormat="1" applyFont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1" fillId="0" borderId="20" xfId="0" applyFont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1" fontId="0" fillId="0" borderId="4" xfId="0" applyNumberFormat="1" applyBorder="1" applyAlignment="1">
      <alignment vertical="center" wrapText="1"/>
    </xf>
    <xf numFmtId="0" fontId="1" fillId="0" borderId="7" xfId="0" quotePrefix="1" applyFont="1" applyBorder="1" applyAlignment="1">
      <alignment horizontal="center" vertical="center" wrapText="1"/>
    </xf>
    <xf numFmtId="9" fontId="1" fillId="0" borderId="8" xfId="1" applyFont="1" applyBorder="1" applyAlignment="1">
      <alignment vertical="center" wrapText="1"/>
    </xf>
    <xf numFmtId="9" fontId="1" fillId="0" borderId="9" xfId="1" applyFont="1" applyBorder="1" applyAlignment="1">
      <alignment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pane xSplit="1" ySplit="2" topLeftCell="B20" activePane="bottomRight" state="frozen"/>
      <selection pane="topRight" activeCell="D1" sqref="D1"/>
      <selection pane="bottomLeft" activeCell="A3" sqref="A3"/>
      <selection pane="bottomRight" activeCell="E29" sqref="E29"/>
    </sheetView>
  </sheetViews>
  <sheetFormatPr defaultRowHeight="15" x14ac:dyDescent="0.25"/>
  <cols>
    <col min="1" max="1" width="24.5703125" style="3" bestFit="1" customWidth="1"/>
    <col min="2" max="2" width="6.42578125" style="14" bestFit="1" customWidth="1"/>
    <col min="3" max="5" width="16.85546875" style="35" customWidth="1"/>
    <col min="6" max="16384" width="9.140625" style="1"/>
  </cols>
  <sheetData>
    <row r="1" spans="1:5" x14ac:dyDescent="0.25">
      <c r="A1" s="43" t="s">
        <v>85</v>
      </c>
      <c r="B1" s="42" t="s">
        <v>5</v>
      </c>
      <c r="C1" s="46" t="s">
        <v>1492</v>
      </c>
      <c r="D1" s="46"/>
      <c r="E1" s="47"/>
    </row>
    <row r="2" spans="1:5" x14ac:dyDescent="0.25">
      <c r="A2" s="43"/>
      <c r="B2" s="42"/>
      <c r="C2" s="32" t="s">
        <v>1469</v>
      </c>
      <c r="D2" s="32" t="s">
        <v>1470</v>
      </c>
      <c r="E2" s="32" t="s">
        <v>1471</v>
      </c>
    </row>
    <row r="3" spans="1:5" x14ac:dyDescent="0.25">
      <c r="A3" s="33" t="s">
        <v>81</v>
      </c>
      <c r="B3" s="17">
        <v>15</v>
      </c>
      <c r="C3" s="48">
        <v>0.124</v>
      </c>
      <c r="D3" s="48">
        <v>9.9000000000000005E-2</v>
      </c>
      <c r="E3" s="48">
        <v>0.106</v>
      </c>
    </row>
    <row r="4" spans="1:5" x14ac:dyDescent="0.25">
      <c r="A4" s="33" t="s">
        <v>29</v>
      </c>
      <c r="B4" s="49">
        <v>18</v>
      </c>
      <c r="C4" s="48">
        <v>0.13200000000000001</v>
      </c>
      <c r="D4" s="48">
        <v>0.19400000000000001</v>
      </c>
      <c r="E4" s="48">
        <v>0.14899999999999999</v>
      </c>
    </row>
    <row r="5" spans="1:5" x14ac:dyDescent="0.25">
      <c r="A5" s="33" t="s">
        <v>71</v>
      </c>
      <c r="B5" s="17">
        <v>9</v>
      </c>
      <c r="C5" s="48">
        <v>0.56499999999999995</v>
      </c>
      <c r="D5" s="48">
        <v>0.57299999999999995</v>
      </c>
      <c r="E5" s="48">
        <v>0.503</v>
      </c>
    </row>
    <row r="6" spans="1:5" s="14" customFormat="1" x14ac:dyDescent="0.25">
      <c r="A6" s="33" t="s">
        <v>1</v>
      </c>
      <c r="B6" s="49">
        <v>2</v>
      </c>
      <c r="C6" s="50">
        <v>0</v>
      </c>
      <c r="D6" s="50">
        <v>0.16700000000000001</v>
      </c>
      <c r="E6" s="50">
        <v>0</v>
      </c>
    </row>
    <row r="7" spans="1:5" x14ac:dyDescent="0.25">
      <c r="A7" s="33" t="s">
        <v>39</v>
      </c>
      <c r="B7" s="49">
        <v>38</v>
      </c>
      <c r="C7" s="48">
        <v>4.3999999999999997E-2</v>
      </c>
      <c r="D7" s="48">
        <v>5.8999999999999997E-2</v>
      </c>
      <c r="E7" s="48">
        <v>6.7000000000000004E-2</v>
      </c>
    </row>
    <row r="8" spans="1:5" x14ac:dyDescent="0.25">
      <c r="A8" s="33" t="s">
        <v>82</v>
      </c>
      <c r="B8" s="17">
        <v>80</v>
      </c>
      <c r="C8" s="48">
        <v>0.30599999999999999</v>
      </c>
      <c r="D8" s="48">
        <v>0.33800000000000002</v>
      </c>
      <c r="E8" s="48">
        <v>0.318</v>
      </c>
    </row>
    <row r="9" spans="1:5" x14ac:dyDescent="0.25">
      <c r="A9" s="33" t="s">
        <v>78</v>
      </c>
      <c r="B9" s="17">
        <v>23</v>
      </c>
      <c r="C9" s="48">
        <v>0.21299999999999999</v>
      </c>
      <c r="D9" s="48">
        <v>0.20200000000000001</v>
      </c>
      <c r="E9" s="48">
        <v>0.185</v>
      </c>
    </row>
    <row r="10" spans="1:5" x14ac:dyDescent="0.25">
      <c r="A10" s="33" t="s">
        <v>73</v>
      </c>
      <c r="B10" s="17">
        <v>14</v>
      </c>
      <c r="C10" s="48">
        <v>8.3000000000000004E-2</v>
      </c>
      <c r="D10" s="48">
        <v>0.109</v>
      </c>
      <c r="E10" s="48">
        <v>0.104</v>
      </c>
    </row>
    <row r="11" spans="1:5" x14ac:dyDescent="0.25">
      <c r="A11" s="33" t="s">
        <v>52</v>
      </c>
      <c r="B11" s="17">
        <v>29</v>
      </c>
      <c r="C11" s="48">
        <v>0.19</v>
      </c>
      <c r="D11" s="48">
        <v>0.21299999999999999</v>
      </c>
      <c r="E11" s="48">
        <v>0.20300000000000001</v>
      </c>
    </row>
    <row r="12" spans="1:5" x14ac:dyDescent="0.25">
      <c r="A12" s="33" t="s">
        <v>56</v>
      </c>
      <c r="B12" s="49">
        <v>10</v>
      </c>
      <c r="C12" s="48">
        <v>0.48099999999999998</v>
      </c>
      <c r="D12" s="48">
        <v>0.57299999999999995</v>
      </c>
      <c r="E12" s="48">
        <v>0.50600000000000001</v>
      </c>
    </row>
    <row r="13" spans="1:5" x14ac:dyDescent="0.25">
      <c r="A13" s="33" t="s">
        <v>45</v>
      </c>
      <c r="B13" s="17">
        <v>37</v>
      </c>
      <c r="C13" s="48">
        <v>0.128</v>
      </c>
      <c r="D13" s="48">
        <v>0.153</v>
      </c>
      <c r="E13" s="48">
        <v>0.13</v>
      </c>
    </row>
    <row r="14" spans="1:5" x14ac:dyDescent="0.25">
      <c r="A14" s="33" t="s">
        <v>25</v>
      </c>
      <c r="B14" s="17">
        <v>19</v>
      </c>
      <c r="C14" s="48">
        <v>0.39700000000000002</v>
      </c>
      <c r="D14" s="48">
        <v>0.38500000000000001</v>
      </c>
      <c r="E14" s="48">
        <v>0.30399999999999999</v>
      </c>
    </row>
    <row r="15" spans="1:5" x14ac:dyDescent="0.25">
      <c r="A15" s="33" t="s">
        <v>84</v>
      </c>
      <c r="B15" s="17">
        <v>11</v>
      </c>
      <c r="C15" s="48">
        <v>0.16400000000000001</v>
      </c>
      <c r="D15" s="48">
        <v>0.25700000000000001</v>
      </c>
      <c r="E15" s="48">
        <v>0.17599999999999999</v>
      </c>
    </row>
    <row r="16" spans="1:5" x14ac:dyDescent="0.25">
      <c r="A16" s="33" t="s">
        <v>46</v>
      </c>
      <c r="B16" s="17">
        <v>27</v>
      </c>
      <c r="C16" s="48">
        <v>0.16500000000000001</v>
      </c>
      <c r="D16" s="48">
        <v>0.14499999999999999</v>
      </c>
      <c r="E16" s="48">
        <v>0.14299999999999999</v>
      </c>
    </row>
    <row r="17" spans="1:5" x14ac:dyDescent="0.25">
      <c r="A17" s="33" t="s">
        <v>79</v>
      </c>
      <c r="B17" s="17">
        <v>2</v>
      </c>
      <c r="C17" s="48">
        <v>0.13900000000000001</v>
      </c>
      <c r="D17" s="48">
        <v>0.16700000000000001</v>
      </c>
      <c r="E17" s="48">
        <v>0.26700000000000002</v>
      </c>
    </row>
    <row r="18" spans="1:5" x14ac:dyDescent="0.25">
      <c r="A18" s="33" t="s">
        <v>20</v>
      </c>
      <c r="B18" s="49">
        <v>2</v>
      </c>
      <c r="C18" s="48">
        <v>8.3000000000000004E-2</v>
      </c>
      <c r="D18" s="48">
        <v>0.249</v>
      </c>
      <c r="E18" s="48">
        <v>0.247</v>
      </c>
    </row>
    <row r="19" spans="1:5" x14ac:dyDescent="0.25">
      <c r="A19" s="33" t="s">
        <v>30</v>
      </c>
      <c r="B19" s="17">
        <v>49</v>
      </c>
      <c r="C19" s="48">
        <v>0.109</v>
      </c>
      <c r="D19" s="48">
        <v>0.14399999999999999</v>
      </c>
      <c r="E19" s="48">
        <v>0.14599999999999999</v>
      </c>
    </row>
    <row r="20" spans="1:5" x14ac:dyDescent="0.25">
      <c r="A20" s="33" t="s">
        <v>28</v>
      </c>
      <c r="B20" s="17">
        <v>24</v>
      </c>
      <c r="C20" s="48">
        <v>0.40400000000000003</v>
      </c>
      <c r="D20" s="48">
        <v>0.441</v>
      </c>
      <c r="E20" s="48">
        <v>0.43</v>
      </c>
    </row>
    <row r="21" spans="1:5" x14ac:dyDescent="0.25">
      <c r="A21" s="33" t="s">
        <v>65</v>
      </c>
      <c r="B21" s="17">
        <v>22</v>
      </c>
      <c r="C21" s="48">
        <v>7.4999999999999997E-2</v>
      </c>
      <c r="D21" s="48">
        <v>5.5E-2</v>
      </c>
      <c r="E21" s="48">
        <v>5.8000000000000003E-2</v>
      </c>
    </row>
    <row r="22" spans="1:5" x14ac:dyDescent="0.25">
      <c r="A22" s="33" t="s">
        <v>62</v>
      </c>
      <c r="B22" s="17">
        <v>19</v>
      </c>
      <c r="C22" s="48">
        <v>0.313</v>
      </c>
      <c r="D22" s="48">
        <v>0.34899999999999998</v>
      </c>
      <c r="E22" s="48">
        <v>0.39600000000000002</v>
      </c>
    </row>
    <row r="24" spans="1:5" x14ac:dyDescent="0.25">
      <c r="A24" s="33" t="s">
        <v>1477</v>
      </c>
      <c r="B24" s="49">
        <f t="shared" ref="B24:E24" si="0">COUNTA(B$3:B$22)</f>
        <v>20</v>
      </c>
      <c r="C24" s="49">
        <f t="shared" si="0"/>
        <v>20</v>
      </c>
      <c r="D24" s="49">
        <f t="shared" si="0"/>
        <v>20</v>
      </c>
      <c r="E24" s="49">
        <f t="shared" si="0"/>
        <v>20</v>
      </c>
    </row>
    <row r="25" spans="1:5" x14ac:dyDescent="0.25">
      <c r="A25" s="33" t="s">
        <v>1465</v>
      </c>
      <c r="B25" s="49">
        <f>SUM(B$3:B$22)</f>
        <v>450</v>
      </c>
      <c r="C25" s="48" t="e">
        <f>NA()</f>
        <v>#N/A</v>
      </c>
      <c r="D25" s="48" t="e">
        <f>NA()</f>
        <v>#N/A</v>
      </c>
      <c r="E25" s="48" t="e">
        <f>NA()</f>
        <v>#N/A</v>
      </c>
    </row>
    <row r="26" spans="1:5" x14ac:dyDescent="0.25">
      <c r="A26" s="33" t="s">
        <v>1463</v>
      </c>
      <c r="B26" s="49">
        <f t="shared" ref="B26:E26" si="1">MIN(B$3:B$22)</f>
        <v>2</v>
      </c>
      <c r="C26" s="48">
        <f t="shared" si="1"/>
        <v>0</v>
      </c>
      <c r="D26" s="48">
        <f t="shared" si="1"/>
        <v>5.5E-2</v>
      </c>
      <c r="E26" s="48">
        <f t="shared" si="1"/>
        <v>0</v>
      </c>
    </row>
    <row r="27" spans="1:5" x14ac:dyDescent="0.25">
      <c r="A27" s="33" t="s">
        <v>1489</v>
      </c>
      <c r="B27" s="49">
        <f>MIN(B3,B4,B7,B8,B9,B10,B11,B12,B13,B14,B15,B16,B19,B20,B21,B22)</f>
        <v>10</v>
      </c>
      <c r="C27" s="48">
        <f>MIN(C3,C4,C7,C8,C9,C10,C11,C12,C13,C14,C15,C16,C19,C20,C21,C22)</f>
        <v>4.3999999999999997E-2</v>
      </c>
      <c r="D27" s="48">
        <f t="shared" ref="D27:E27" si="2">MIN(D3,D4,D7,D8,D9,D10,D11,D12,D13,D14,D15,D16,D19,D20,D21,D22)</f>
        <v>5.5E-2</v>
      </c>
      <c r="E27" s="48">
        <f t="shared" si="2"/>
        <v>5.8000000000000003E-2</v>
      </c>
    </row>
    <row r="28" spans="1:5" x14ac:dyDescent="0.25">
      <c r="A28" s="33" t="s">
        <v>1464</v>
      </c>
      <c r="B28" s="49">
        <f t="shared" ref="B28:E28" si="3">MAX(B$3:B$22)</f>
        <v>80</v>
      </c>
      <c r="C28" s="48">
        <f t="shared" si="3"/>
        <v>0.56499999999999995</v>
      </c>
      <c r="D28" s="48">
        <f t="shared" si="3"/>
        <v>0.57299999999999995</v>
      </c>
      <c r="E28" s="48">
        <f t="shared" si="3"/>
        <v>0.50600000000000001</v>
      </c>
    </row>
    <row r="29" spans="1:5" x14ac:dyDescent="0.25">
      <c r="A29" s="33" t="s">
        <v>1466</v>
      </c>
      <c r="B29" s="36">
        <f t="shared" ref="B29:E29" si="4">AVERAGE(B$3:B$22)</f>
        <v>22.5</v>
      </c>
      <c r="C29" s="51">
        <f t="shared" si="4"/>
        <v>0.20575000000000002</v>
      </c>
      <c r="D29" s="51">
        <f t="shared" si="4"/>
        <v>0.24359999999999998</v>
      </c>
      <c r="E29" s="51">
        <f t="shared" si="4"/>
        <v>0.22189999999999999</v>
      </c>
    </row>
    <row r="30" spans="1:5" x14ac:dyDescent="0.25">
      <c r="A30" s="33" t="s">
        <v>1467</v>
      </c>
      <c r="B30" s="49">
        <f t="shared" ref="B30:E30" si="5">_xlfn.STDEV.S(B$3:B$22)</f>
        <v>18.394793313669812</v>
      </c>
      <c r="C30" s="48">
        <f t="shared" si="5"/>
        <v>0.15452299266826891</v>
      </c>
      <c r="D30" s="48">
        <f t="shared" si="5"/>
        <v>0.15382573872644609</v>
      </c>
      <c r="E30" s="48">
        <f t="shared" si="5"/>
        <v>0.14671630340289565</v>
      </c>
    </row>
    <row r="31" spans="1:5" x14ac:dyDescent="0.25">
      <c r="A31" s="33" t="s">
        <v>1468</v>
      </c>
      <c r="B31" s="49">
        <f t="shared" ref="B31:E31" si="6">MEDIAN(B$3:B$22)</f>
        <v>19</v>
      </c>
      <c r="C31" s="48">
        <f t="shared" si="6"/>
        <v>0.15150000000000002</v>
      </c>
      <c r="D31" s="48">
        <f t="shared" si="6"/>
        <v>0.19800000000000001</v>
      </c>
      <c r="E31" s="48">
        <f t="shared" si="6"/>
        <v>0.18049999999999999</v>
      </c>
    </row>
  </sheetData>
  <mergeCells count="3">
    <mergeCell ref="A1:A2"/>
    <mergeCell ref="B1:B2"/>
    <mergeCell ref="C1:E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8"/>
  <sheetViews>
    <sheetView workbookViewId="0">
      <pane xSplit="2" ySplit="8" topLeftCell="C9" activePane="bottomRight" state="frozen"/>
      <selection pane="topRight" activeCell="C1" sqref="C1"/>
      <selection pane="bottomLeft" activeCell="A12" sqref="A12"/>
      <selection pane="bottomRight"/>
    </sheetView>
  </sheetViews>
  <sheetFormatPr defaultRowHeight="15" x14ac:dyDescent="0.25"/>
  <cols>
    <col min="1" max="1" width="24.5703125" style="1" bestFit="1" customWidth="1"/>
    <col min="2" max="16384" width="9.140625" style="1"/>
  </cols>
  <sheetData>
    <row r="1" spans="1:5" x14ac:dyDescent="0.25">
      <c r="B1" s="72" t="s">
        <v>1494</v>
      </c>
      <c r="C1" s="73" t="s">
        <v>1493</v>
      </c>
      <c r="D1" s="70"/>
      <c r="E1" s="71"/>
    </row>
    <row r="2" spans="1:5" ht="15.75" thickBot="1" x14ac:dyDescent="0.3">
      <c r="B2" s="74"/>
      <c r="C2" s="55" t="s">
        <v>1472</v>
      </c>
      <c r="D2" s="55" t="s">
        <v>1473</v>
      </c>
      <c r="E2" s="56" t="s">
        <v>1474</v>
      </c>
    </row>
    <row r="3" spans="1:5" x14ac:dyDescent="0.25">
      <c r="A3" s="75" t="s">
        <v>1477</v>
      </c>
      <c r="B3" s="77">
        <f>COUNTA(B$9:B$458)</f>
        <v>450</v>
      </c>
      <c r="C3" s="67">
        <f>COUNTIF(C$9:C$458,"True")</f>
        <v>89</v>
      </c>
      <c r="D3" s="67">
        <f>COUNTIF(D$9:D$458,"True")</f>
        <v>205</v>
      </c>
      <c r="E3" s="66">
        <f>COUNTIF(E$9:E$458,"True")</f>
        <v>256</v>
      </c>
    </row>
    <row r="4" spans="1:5" s="3" customFormat="1" ht="15" customHeight="1" thickBot="1" x14ac:dyDescent="0.3">
      <c r="A4" s="76" t="s">
        <v>1478</v>
      </c>
      <c r="B4" s="78" t="s">
        <v>1495</v>
      </c>
      <c r="C4" s="79">
        <f>C3/$B3</f>
        <v>0.19777777777777777</v>
      </c>
      <c r="D4" s="79">
        <f t="shared" ref="D4:E4" si="0">D3/$B3</f>
        <v>0.45555555555555555</v>
      </c>
      <c r="E4" s="80">
        <f t="shared" si="0"/>
        <v>0.56888888888888889</v>
      </c>
    </row>
    <row r="6" spans="1:5" ht="15.75" thickBot="1" x14ac:dyDescent="0.3"/>
    <row r="7" spans="1:5" ht="15" customHeight="1" x14ac:dyDescent="0.25">
      <c r="A7" s="65"/>
      <c r="B7" s="66"/>
      <c r="C7" s="52" t="str">
        <f>C1</f>
        <v>AmaLgam (Default mode)</v>
      </c>
      <c r="D7" s="53"/>
      <c r="E7" s="53"/>
    </row>
    <row r="8" spans="1:5" ht="30.75" thickBot="1" x14ac:dyDescent="0.3">
      <c r="A8" s="62" t="s">
        <v>85</v>
      </c>
      <c r="B8" s="64" t="s">
        <v>1479</v>
      </c>
      <c r="C8" s="54" t="s">
        <v>1472</v>
      </c>
      <c r="D8" s="55" t="s">
        <v>1473</v>
      </c>
      <c r="E8" s="55" t="s">
        <v>1474</v>
      </c>
    </row>
    <row r="9" spans="1:5" x14ac:dyDescent="0.25">
      <c r="A9" s="57" t="s">
        <v>81</v>
      </c>
      <c r="B9" s="59">
        <v>234</v>
      </c>
      <c r="C9" s="57" t="s">
        <v>1480</v>
      </c>
      <c r="D9" s="58" t="s">
        <v>1480</v>
      </c>
      <c r="E9" s="58" t="s">
        <v>1480</v>
      </c>
    </row>
    <row r="10" spans="1:5" x14ac:dyDescent="0.25">
      <c r="A10" s="60" t="s">
        <v>81</v>
      </c>
      <c r="B10" s="61">
        <v>375</v>
      </c>
      <c r="C10" s="60" t="s">
        <v>1480</v>
      </c>
      <c r="D10" s="34" t="s">
        <v>1481</v>
      </c>
      <c r="E10" s="34" t="s">
        <v>1481</v>
      </c>
    </row>
    <row r="11" spans="1:5" x14ac:dyDescent="0.25">
      <c r="A11" s="60" t="s">
        <v>81</v>
      </c>
      <c r="B11" s="61">
        <v>422</v>
      </c>
      <c r="C11" s="60" t="s">
        <v>1480</v>
      </c>
      <c r="D11" s="34" t="s">
        <v>1480</v>
      </c>
      <c r="E11" s="34" t="s">
        <v>1480</v>
      </c>
    </row>
    <row r="12" spans="1:5" x14ac:dyDescent="0.25">
      <c r="A12" s="60" t="s">
        <v>81</v>
      </c>
      <c r="B12" s="61">
        <v>535</v>
      </c>
      <c r="C12" s="60" t="s">
        <v>1481</v>
      </c>
      <c r="D12" s="34" t="s">
        <v>1481</v>
      </c>
      <c r="E12" s="34" t="s">
        <v>1481</v>
      </c>
    </row>
    <row r="13" spans="1:5" x14ac:dyDescent="0.25">
      <c r="A13" s="60" t="s">
        <v>81</v>
      </c>
      <c r="B13" s="61">
        <v>593</v>
      </c>
      <c r="C13" s="60" t="s">
        <v>1480</v>
      </c>
      <c r="D13" s="34" t="s">
        <v>1480</v>
      </c>
      <c r="E13" s="34" t="s">
        <v>1480</v>
      </c>
    </row>
    <row r="14" spans="1:5" x14ac:dyDescent="0.25">
      <c r="A14" s="60" t="s">
        <v>81</v>
      </c>
      <c r="B14" s="61">
        <v>720</v>
      </c>
      <c r="C14" s="60" t="s">
        <v>1480</v>
      </c>
      <c r="D14" s="34" t="s">
        <v>1480</v>
      </c>
      <c r="E14" s="34" t="s">
        <v>1480</v>
      </c>
    </row>
    <row r="15" spans="1:5" x14ac:dyDescent="0.25">
      <c r="A15" s="60" t="s">
        <v>81</v>
      </c>
      <c r="B15" s="61">
        <v>742</v>
      </c>
      <c r="C15" s="60" t="s">
        <v>1480</v>
      </c>
      <c r="D15" s="34" t="s">
        <v>1481</v>
      </c>
      <c r="E15" s="34" t="s">
        <v>1481</v>
      </c>
    </row>
    <row r="16" spans="1:5" x14ac:dyDescent="0.25">
      <c r="A16" s="60" t="s">
        <v>81</v>
      </c>
      <c r="B16" s="61">
        <v>850</v>
      </c>
      <c r="C16" s="60" t="s">
        <v>1481</v>
      </c>
      <c r="D16" s="34" t="s">
        <v>1481</v>
      </c>
      <c r="E16" s="34" t="s">
        <v>1481</v>
      </c>
    </row>
    <row r="17" spans="1:5" x14ac:dyDescent="0.25">
      <c r="A17" s="60" t="s">
        <v>81</v>
      </c>
      <c r="B17" s="61">
        <v>884</v>
      </c>
      <c r="C17" s="60" t="s">
        <v>1480</v>
      </c>
      <c r="D17" s="34" t="s">
        <v>1480</v>
      </c>
      <c r="E17" s="34" t="s">
        <v>1480</v>
      </c>
    </row>
    <row r="18" spans="1:5" x14ac:dyDescent="0.25">
      <c r="A18" s="60" t="s">
        <v>81</v>
      </c>
      <c r="B18" s="61">
        <v>996</v>
      </c>
      <c r="C18" s="60" t="s">
        <v>1480</v>
      </c>
      <c r="D18" s="34" t="s">
        <v>1481</v>
      </c>
      <c r="E18" s="34" t="s">
        <v>1481</v>
      </c>
    </row>
    <row r="19" spans="1:5" x14ac:dyDescent="0.25">
      <c r="A19" s="60" t="s">
        <v>81</v>
      </c>
      <c r="B19" s="61">
        <v>1062</v>
      </c>
      <c r="C19" s="60" t="s">
        <v>1480</v>
      </c>
      <c r="D19" s="34" t="s">
        <v>1480</v>
      </c>
      <c r="E19" s="34" t="s">
        <v>1480</v>
      </c>
    </row>
    <row r="20" spans="1:5" x14ac:dyDescent="0.25">
      <c r="A20" s="60" t="s">
        <v>81</v>
      </c>
      <c r="B20" s="61">
        <v>1065</v>
      </c>
      <c r="C20" s="60" t="s">
        <v>1480</v>
      </c>
      <c r="D20" s="34" t="s">
        <v>1480</v>
      </c>
      <c r="E20" s="34" t="s">
        <v>1480</v>
      </c>
    </row>
    <row r="21" spans="1:5" x14ac:dyDescent="0.25">
      <c r="A21" s="60" t="s">
        <v>81</v>
      </c>
      <c r="B21" s="61">
        <v>1499</v>
      </c>
      <c r="C21" s="60" t="s">
        <v>1480</v>
      </c>
      <c r="D21" s="34" t="s">
        <v>1480</v>
      </c>
      <c r="E21" s="34" t="s">
        <v>1480</v>
      </c>
    </row>
    <row r="22" spans="1:5" x14ac:dyDescent="0.25">
      <c r="A22" s="60" t="s">
        <v>81</v>
      </c>
      <c r="B22" s="61">
        <v>1609</v>
      </c>
      <c r="C22" s="60" t="s">
        <v>1480</v>
      </c>
      <c r="D22" s="34" t="s">
        <v>1480</v>
      </c>
      <c r="E22" s="34" t="s">
        <v>1481</v>
      </c>
    </row>
    <row r="23" spans="1:5" x14ac:dyDescent="0.25">
      <c r="A23" s="60" t="s">
        <v>81</v>
      </c>
      <c r="B23" s="61">
        <v>1694</v>
      </c>
      <c r="C23" s="60" t="s">
        <v>1480</v>
      </c>
      <c r="D23" s="34" t="s">
        <v>1481</v>
      </c>
      <c r="E23" s="34" t="s">
        <v>1481</v>
      </c>
    </row>
    <row r="24" spans="1:5" x14ac:dyDescent="0.25">
      <c r="A24" s="60" t="s">
        <v>29</v>
      </c>
      <c r="B24" s="61">
        <v>413</v>
      </c>
      <c r="C24" s="60" t="s">
        <v>1480</v>
      </c>
      <c r="D24" s="34" t="s">
        <v>1480</v>
      </c>
      <c r="E24" s="34" t="s">
        <v>1480</v>
      </c>
    </row>
    <row r="25" spans="1:5" x14ac:dyDescent="0.25">
      <c r="A25" s="60" t="s">
        <v>29</v>
      </c>
      <c r="B25" s="61">
        <v>432</v>
      </c>
      <c r="C25" s="60" t="s">
        <v>1480</v>
      </c>
      <c r="D25" s="34" t="s">
        <v>1480</v>
      </c>
      <c r="E25" s="34" t="s">
        <v>1480</v>
      </c>
    </row>
    <row r="26" spans="1:5" x14ac:dyDescent="0.25">
      <c r="A26" s="60" t="s">
        <v>29</v>
      </c>
      <c r="B26" s="61">
        <v>433</v>
      </c>
      <c r="C26" s="60" t="s">
        <v>1480</v>
      </c>
      <c r="D26" s="34" t="s">
        <v>1480</v>
      </c>
      <c r="E26" s="34" t="s">
        <v>1480</v>
      </c>
    </row>
    <row r="27" spans="1:5" x14ac:dyDescent="0.25">
      <c r="A27" s="60" t="s">
        <v>29</v>
      </c>
      <c r="B27" s="61">
        <v>469</v>
      </c>
      <c r="C27" s="60" t="s">
        <v>1480</v>
      </c>
      <c r="D27" s="34" t="s">
        <v>1481</v>
      </c>
      <c r="E27" s="34" t="s">
        <v>1481</v>
      </c>
    </row>
    <row r="28" spans="1:5" x14ac:dyDescent="0.25">
      <c r="A28" s="60" t="s">
        <v>29</v>
      </c>
      <c r="B28" s="61">
        <v>505</v>
      </c>
      <c r="C28" s="60" t="s">
        <v>1480</v>
      </c>
      <c r="D28" s="34" t="s">
        <v>1481</v>
      </c>
      <c r="E28" s="34" t="s">
        <v>1481</v>
      </c>
    </row>
    <row r="29" spans="1:5" x14ac:dyDescent="0.25">
      <c r="A29" s="60" t="s">
        <v>29</v>
      </c>
      <c r="B29" s="61">
        <v>526</v>
      </c>
      <c r="C29" s="60" t="s">
        <v>1480</v>
      </c>
      <c r="D29" s="34" t="s">
        <v>1480</v>
      </c>
      <c r="E29" s="34" t="s">
        <v>1481</v>
      </c>
    </row>
    <row r="30" spans="1:5" x14ac:dyDescent="0.25">
      <c r="A30" s="60" t="s">
        <v>29</v>
      </c>
      <c r="B30" s="61">
        <v>557</v>
      </c>
      <c r="C30" s="60" t="s">
        <v>1480</v>
      </c>
      <c r="D30" s="34" t="s">
        <v>1481</v>
      </c>
      <c r="E30" s="34" t="s">
        <v>1481</v>
      </c>
    </row>
    <row r="31" spans="1:5" x14ac:dyDescent="0.25">
      <c r="A31" s="60" t="s">
        <v>29</v>
      </c>
      <c r="B31" s="61">
        <v>658</v>
      </c>
      <c r="C31" s="60" t="s">
        <v>1480</v>
      </c>
      <c r="D31" s="34" t="s">
        <v>1480</v>
      </c>
      <c r="E31" s="34" t="s">
        <v>1480</v>
      </c>
    </row>
    <row r="32" spans="1:5" x14ac:dyDescent="0.25">
      <c r="A32" s="60" t="s">
        <v>29</v>
      </c>
      <c r="B32" s="61">
        <v>819</v>
      </c>
      <c r="C32" s="60" t="s">
        <v>1480</v>
      </c>
      <c r="D32" s="34" t="s">
        <v>1480</v>
      </c>
      <c r="E32" s="34" t="s">
        <v>1480</v>
      </c>
    </row>
    <row r="33" spans="1:5" x14ac:dyDescent="0.25">
      <c r="A33" s="60" t="s">
        <v>29</v>
      </c>
      <c r="B33" s="61">
        <v>887</v>
      </c>
      <c r="C33" s="60" t="s">
        <v>1480</v>
      </c>
      <c r="D33" s="34" t="s">
        <v>1481</v>
      </c>
      <c r="E33" s="34" t="s">
        <v>1481</v>
      </c>
    </row>
    <row r="34" spans="1:5" x14ac:dyDescent="0.25">
      <c r="A34" s="60" t="s">
        <v>29</v>
      </c>
      <c r="B34" s="61">
        <v>909</v>
      </c>
      <c r="C34" s="60" t="s">
        <v>1480</v>
      </c>
      <c r="D34" s="34" t="s">
        <v>1480</v>
      </c>
      <c r="E34" s="34" t="s">
        <v>1480</v>
      </c>
    </row>
    <row r="35" spans="1:5" x14ac:dyDescent="0.25">
      <c r="A35" s="60" t="s">
        <v>29</v>
      </c>
      <c r="B35" s="61">
        <v>910</v>
      </c>
      <c r="C35" s="60" t="s">
        <v>1480</v>
      </c>
      <c r="D35" s="34" t="s">
        <v>1481</v>
      </c>
      <c r="E35" s="34" t="s">
        <v>1481</v>
      </c>
    </row>
    <row r="36" spans="1:5" x14ac:dyDescent="0.25">
      <c r="A36" s="60" t="s">
        <v>29</v>
      </c>
      <c r="B36" s="61">
        <v>912</v>
      </c>
      <c r="C36" s="60" t="s">
        <v>1480</v>
      </c>
      <c r="D36" s="34" t="s">
        <v>1480</v>
      </c>
      <c r="E36" s="34" t="s">
        <v>1480</v>
      </c>
    </row>
    <row r="37" spans="1:5" x14ac:dyDescent="0.25">
      <c r="A37" s="60" t="s">
        <v>29</v>
      </c>
      <c r="B37" s="61">
        <v>945</v>
      </c>
      <c r="C37" s="60" t="s">
        <v>1481</v>
      </c>
      <c r="D37" s="34" t="s">
        <v>1481</v>
      </c>
      <c r="E37" s="34" t="s">
        <v>1481</v>
      </c>
    </row>
    <row r="38" spans="1:5" x14ac:dyDescent="0.25">
      <c r="A38" s="60" t="s">
        <v>29</v>
      </c>
      <c r="B38" s="61">
        <v>949</v>
      </c>
      <c r="C38" s="60" t="s">
        <v>1481</v>
      </c>
      <c r="D38" s="34" t="s">
        <v>1481</v>
      </c>
      <c r="E38" s="34" t="s">
        <v>1481</v>
      </c>
    </row>
    <row r="39" spans="1:5" x14ac:dyDescent="0.25">
      <c r="A39" s="60" t="s">
        <v>29</v>
      </c>
      <c r="B39" s="61">
        <v>950</v>
      </c>
      <c r="C39" s="60" t="s">
        <v>1480</v>
      </c>
      <c r="D39" s="34" t="s">
        <v>1480</v>
      </c>
      <c r="E39" s="34" t="s">
        <v>1480</v>
      </c>
    </row>
    <row r="40" spans="1:5" x14ac:dyDescent="0.25">
      <c r="A40" s="60" t="s">
        <v>29</v>
      </c>
      <c r="B40" s="61">
        <v>1040</v>
      </c>
      <c r="C40" s="60" t="s">
        <v>1480</v>
      </c>
      <c r="D40" s="34" t="s">
        <v>1480</v>
      </c>
      <c r="E40" s="34" t="s">
        <v>1480</v>
      </c>
    </row>
    <row r="41" spans="1:5" x14ac:dyDescent="0.25">
      <c r="A41" s="60" t="s">
        <v>29</v>
      </c>
      <c r="B41" s="61">
        <v>1046</v>
      </c>
      <c r="C41" s="60" t="s">
        <v>1480</v>
      </c>
      <c r="D41" s="34" t="s">
        <v>1480</v>
      </c>
      <c r="E41" s="34" t="s">
        <v>1480</v>
      </c>
    </row>
    <row r="42" spans="1:5" x14ac:dyDescent="0.25">
      <c r="A42" s="60" t="s">
        <v>71</v>
      </c>
      <c r="B42" s="61">
        <v>143</v>
      </c>
      <c r="C42" s="60" t="s">
        <v>1480</v>
      </c>
      <c r="D42" s="34" t="s">
        <v>1480</v>
      </c>
      <c r="E42" s="34" t="s">
        <v>1481</v>
      </c>
    </row>
    <row r="43" spans="1:5" x14ac:dyDescent="0.25">
      <c r="A43" s="60" t="s">
        <v>71</v>
      </c>
      <c r="B43" s="61">
        <v>145</v>
      </c>
      <c r="C43" s="60" t="s">
        <v>1481</v>
      </c>
      <c r="D43" s="34" t="s">
        <v>1481</v>
      </c>
      <c r="E43" s="34" t="s">
        <v>1481</v>
      </c>
    </row>
    <row r="44" spans="1:5" x14ac:dyDescent="0.25">
      <c r="A44" s="60" t="s">
        <v>71</v>
      </c>
      <c r="B44" s="61">
        <v>146</v>
      </c>
      <c r="C44" s="60" t="s">
        <v>1481</v>
      </c>
      <c r="D44" s="34" t="s">
        <v>1481</v>
      </c>
      <c r="E44" s="34" t="s">
        <v>1481</v>
      </c>
    </row>
    <row r="45" spans="1:5" x14ac:dyDescent="0.25">
      <c r="A45" s="60" t="s">
        <v>71</v>
      </c>
      <c r="B45" s="61">
        <v>166</v>
      </c>
      <c r="C45" s="60" t="s">
        <v>1481</v>
      </c>
      <c r="D45" s="34" t="s">
        <v>1481</v>
      </c>
      <c r="E45" s="34" t="s">
        <v>1481</v>
      </c>
    </row>
    <row r="46" spans="1:5" x14ac:dyDescent="0.25">
      <c r="A46" s="60" t="s">
        <v>71</v>
      </c>
      <c r="B46" s="61">
        <v>200</v>
      </c>
      <c r="C46" s="60" t="s">
        <v>1480</v>
      </c>
      <c r="D46" s="34" t="s">
        <v>1481</v>
      </c>
      <c r="E46" s="34" t="s">
        <v>1481</v>
      </c>
    </row>
    <row r="47" spans="1:5" x14ac:dyDescent="0.25">
      <c r="A47" s="60" t="s">
        <v>71</v>
      </c>
      <c r="B47" s="61">
        <v>207</v>
      </c>
      <c r="C47" s="60" t="s">
        <v>1480</v>
      </c>
      <c r="D47" s="34" t="s">
        <v>1480</v>
      </c>
      <c r="E47" s="34" t="s">
        <v>1480</v>
      </c>
    </row>
    <row r="48" spans="1:5" x14ac:dyDescent="0.25">
      <c r="A48" s="60" t="s">
        <v>71</v>
      </c>
      <c r="B48" s="61">
        <v>213</v>
      </c>
      <c r="C48" s="60" t="s">
        <v>1481</v>
      </c>
      <c r="D48" s="34" t="s">
        <v>1481</v>
      </c>
      <c r="E48" s="34" t="s">
        <v>1481</v>
      </c>
    </row>
    <row r="49" spans="1:5" x14ac:dyDescent="0.25">
      <c r="A49" s="60" t="s">
        <v>71</v>
      </c>
      <c r="B49" s="61">
        <v>522</v>
      </c>
      <c r="C49" s="60" t="s">
        <v>1480</v>
      </c>
      <c r="D49" s="34" t="s">
        <v>1481</v>
      </c>
      <c r="E49" s="34" t="s">
        <v>1481</v>
      </c>
    </row>
    <row r="50" spans="1:5" x14ac:dyDescent="0.25">
      <c r="A50" s="60" t="s">
        <v>71</v>
      </c>
      <c r="B50" s="61">
        <v>553</v>
      </c>
      <c r="C50" s="60" t="s">
        <v>1480</v>
      </c>
      <c r="D50" s="34" t="s">
        <v>1481</v>
      </c>
      <c r="E50" s="34" t="s">
        <v>1481</v>
      </c>
    </row>
    <row r="51" spans="1:5" x14ac:dyDescent="0.25">
      <c r="A51" s="60" t="s">
        <v>1</v>
      </c>
      <c r="B51" s="61">
        <v>4204</v>
      </c>
      <c r="C51" s="60" t="s">
        <v>1480</v>
      </c>
      <c r="D51" s="34" t="s">
        <v>1480</v>
      </c>
      <c r="E51" s="34" t="s">
        <v>1480</v>
      </c>
    </row>
    <row r="52" spans="1:5" x14ac:dyDescent="0.25">
      <c r="A52" s="60" t="s">
        <v>1</v>
      </c>
      <c r="B52" s="61">
        <v>5067</v>
      </c>
      <c r="C52" s="60" t="s">
        <v>1480</v>
      </c>
      <c r="D52" s="34" t="s">
        <v>1480</v>
      </c>
      <c r="E52" s="34" t="s">
        <v>1480</v>
      </c>
    </row>
    <row r="53" spans="1:5" x14ac:dyDescent="0.25">
      <c r="A53" s="60" t="s">
        <v>39</v>
      </c>
      <c r="B53" s="61">
        <v>2909</v>
      </c>
      <c r="C53" s="60" t="s">
        <v>1481</v>
      </c>
      <c r="D53" s="34" t="s">
        <v>1481</v>
      </c>
      <c r="E53" s="34" t="s">
        <v>1481</v>
      </c>
    </row>
    <row r="54" spans="1:5" x14ac:dyDescent="0.25">
      <c r="A54" s="60" t="s">
        <v>39</v>
      </c>
      <c r="B54" s="61">
        <v>2950</v>
      </c>
      <c r="C54" s="60" t="s">
        <v>1481</v>
      </c>
      <c r="D54" s="34" t="s">
        <v>1481</v>
      </c>
      <c r="E54" s="34" t="s">
        <v>1481</v>
      </c>
    </row>
    <row r="55" spans="1:5" x14ac:dyDescent="0.25">
      <c r="A55" s="60" t="s">
        <v>39</v>
      </c>
      <c r="B55" s="61">
        <v>2951</v>
      </c>
      <c r="C55" s="60" t="s">
        <v>1480</v>
      </c>
      <c r="D55" s="34" t="s">
        <v>1480</v>
      </c>
      <c r="E55" s="34" t="s">
        <v>1480</v>
      </c>
    </row>
    <row r="56" spans="1:5" x14ac:dyDescent="0.25">
      <c r="A56" s="60" t="s">
        <v>39</v>
      </c>
      <c r="B56" s="61">
        <v>3036</v>
      </c>
      <c r="C56" s="60" t="s">
        <v>1480</v>
      </c>
      <c r="D56" s="34" t="s">
        <v>1480</v>
      </c>
      <c r="E56" s="34" t="s">
        <v>1481</v>
      </c>
    </row>
    <row r="57" spans="1:5" x14ac:dyDescent="0.25">
      <c r="A57" s="60" t="s">
        <v>39</v>
      </c>
      <c r="B57" s="61">
        <v>3061</v>
      </c>
      <c r="C57" s="60" t="s">
        <v>1480</v>
      </c>
      <c r="D57" s="34" t="s">
        <v>1480</v>
      </c>
      <c r="E57" s="34" t="s">
        <v>1480</v>
      </c>
    </row>
    <row r="58" spans="1:5" x14ac:dyDescent="0.25">
      <c r="A58" s="60" t="s">
        <v>39</v>
      </c>
      <c r="B58" s="61">
        <v>3124</v>
      </c>
      <c r="C58" s="60" t="s">
        <v>1480</v>
      </c>
      <c r="D58" s="34" t="s">
        <v>1480</v>
      </c>
      <c r="E58" s="34" t="s">
        <v>1481</v>
      </c>
    </row>
    <row r="59" spans="1:5" x14ac:dyDescent="0.25">
      <c r="A59" s="60" t="s">
        <v>39</v>
      </c>
      <c r="B59" s="61">
        <v>3144</v>
      </c>
      <c r="C59" s="60" t="s">
        <v>1480</v>
      </c>
      <c r="D59" s="34" t="s">
        <v>1480</v>
      </c>
      <c r="E59" s="34" t="s">
        <v>1480</v>
      </c>
    </row>
    <row r="60" spans="1:5" x14ac:dyDescent="0.25">
      <c r="A60" s="60" t="s">
        <v>39</v>
      </c>
      <c r="B60" s="61">
        <v>3164</v>
      </c>
      <c r="C60" s="60" t="s">
        <v>1480</v>
      </c>
      <c r="D60" s="34" t="s">
        <v>1480</v>
      </c>
      <c r="E60" s="34" t="s">
        <v>1480</v>
      </c>
    </row>
    <row r="61" spans="1:5" x14ac:dyDescent="0.25">
      <c r="A61" s="60" t="s">
        <v>39</v>
      </c>
      <c r="B61" s="61">
        <v>3195</v>
      </c>
      <c r="C61" s="60" t="s">
        <v>1480</v>
      </c>
      <c r="D61" s="34" t="s">
        <v>1480</v>
      </c>
      <c r="E61" s="34" t="s">
        <v>1480</v>
      </c>
    </row>
    <row r="62" spans="1:5" x14ac:dyDescent="0.25">
      <c r="A62" s="60" t="s">
        <v>39</v>
      </c>
      <c r="B62" s="61">
        <v>3235</v>
      </c>
      <c r="C62" s="60" t="s">
        <v>1480</v>
      </c>
      <c r="D62" s="34" t="s">
        <v>1480</v>
      </c>
      <c r="E62" s="34" t="s">
        <v>1480</v>
      </c>
    </row>
    <row r="63" spans="1:5" x14ac:dyDescent="0.25">
      <c r="A63" s="60" t="s">
        <v>39</v>
      </c>
      <c r="B63" s="61">
        <v>3388</v>
      </c>
      <c r="C63" s="60" t="s">
        <v>1480</v>
      </c>
      <c r="D63" s="34" t="s">
        <v>1481</v>
      </c>
      <c r="E63" s="34" t="s">
        <v>1481</v>
      </c>
    </row>
    <row r="64" spans="1:5" x14ac:dyDescent="0.25">
      <c r="A64" s="60" t="s">
        <v>39</v>
      </c>
      <c r="B64" s="61">
        <v>3422</v>
      </c>
      <c r="C64" s="60" t="s">
        <v>1481</v>
      </c>
      <c r="D64" s="34" t="s">
        <v>1481</v>
      </c>
      <c r="E64" s="34" t="s">
        <v>1481</v>
      </c>
    </row>
    <row r="65" spans="1:5" x14ac:dyDescent="0.25">
      <c r="A65" s="60" t="s">
        <v>39</v>
      </c>
      <c r="B65" s="61">
        <v>3450</v>
      </c>
      <c r="C65" s="60" t="s">
        <v>1480</v>
      </c>
      <c r="D65" s="34" t="s">
        <v>1480</v>
      </c>
      <c r="E65" s="34" t="s">
        <v>1480</v>
      </c>
    </row>
    <row r="66" spans="1:5" x14ac:dyDescent="0.25">
      <c r="A66" s="60" t="s">
        <v>39</v>
      </c>
      <c r="B66" s="61">
        <v>3452</v>
      </c>
      <c r="C66" s="60" t="s">
        <v>1480</v>
      </c>
      <c r="D66" s="34" t="s">
        <v>1480</v>
      </c>
      <c r="E66" s="34" t="s">
        <v>1480</v>
      </c>
    </row>
    <row r="67" spans="1:5" x14ac:dyDescent="0.25">
      <c r="A67" s="60" t="s">
        <v>39</v>
      </c>
      <c r="B67" s="61">
        <v>3491</v>
      </c>
      <c r="C67" s="60" t="s">
        <v>1480</v>
      </c>
      <c r="D67" s="34" t="s">
        <v>1480</v>
      </c>
      <c r="E67" s="34" t="s">
        <v>1480</v>
      </c>
    </row>
    <row r="68" spans="1:5" x14ac:dyDescent="0.25">
      <c r="A68" s="60" t="s">
        <v>39</v>
      </c>
      <c r="B68" s="61">
        <v>3545</v>
      </c>
      <c r="C68" s="60" t="s">
        <v>1480</v>
      </c>
      <c r="D68" s="34" t="s">
        <v>1480</v>
      </c>
      <c r="E68" s="34" t="s">
        <v>1480</v>
      </c>
    </row>
    <row r="69" spans="1:5" x14ac:dyDescent="0.25">
      <c r="A69" s="60" t="s">
        <v>39</v>
      </c>
      <c r="B69" s="61">
        <v>3551</v>
      </c>
      <c r="C69" s="60" t="s">
        <v>1480</v>
      </c>
      <c r="D69" s="34" t="s">
        <v>1480</v>
      </c>
      <c r="E69" s="34" t="s">
        <v>1480</v>
      </c>
    </row>
    <row r="70" spans="1:5" x14ac:dyDescent="0.25">
      <c r="A70" s="60" t="s">
        <v>39</v>
      </c>
      <c r="B70" s="61">
        <v>3655</v>
      </c>
      <c r="C70" s="60" t="s">
        <v>1481</v>
      </c>
      <c r="D70" s="34" t="s">
        <v>1481</v>
      </c>
      <c r="E70" s="34" t="s">
        <v>1481</v>
      </c>
    </row>
    <row r="71" spans="1:5" x14ac:dyDescent="0.25">
      <c r="A71" s="60" t="s">
        <v>39</v>
      </c>
      <c r="B71" s="61">
        <v>3668</v>
      </c>
      <c r="C71" s="60" t="s">
        <v>1480</v>
      </c>
      <c r="D71" s="34" t="s">
        <v>1480</v>
      </c>
      <c r="E71" s="34" t="s">
        <v>1480</v>
      </c>
    </row>
    <row r="72" spans="1:5" x14ac:dyDescent="0.25">
      <c r="A72" s="60" t="s">
        <v>39</v>
      </c>
      <c r="B72" s="61">
        <v>3670</v>
      </c>
      <c r="C72" s="60" t="s">
        <v>1480</v>
      </c>
      <c r="D72" s="34" t="s">
        <v>1480</v>
      </c>
      <c r="E72" s="34" t="s">
        <v>1480</v>
      </c>
    </row>
    <row r="73" spans="1:5" x14ac:dyDescent="0.25">
      <c r="A73" s="60" t="s">
        <v>39</v>
      </c>
      <c r="B73" s="61">
        <v>3732</v>
      </c>
      <c r="C73" s="60" t="s">
        <v>1480</v>
      </c>
      <c r="D73" s="34" t="s">
        <v>1481</v>
      </c>
      <c r="E73" s="34" t="s">
        <v>1481</v>
      </c>
    </row>
    <row r="74" spans="1:5" x14ac:dyDescent="0.25">
      <c r="A74" s="60" t="s">
        <v>39</v>
      </c>
      <c r="B74" s="61">
        <v>3752</v>
      </c>
      <c r="C74" s="60" t="s">
        <v>1480</v>
      </c>
      <c r="D74" s="34" t="s">
        <v>1480</v>
      </c>
      <c r="E74" s="34" t="s">
        <v>1480</v>
      </c>
    </row>
    <row r="75" spans="1:5" x14ac:dyDescent="0.25">
      <c r="A75" s="60" t="s">
        <v>39</v>
      </c>
      <c r="B75" s="61">
        <v>3822</v>
      </c>
      <c r="C75" s="60" t="s">
        <v>1480</v>
      </c>
      <c r="D75" s="34" t="s">
        <v>1480</v>
      </c>
      <c r="E75" s="34" t="s">
        <v>1480</v>
      </c>
    </row>
    <row r="76" spans="1:5" x14ac:dyDescent="0.25">
      <c r="A76" s="60" t="s">
        <v>39</v>
      </c>
      <c r="B76" s="61">
        <v>3863</v>
      </c>
      <c r="C76" s="60" t="s">
        <v>1480</v>
      </c>
      <c r="D76" s="34" t="s">
        <v>1480</v>
      </c>
      <c r="E76" s="34" t="s">
        <v>1480</v>
      </c>
    </row>
    <row r="77" spans="1:5" x14ac:dyDescent="0.25">
      <c r="A77" s="60" t="s">
        <v>39</v>
      </c>
      <c r="B77" s="61">
        <v>3890</v>
      </c>
      <c r="C77" s="60" t="s">
        <v>1480</v>
      </c>
      <c r="D77" s="34" t="s">
        <v>1480</v>
      </c>
      <c r="E77" s="34" t="s">
        <v>1480</v>
      </c>
    </row>
    <row r="78" spans="1:5" x14ac:dyDescent="0.25">
      <c r="A78" s="60" t="s">
        <v>39</v>
      </c>
      <c r="B78" s="61">
        <v>3908</v>
      </c>
      <c r="C78" s="60" t="s">
        <v>1480</v>
      </c>
      <c r="D78" s="34" t="s">
        <v>1480</v>
      </c>
      <c r="E78" s="34" t="s">
        <v>1480</v>
      </c>
    </row>
    <row r="79" spans="1:5" x14ac:dyDescent="0.25">
      <c r="A79" s="60" t="s">
        <v>39</v>
      </c>
      <c r="B79" s="61">
        <v>3962</v>
      </c>
      <c r="C79" s="60" t="s">
        <v>1480</v>
      </c>
      <c r="D79" s="34" t="s">
        <v>1480</v>
      </c>
      <c r="E79" s="34" t="s">
        <v>1480</v>
      </c>
    </row>
    <row r="80" spans="1:5" x14ac:dyDescent="0.25">
      <c r="A80" s="60" t="s">
        <v>39</v>
      </c>
      <c r="B80" s="61">
        <v>4018</v>
      </c>
      <c r="C80" s="60" t="s">
        <v>1480</v>
      </c>
      <c r="D80" s="34" t="s">
        <v>1480</v>
      </c>
      <c r="E80" s="34" t="s">
        <v>1480</v>
      </c>
    </row>
    <row r="81" spans="1:5" x14ac:dyDescent="0.25">
      <c r="A81" s="60" t="s">
        <v>39</v>
      </c>
      <c r="B81" s="61">
        <v>4020</v>
      </c>
      <c r="C81" s="60" t="s">
        <v>1480</v>
      </c>
      <c r="D81" s="34" t="s">
        <v>1480</v>
      </c>
      <c r="E81" s="34" t="s">
        <v>1480</v>
      </c>
    </row>
    <row r="82" spans="1:5" x14ac:dyDescent="0.25">
      <c r="A82" s="60" t="s">
        <v>39</v>
      </c>
      <c r="B82" s="61">
        <v>4080</v>
      </c>
      <c r="C82" s="60" t="s">
        <v>1480</v>
      </c>
      <c r="D82" s="34" t="s">
        <v>1480</v>
      </c>
      <c r="E82" s="34" t="s">
        <v>1480</v>
      </c>
    </row>
    <row r="83" spans="1:5" x14ac:dyDescent="0.25">
      <c r="A83" s="60" t="s">
        <v>39</v>
      </c>
      <c r="B83" s="61">
        <v>4083</v>
      </c>
      <c r="C83" s="60" t="s">
        <v>1480</v>
      </c>
      <c r="D83" s="34" t="s">
        <v>1481</v>
      </c>
      <c r="E83" s="34" t="s">
        <v>1481</v>
      </c>
    </row>
    <row r="84" spans="1:5" x14ac:dyDescent="0.25">
      <c r="A84" s="60" t="s">
        <v>39</v>
      </c>
      <c r="B84" s="61">
        <v>4085</v>
      </c>
      <c r="C84" s="60" t="s">
        <v>1480</v>
      </c>
      <c r="D84" s="34" t="s">
        <v>1481</v>
      </c>
      <c r="E84" s="34" t="s">
        <v>1481</v>
      </c>
    </row>
    <row r="85" spans="1:5" x14ac:dyDescent="0.25">
      <c r="A85" s="60" t="s">
        <v>39</v>
      </c>
      <c r="B85" s="61">
        <v>4168</v>
      </c>
      <c r="C85" s="60" t="s">
        <v>1480</v>
      </c>
      <c r="D85" s="34" t="s">
        <v>1480</v>
      </c>
      <c r="E85" s="34" t="s">
        <v>1480</v>
      </c>
    </row>
    <row r="86" spans="1:5" x14ac:dyDescent="0.25">
      <c r="A86" s="60" t="s">
        <v>39</v>
      </c>
      <c r="B86" s="61">
        <v>4287</v>
      </c>
      <c r="C86" s="60" t="s">
        <v>1480</v>
      </c>
      <c r="D86" s="34" t="s">
        <v>1480</v>
      </c>
      <c r="E86" s="34" t="s">
        <v>1480</v>
      </c>
    </row>
    <row r="87" spans="1:5" x14ac:dyDescent="0.25">
      <c r="A87" s="60" t="s">
        <v>39</v>
      </c>
      <c r="B87" s="61">
        <v>4308</v>
      </c>
      <c r="C87" s="60" t="s">
        <v>1480</v>
      </c>
      <c r="D87" s="34" t="s">
        <v>1480</v>
      </c>
      <c r="E87" s="34" t="s">
        <v>1480</v>
      </c>
    </row>
    <row r="88" spans="1:5" x14ac:dyDescent="0.25">
      <c r="A88" s="60" t="s">
        <v>39</v>
      </c>
      <c r="B88" s="61">
        <v>4412</v>
      </c>
      <c r="C88" s="60" t="s">
        <v>1480</v>
      </c>
      <c r="D88" s="34" t="s">
        <v>1480</v>
      </c>
      <c r="E88" s="34" t="s">
        <v>1480</v>
      </c>
    </row>
    <row r="89" spans="1:5" x14ac:dyDescent="0.25">
      <c r="A89" s="60" t="s">
        <v>39</v>
      </c>
      <c r="B89" s="61">
        <v>4484</v>
      </c>
      <c r="C89" s="60" t="s">
        <v>1480</v>
      </c>
      <c r="D89" s="34" t="s">
        <v>1481</v>
      </c>
      <c r="E89" s="34" t="s">
        <v>1481</v>
      </c>
    </row>
    <row r="90" spans="1:5" x14ac:dyDescent="0.25">
      <c r="A90" s="60" t="s">
        <v>39</v>
      </c>
      <c r="B90" s="61">
        <v>4527</v>
      </c>
      <c r="C90" s="60" t="s">
        <v>1480</v>
      </c>
      <c r="D90" s="34" t="s">
        <v>1480</v>
      </c>
      <c r="E90" s="34" t="s">
        <v>1480</v>
      </c>
    </row>
    <row r="91" spans="1:5" x14ac:dyDescent="0.25">
      <c r="A91" s="60" t="s">
        <v>82</v>
      </c>
      <c r="B91" s="61">
        <v>528</v>
      </c>
      <c r="C91" s="60" t="s">
        <v>1481</v>
      </c>
      <c r="D91" s="34" t="s">
        <v>1481</v>
      </c>
      <c r="E91" s="34" t="s">
        <v>1481</v>
      </c>
    </row>
    <row r="92" spans="1:5" x14ac:dyDescent="0.25">
      <c r="A92" s="60" t="s">
        <v>82</v>
      </c>
      <c r="B92" s="61">
        <v>567</v>
      </c>
      <c r="C92" s="60" t="s">
        <v>1480</v>
      </c>
      <c r="D92" s="34" t="s">
        <v>1480</v>
      </c>
      <c r="E92" s="34" t="s">
        <v>1480</v>
      </c>
    </row>
    <row r="93" spans="1:5" x14ac:dyDescent="0.25">
      <c r="A93" s="60" t="s">
        <v>82</v>
      </c>
      <c r="B93" s="61">
        <v>650</v>
      </c>
      <c r="C93" s="60" t="s">
        <v>1481</v>
      </c>
      <c r="D93" s="34" t="s">
        <v>1481</v>
      </c>
      <c r="E93" s="34" t="s">
        <v>1481</v>
      </c>
    </row>
    <row r="94" spans="1:5" x14ac:dyDescent="0.25">
      <c r="A94" s="60" t="s">
        <v>82</v>
      </c>
      <c r="B94" s="61">
        <v>660</v>
      </c>
      <c r="C94" s="60" t="s">
        <v>1481</v>
      </c>
      <c r="D94" s="34" t="s">
        <v>1481</v>
      </c>
      <c r="E94" s="34" t="s">
        <v>1481</v>
      </c>
    </row>
    <row r="95" spans="1:5" x14ac:dyDescent="0.25">
      <c r="A95" s="60" t="s">
        <v>82</v>
      </c>
      <c r="B95" s="61">
        <v>727</v>
      </c>
      <c r="C95" s="60" t="s">
        <v>1480</v>
      </c>
      <c r="D95" s="34" t="s">
        <v>1481</v>
      </c>
      <c r="E95" s="34" t="s">
        <v>1481</v>
      </c>
    </row>
    <row r="96" spans="1:5" x14ac:dyDescent="0.25">
      <c r="A96" s="60" t="s">
        <v>82</v>
      </c>
      <c r="B96" s="61">
        <v>737</v>
      </c>
      <c r="C96" s="60" t="s">
        <v>1481</v>
      </c>
      <c r="D96" s="34" t="s">
        <v>1481</v>
      </c>
      <c r="E96" s="34" t="s">
        <v>1481</v>
      </c>
    </row>
    <row r="97" spans="1:5" x14ac:dyDescent="0.25">
      <c r="A97" s="60" t="s">
        <v>82</v>
      </c>
      <c r="B97" s="61">
        <v>926</v>
      </c>
      <c r="C97" s="60" t="s">
        <v>1480</v>
      </c>
      <c r="D97" s="34" t="s">
        <v>1481</v>
      </c>
      <c r="E97" s="34" t="s">
        <v>1481</v>
      </c>
    </row>
    <row r="98" spans="1:5" x14ac:dyDescent="0.25">
      <c r="A98" s="60" t="s">
        <v>82</v>
      </c>
      <c r="B98" s="61">
        <v>1018</v>
      </c>
      <c r="C98" s="60" t="s">
        <v>1481</v>
      </c>
      <c r="D98" s="34" t="s">
        <v>1481</v>
      </c>
      <c r="E98" s="34" t="s">
        <v>1481</v>
      </c>
    </row>
    <row r="99" spans="1:5" x14ac:dyDescent="0.25">
      <c r="A99" s="60" t="s">
        <v>82</v>
      </c>
      <c r="B99" s="61">
        <v>1040</v>
      </c>
      <c r="C99" s="60" t="s">
        <v>1481</v>
      </c>
      <c r="D99" s="34" t="s">
        <v>1481</v>
      </c>
      <c r="E99" s="34" t="s">
        <v>1481</v>
      </c>
    </row>
    <row r="100" spans="1:5" x14ac:dyDescent="0.25">
      <c r="A100" s="60" t="s">
        <v>82</v>
      </c>
      <c r="B100" s="61">
        <v>1054</v>
      </c>
      <c r="C100" s="60" t="s">
        <v>1480</v>
      </c>
      <c r="D100" s="34" t="s">
        <v>1481</v>
      </c>
      <c r="E100" s="34" t="s">
        <v>1481</v>
      </c>
    </row>
    <row r="101" spans="1:5" x14ac:dyDescent="0.25">
      <c r="A101" s="60" t="s">
        <v>82</v>
      </c>
      <c r="B101" s="61">
        <v>1063</v>
      </c>
      <c r="C101" s="60" t="s">
        <v>1481</v>
      </c>
      <c r="D101" s="34" t="s">
        <v>1481</v>
      </c>
      <c r="E101" s="34" t="s">
        <v>1481</v>
      </c>
    </row>
    <row r="102" spans="1:5" x14ac:dyDescent="0.25">
      <c r="A102" s="60" t="s">
        <v>82</v>
      </c>
      <c r="B102" s="61">
        <v>1079</v>
      </c>
      <c r="C102" s="60" t="s">
        <v>1480</v>
      </c>
      <c r="D102" s="34" t="s">
        <v>1480</v>
      </c>
      <c r="E102" s="34" t="s">
        <v>1480</v>
      </c>
    </row>
    <row r="103" spans="1:5" x14ac:dyDescent="0.25">
      <c r="A103" s="60" t="s">
        <v>82</v>
      </c>
      <c r="B103" s="61">
        <v>1081</v>
      </c>
      <c r="C103" s="60" t="s">
        <v>1480</v>
      </c>
      <c r="D103" s="34" t="s">
        <v>1480</v>
      </c>
      <c r="E103" s="34" t="s">
        <v>1480</v>
      </c>
    </row>
    <row r="104" spans="1:5" x14ac:dyDescent="0.25">
      <c r="A104" s="60" t="s">
        <v>82</v>
      </c>
      <c r="B104" s="61">
        <v>1089</v>
      </c>
      <c r="C104" s="60" t="s">
        <v>1480</v>
      </c>
      <c r="D104" s="34" t="s">
        <v>1481</v>
      </c>
      <c r="E104" s="34" t="s">
        <v>1481</v>
      </c>
    </row>
    <row r="105" spans="1:5" x14ac:dyDescent="0.25">
      <c r="A105" s="60" t="s">
        <v>82</v>
      </c>
      <c r="B105" s="61">
        <v>1092</v>
      </c>
      <c r="C105" s="60" t="s">
        <v>1480</v>
      </c>
      <c r="D105" s="34" t="s">
        <v>1481</v>
      </c>
      <c r="E105" s="34" t="s">
        <v>1481</v>
      </c>
    </row>
    <row r="106" spans="1:5" x14ac:dyDescent="0.25">
      <c r="A106" s="60" t="s">
        <v>82</v>
      </c>
      <c r="B106" s="61">
        <v>1104</v>
      </c>
      <c r="C106" s="60" t="s">
        <v>1480</v>
      </c>
      <c r="D106" s="34" t="s">
        <v>1481</v>
      </c>
      <c r="E106" s="34" t="s">
        <v>1481</v>
      </c>
    </row>
    <row r="107" spans="1:5" x14ac:dyDescent="0.25">
      <c r="A107" s="60" t="s">
        <v>82</v>
      </c>
      <c r="B107" s="61">
        <v>1116</v>
      </c>
      <c r="C107" s="60" t="s">
        <v>1480</v>
      </c>
      <c r="D107" s="34" t="s">
        <v>1480</v>
      </c>
      <c r="E107" s="34" t="s">
        <v>1480</v>
      </c>
    </row>
    <row r="108" spans="1:5" x14ac:dyDescent="0.25">
      <c r="A108" s="60" t="s">
        <v>82</v>
      </c>
      <c r="B108" s="61">
        <v>1128</v>
      </c>
      <c r="C108" s="60" t="s">
        <v>1481</v>
      </c>
      <c r="D108" s="34" t="s">
        <v>1481</v>
      </c>
      <c r="E108" s="34" t="s">
        <v>1481</v>
      </c>
    </row>
    <row r="109" spans="1:5" x14ac:dyDescent="0.25">
      <c r="A109" s="60" t="s">
        <v>82</v>
      </c>
      <c r="B109" s="61">
        <v>1135</v>
      </c>
      <c r="C109" s="60" t="s">
        <v>1480</v>
      </c>
      <c r="D109" s="34" t="s">
        <v>1481</v>
      </c>
      <c r="E109" s="34" t="s">
        <v>1481</v>
      </c>
    </row>
    <row r="110" spans="1:5" x14ac:dyDescent="0.25">
      <c r="A110" s="60" t="s">
        <v>82</v>
      </c>
      <c r="B110" s="61">
        <v>1161</v>
      </c>
      <c r="C110" s="60" t="s">
        <v>1481</v>
      </c>
      <c r="D110" s="34" t="s">
        <v>1481</v>
      </c>
      <c r="E110" s="34" t="s">
        <v>1481</v>
      </c>
    </row>
    <row r="111" spans="1:5" x14ac:dyDescent="0.25">
      <c r="A111" s="60" t="s">
        <v>82</v>
      </c>
      <c r="B111" s="61">
        <v>1180</v>
      </c>
      <c r="C111" s="60" t="s">
        <v>1480</v>
      </c>
      <c r="D111" s="34" t="s">
        <v>1481</v>
      </c>
      <c r="E111" s="34" t="s">
        <v>1481</v>
      </c>
    </row>
    <row r="112" spans="1:5" x14ac:dyDescent="0.25">
      <c r="A112" s="60" t="s">
        <v>82</v>
      </c>
      <c r="B112" s="61">
        <v>1199</v>
      </c>
      <c r="C112" s="60" t="s">
        <v>1481</v>
      </c>
      <c r="D112" s="34" t="s">
        <v>1481</v>
      </c>
      <c r="E112" s="34" t="s">
        <v>1481</v>
      </c>
    </row>
    <row r="113" spans="1:5" x14ac:dyDescent="0.25">
      <c r="A113" s="60" t="s">
        <v>82</v>
      </c>
      <c r="B113" s="61">
        <v>1201</v>
      </c>
      <c r="C113" s="60" t="s">
        <v>1480</v>
      </c>
      <c r="D113" s="34" t="s">
        <v>1480</v>
      </c>
      <c r="E113" s="34" t="s">
        <v>1480</v>
      </c>
    </row>
    <row r="114" spans="1:5" x14ac:dyDescent="0.25">
      <c r="A114" s="60" t="s">
        <v>82</v>
      </c>
      <c r="B114" s="61">
        <v>1209</v>
      </c>
      <c r="C114" s="60" t="s">
        <v>1480</v>
      </c>
      <c r="D114" s="34" t="s">
        <v>1481</v>
      </c>
      <c r="E114" s="34" t="s">
        <v>1481</v>
      </c>
    </row>
    <row r="115" spans="1:5" x14ac:dyDescent="0.25">
      <c r="A115" s="60" t="s">
        <v>82</v>
      </c>
      <c r="B115" s="61">
        <v>1264</v>
      </c>
      <c r="C115" s="60" t="s">
        <v>1480</v>
      </c>
      <c r="D115" s="34" t="s">
        <v>1480</v>
      </c>
      <c r="E115" s="34" t="s">
        <v>1481</v>
      </c>
    </row>
    <row r="116" spans="1:5" x14ac:dyDescent="0.25">
      <c r="A116" s="60" t="s">
        <v>82</v>
      </c>
      <c r="B116" s="61">
        <v>1276</v>
      </c>
      <c r="C116" s="60" t="s">
        <v>1480</v>
      </c>
      <c r="D116" s="34" t="s">
        <v>1480</v>
      </c>
      <c r="E116" s="34" t="s">
        <v>1480</v>
      </c>
    </row>
    <row r="117" spans="1:5" x14ac:dyDescent="0.25">
      <c r="A117" s="60" t="s">
        <v>82</v>
      </c>
      <c r="B117" s="61">
        <v>1294</v>
      </c>
      <c r="C117" s="60" t="s">
        <v>1481</v>
      </c>
      <c r="D117" s="34" t="s">
        <v>1481</v>
      </c>
      <c r="E117" s="34" t="s">
        <v>1481</v>
      </c>
    </row>
    <row r="118" spans="1:5" x14ac:dyDescent="0.25">
      <c r="A118" s="60" t="s">
        <v>82</v>
      </c>
      <c r="B118" s="61">
        <v>1301</v>
      </c>
      <c r="C118" s="60" t="s">
        <v>1481</v>
      </c>
      <c r="D118" s="34" t="s">
        <v>1481</v>
      </c>
      <c r="E118" s="34" t="s">
        <v>1481</v>
      </c>
    </row>
    <row r="119" spans="1:5" x14ac:dyDescent="0.25">
      <c r="A119" s="60" t="s">
        <v>82</v>
      </c>
      <c r="B119" s="61">
        <v>1317</v>
      </c>
      <c r="C119" s="60" t="s">
        <v>1480</v>
      </c>
      <c r="D119" s="34" t="s">
        <v>1480</v>
      </c>
      <c r="E119" s="34" t="s">
        <v>1480</v>
      </c>
    </row>
    <row r="120" spans="1:5" x14ac:dyDescent="0.25">
      <c r="A120" s="60" t="s">
        <v>82</v>
      </c>
      <c r="B120" s="61">
        <v>1337</v>
      </c>
      <c r="C120" s="60" t="s">
        <v>1480</v>
      </c>
      <c r="D120" s="34" t="s">
        <v>1480</v>
      </c>
      <c r="E120" s="34" t="s">
        <v>1480</v>
      </c>
    </row>
    <row r="121" spans="1:5" x14ac:dyDescent="0.25">
      <c r="A121" s="60" t="s">
        <v>82</v>
      </c>
      <c r="B121" s="61">
        <v>1347</v>
      </c>
      <c r="C121" s="60" t="s">
        <v>1480</v>
      </c>
      <c r="D121" s="34" t="s">
        <v>1481</v>
      </c>
      <c r="E121" s="34" t="s">
        <v>1481</v>
      </c>
    </row>
    <row r="122" spans="1:5" x14ac:dyDescent="0.25">
      <c r="A122" s="60" t="s">
        <v>82</v>
      </c>
      <c r="B122" s="61">
        <v>1353</v>
      </c>
      <c r="C122" s="60" t="s">
        <v>1481</v>
      </c>
      <c r="D122" s="34" t="s">
        <v>1481</v>
      </c>
      <c r="E122" s="34" t="s">
        <v>1481</v>
      </c>
    </row>
    <row r="123" spans="1:5" x14ac:dyDescent="0.25">
      <c r="A123" s="60" t="s">
        <v>82</v>
      </c>
      <c r="B123" s="61">
        <v>1354</v>
      </c>
      <c r="C123" s="60" t="s">
        <v>1480</v>
      </c>
      <c r="D123" s="34" t="s">
        <v>1481</v>
      </c>
      <c r="E123" s="34" t="s">
        <v>1481</v>
      </c>
    </row>
    <row r="124" spans="1:5" x14ac:dyDescent="0.25">
      <c r="A124" s="60" t="s">
        <v>82</v>
      </c>
      <c r="B124" s="61">
        <v>1396</v>
      </c>
      <c r="C124" s="60" t="s">
        <v>1481</v>
      </c>
      <c r="D124" s="34" t="s">
        <v>1481</v>
      </c>
      <c r="E124" s="34" t="s">
        <v>1481</v>
      </c>
    </row>
    <row r="125" spans="1:5" x14ac:dyDescent="0.25">
      <c r="A125" s="60" t="s">
        <v>82</v>
      </c>
      <c r="B125" s="61">
        <v>1403</v>
      </c>
      <c r="C125" s="60" t="s">
        <v>1480</v>
      </c>
      <c r="D125" s="34" t="s">
        <v>1480</v>
      </c>
      <c r="E125" s="34" t="s">
        <v>1480</v>
      </c>
    </row>
    <row r="126" spans="1:5" x14ac:dyDescent="0.25">
      <c r="A126" s="60" t="s">
        <v>82</v>
      </c>
      <c r="B126" s="61">
        <v>1428</v>
      </c>
      <c r="C126" s="60" t="s">
        <v>1481</v>
      </c>
      <c r="D126" s="34" t="s">
        <v>1481</v>
      </c>
      <c r="E126" s="34" t="s">
        <v>1481</v>
      </c>
    </row>
    <row r="127" spans="1:5" x14ac:dyDescent="0.25">
      <c r="A127" s="60" t="s">
        <v>82</v>
      </c>
      <c r="B127" s="61">
        <v>1464</v>
      </c>
      <c r="C127" s="60" t="s">
        <v>1480</v>
      </c>
      <c r="D127" s="34" t="s">
        <v>1480</v>
      </c>
      <c r="E127" s="34" t="s">
        <v>1481</v>
      </c>
    </row>
    <row r="128" spans="1:5" x14ac:dyDescent="0.25">
      <c r="A128" s="60" t="s">
        <v>82</v>
      </c>
      <c r="B128" s="61">
        <v>1475</v>
      </c>
      <c r="C128" s="60" t="s">
        <v>1480</v>
      </c>
      <c r="D128" s="34" t="s">
        <v>1481</v>
      </c>
      <c r="E128" s="34" t="s">
        <v>1481</v>
      </c>
    </row>
    <row r="129" spans="1:5" x14ac:dyDescent="0.25">
      <c r="A129" s="60" t="s">
        <v>82</v>
      </c>
      <c r="B129" s="61">
        <v>1493</v>
      </c>
      <c r="C129" s="60" t="s">
        <v>1481</v>
      </c>
      <c r="D129" s="34" t="s">
        <v>1481</v>
      </c>
      <c r="E129" s="34" t="s">
        <v>1481</v>
      </c>
    </row>
    <row r="130" spans="1:5" x14ac:dyDescent="0.25">
      <c r="A130" s="60" t="s">
        <v>82</v>
      </c>
      <c r="B130" s="61">
        <v>1502</v>
      </c>
      <c r="C130" s="60" t="s">
        <v>1480</v>
      </c>
      <c r="D130" s="34" t="s">
        <v>1480</v>
      </c>
      <c r="E130" s="34" t="s">
        <v>1481</v>
      </c>
    </row>
    <row r="131" spans="1:5" x14ac:dyDescent="0.25">
      <c r="A131" s="60" t="s">
        <v>82</v>
      </c>
      <c r="B131" s="61">
        <v>1565</v>
      </c>
      <c r="C131" s="60" t="s">
        <v>1481</v>
      </c>
      <c r="D131" s="34" t="s">
        <v>1481</v>
      </c>
      <c r="E131" s="34" t="s">
        <v>1481</v>
      </c>
    </row>
    <row r="132" spans="1:5" x14ac:dyDescent="0.25">
      <c r="A132" s="60" t="s">
        <v>82</v>
      </c>
      <c r="B132" s="61">
        <v>1570</v>
      </c>
      <c r="C132" s="60" t="s">
        <v>1480</v>
      </c>
      <c r="D132" s="34" t="s">
        <v>1481</v>
      </c>
      <c r="E132" s="34" t="s">
        <v>1481</v>
      </c>
    </row>
    <row r="133" spans="1:5" x14ac:dyDescent="0.25">
      <c r="A133" s="60" t="s">
        <v>82</v>
      </c>
      <c r="B133" s="61">
        <v>1581</v>
      </c>
      <c r="C133" s="60" t="s">
        <v>1480</v>
      </c>
      <c r="D133" s="34" t="s">
        <v>1480</v>
      </c>
      <c r="E133" s="34" t="s">
        <v>1480</v>
      </c>
    </row>
    <row r="134" spans="1:5" x14ac:dyDescent="0.25">
      <c r="A134" s="60" t="s">
        <v>82</v>
      </c>
      <c r="B134" s="61">
        <v>1616</v>
      </c>
      <c r="C134" s="60" t="s">
        <v>1480</v>
      </c>
      <c r="D134" s="34" t="s">
        <v>1480</v>
      </c>
      <c r="E134" s="34" t="s">
        <v>1480</v>
      </c>
    </row>
    <row r="135" spans="1:5" x14ac:dyDescent="0.25">
      <c r="A135" s="60" t="s">
        <v>82</v>
      </c>
      <c r="B135" s="61">
        <v>1622</v>
      </c>
      <c r="C135" s="60" t="s">
        <v>1480</v>
      </c>
      <c r="D135" s="34" t="s">
        <v>1481</v>
      </c>
      <c r="E135" s="34" t="s">
        <v>1481</v>
      </c>
    </row>
    <row r="136" spans="1:5" x14ac:dyDescent="0.25">
      <c r="A136" s="60" t="s">
        <v>82</v>
      </c>
      <c r="B136" s="61">
        <v>1643</v>
      </c>
      <c r="C136" s="60" t="s">
        <v>1481</v>
      </c>
      <c r="D136" s="34" t="s">
        <v>1481</v>
      </c>
      <c r="E136" s="34" t="s">
        <v>1481</v>
      </c>
    </row>
    <row r="137" spans="1:5" x14ac:dyDescent="0.25">
      <c r="A137" s="60" t="s">
        <v>82</v>
      </c>
      <c r="B137" s="61">
        <v>1783</v>
      </c>
      <c r="C137" s="60" t="s">
        <v>1480</v>
      </c>
      <c r="D137" s="34" t="s">
        <v>1481</v>
      </c>
      <c r="E137" s="34" t="s">
        <v>1481</v>
      </c>
    </row>
    <row r="138" spans="1:5" x14ac:dyDescent="0.25">
      <c r="A138" s="60" t="s">
        <v>82</v>
      </c>
      <c r="B138" s="61">
        <v>1874</v>
      </c>
      <c r="C138" s="60" t="s">
        <v>1480</v>
      </c>
      <c r="D138" s="34" t="s">
        <v>1481</v>
      </c>
      <c r="E138" s="34" t="s">
        <v>1481</v>
      </c>
    </row>
    <row r="139" spans="1:5" x14ac:dyDescent="0.25">
      <c r="A139" s="60" t="s">
        <v>82</v>
      </c>
      <c r="B139" s="61">
        <v>1883</v>
      </c>
      <c r="C139" s="60" t="s">
        <v>1481</v>
      </c>
      <c r="D139" s="34" t="s">
        <v>1481</v>
      </c>
      <c r="E139" s="34" t="s">
        <v>1481</v>
      </c>
    </row>
    <row r="140" spans="1:5" x14ac:dyDescent="0.25">
      <c r="A140" s="60" t="s">
        <v>82</v>
      </c>
      <c r="B140" s="61">
        <v>1887</v>
      </c>
      <c r="C140" s="60" t="s">
        <v>1481</v>
      </c>
      <c r="D140" s="34" t="s">
        <v>1481</v>
      </c>
      <c r="E140" s="34" t="s">
        <v>1481</v>
      </c>
    </row>
    <row r="141" spans="1:5" x14ac:dyDescent="0.25">
      <c r="A141" s="60" t="s">
        <v>82</v>
      </c>
      <c r="B141" s="61">
        <v>1899</v>
      </c>
      <c r="C141" s="60" t="s">
        <v>1481</v>
      </c>
      <c r="D141" s="34" t="s">
        <v>1481</v>
      </c>
      <c r="E141" s="34" t="s">
        <v>1481</v>
      </c>
    </row>
    <row r="142" spans="1:5" x14ac:dyDescent="0.25">
      <c r="A142" s="60" t="s">
        <v>82</v>
      </c>
      <c r="B142" s="61">
        <v>1908</v>
      </c>
      <c r="C142" s="60" t="s">
        <v>1480</v>
      </c>
      <c r="D142" s="34" t="s">
        <v>1480</v>
      </c>
      <c r="E142" s="34" t="s">
        <v>1480</v>
      </c>
    </row>
    <row r="143" spans="1:5" x14ac:dyDescent="0.25">
      <c r="A143" s="60" t="s">
        <v>82</v>
      </c>
      <c r="B143" s="61">
        <v>1917</v>
      </c>
      <c r="C143" s="60" t="s">
        <v>1480</v>
      </c>
      <c r="D143" s="34" t="s">
        <v>1481</v>
      </c>
      <c r="E143" s="34" t="s">
        <v>1481</v>
      </c>
    </row>
    <row r="144" spans="1:5" x14ac:dyDescent="0.25">
      <c r="A144" s="60" t="s">
        <v>82</v>
      </c>
      <c r="B144" s="61">
        <v>1951</v>
      </c>
      <c r="C144" s="60" t="s">
        <v>1480</v>
      </c>
      <c r="D144" s="34" t="s">
        <v>1481</v>
      </c>
      <c r="E144" s="34" t="s">
        <v>1481</v>
      </c>
    </row>
    <row r="145" spans="1:5" x14ac:dyDescent="0.25">
      <c r="A145" s="60" t="s">
        <v>82</v>
      </c>
      <c r="B145" s="61">
        <v>1956</v>
      </c>
      <c r="C145" s="60" t="s">
        <v>1480</v>
      </c>
      <c r="D145" s="34" t="s">
        <v>1480</v>
      </c>
      <c r="E145" s="34" t="s">
        <v>1480</v>
      </c>
    </row>
    <row r="146" spans="1:5" x14ac:dyDescent="0.25">
      <c r="A146" s="60" t="s">
        <v>82</v>
      </c>
      <c r="B146" s="61">
        <v>1987</v>
      </c>
      <c r="C146" s="60" t="s">
        <v>1480</v>
      </c>
      <c r="D146" s="34" t="s">
        <v>1481</v>
      </c>
      <c r="E146" s="34" t="s">
        <v>1481</v>
      </c>
    </row>
    <row r="147" spans="1:5" x14ac:dyDescent="0.25">
      <c r="A147" s="60" t="s">
        <v>82</v>
      </c>
      <c r="B147" s="61">
        <v>2063</v>
      </c>
      <c r="C147" s="60" t="s">
        <v>1480</v>
      </c>
      <c r="D147" s="34" t="s">
        <v>1480</v>
      </c>
      <c r="E147" s="34" t="s">
        <v>1480</v>
      </c>
    </row>
    <row r="148" spans="1:5" x14ac:dyDescent="0.25">
      <c r="A148" s="60" t="s">
        <v>82</v>
      </c>
      <c r="B148" s="61">
        <v>2079</v>
      </c>
      <c r="C148" s="60" t="s">
        <v>1480</v>
      </c>
      <c r="D148" s="34" t="s">
        <v>1481</v>
      </c>
      <c r="E148" s="34" t="s">
        <v>1481</v>
      </c>
    </row>
    <row r="149" spans="1:5" x14ac:dyDescent="0.25">
      <c r="A149" s="60" t="s">
        <v>82</v>
      </c>
      <c r="B149" s="61">
        <v>2106</v>
      </c>
      <c r="C149" s="60" t="s">
        <v>1480</v>
      </c>
      <c r="D149" s="34" t="s">
        <v>1480</v>
      </c>
      <c r="E149" s="34" t="s">
        <v>1480</v>
      </c>
    </row>
    <row r="150" spans="1:5" x14ac:dyDescent="0.25">
      <c r="A150" s="60" t="s">
        <v>82</v>
      </c>
      <c r="B150" s="61">
        <v>2117</v>
      </c>
      <c r="C150" s="60" t="s">
        <v>1480</v>
      </c>
      <c r="D150" s="34" t="s">
        <v>1480</v>
      </c>
      <c r="E150" s="34" t="s">
        <v>1480</v>
      </c>
    </row>
    <row r="151" spans="1:5" x14ac:dyDescent="0.25">
      <c r="A151" s="60" t="s">
        <v>82</v>
      </c>
      <c r="B151" s="61">
        <v>2131</v>
      </c>
      <c r="C151" s="60" t="s">
        <v>1480</v>
      </c>
      <c r="D151" s="34" t="s">
        <v>1481</v>
      </c>
      <c r="E151" s="34" t="s">
        <v>1481</v>
      </c>
    </row>
    <row r="152" spans="1:5" x14ac:dyDescent="0.25">
      <c r="A152" s="60" t="s">
        <v>82</v>
      </c>
      <c r="B152" s="61">
        <v>2135</v>
      </c>
      <c r="C152" s="60" t="s">
        <v>1480</v>
      </c>
      <c r="D152" s="34" t="s">
        <v>1480</v>
      </c>
      <c r="E152" s="34" t="s">
        <v>1480</v>
      </c>
    </row>
    <row r="153" spans="1:5" x14ac:dyDescent="0.25">
      <c r="A153" s="60" t="s">
        <v>82</v>
      </c>
      <c r="B153" s="61">
        <v>2136</v>
      </c>
      <c r="C153" s="60" t="s">
        <v>1480</v>
      </c>
      <c r="D153" s="34" t="s">
        <v>1480</v>
      </c>
      <c r="E153" s="34" t="s">
        <v>1481</v>
      </c>
    </row>
    <row r="154" spans="1:5" x14ac:dyDescent="0.25">
      <c r="A154" s="60" t="s">
        <v>82</v>
      </c>
      <c r="B154" s="61">
        <v>2142</v>
      </c>
      <c r="C154" s="60" t="s">
        <v>1480</v>
      </c>
      <c r="D154" s="34" t="s">
        <v>1481</v>
      </c>
      <c r="E154" s="34" t="s">
        <v>1481</v>
      </c>
    </row>
    <row r="155" spans="1:5" x14ac:dyDescent="0.25">
      <c r="A155" s="60" t="s">
        <v>82</v>
      </c>
      <c r="B155" s="61">
        <v>2154</v>
      </c>
      <c r="C155" s="60" t="s">
        <v>1480</v>
      </c>
      <c r="D155" s="34" t="s">
        <v>1480</v>
      </c>
      <c r="E155" s="34" t="s">
        <v>1480</v>
      </c>
    </row>
    <row r="156" spans="1:5" x14ac:dyDescent="0.25">
      <c r="A156" s="60" t="s">
        <v>82</v>
      </c>
      <c r="B156" s="61">
        <v>2165</v>
      </c>
      <c r="C156" s="60" t="s">
        <v>1480</v>
      </c>
      <c r="D156" s="34" t="s">
        <v>1481</v>
      </c>
      <c r="E156" s="34" t="s">
        <v>1481</v>
      </c>
    </row>
    <row r="157" spans="1:5" x14ac:dyDescent="0.25">
      <c r="A157" s="60" t="s">
        <v>82</v>
      </c>
      <c r="B157" s="61">
        <v>2178</v>
      </c>
      <c r="C157" s="60" t="s">
        <v>1481</v>
      </c>
      <c r="D157" s="34" t="s">
        <v>1481</v>
      </c>
      <c r="E157" s="34" t="s">
        <v>1481</v>
      </c>
    </row>
    <row r="158" spans="1:5" x14ac:dyDescent="0.25">
      <c r="A158" s="60" t="s">
        <v>82</v>
      </c>
      <c r="B158" s="61">
        <v>2240</v>
      </c>
      <c r="C158" s="60" t="s">
        <v>1480</v>
      </c>
      <c r="D158" s="34" t="s">
        <v>1481</v>
      </c>
      <c r="E158" s="34" t="s">
        <v>1481</v>
      </c>
    </row>
    <row r="159" spans="1:5" x14ac:dyDescent="0.25">
      <c r="A159" s="60" t="s">
        <v>82</v>
      </c>
      <c r="B159" s="61">
        <v>2397</v>
      </c>
      <c r="C159" s="60" t="s">
        <v>1480</v>
      </c>
      <c r="D159" s="34" t="s">
        <v>1481</v>
      </c>
      <c r="E159" s="34" t="s">
        <v>1481</v>
      </c>
    </row>
    <row r="160" spans="1:5" x14ac:dyDescent="0.25">
      <c r="A160" s="60" t="s">
        <v>82</v>
      </c>
      <c r="B160" s="61">
        <v>2448</v>
      </c>
      <c r="C160" s="60" t="s">
        <v>1480</v>
      </c>
      <c r="D160" s="34" t="s">
        <v>1480</v>
      </c>
      <c r="E160" s="34" t="s">
        <v>1481</v>
      </c>
    </row>
    <row r="161" spans="1:5" x14ac:dyDescent="0.25">
      <c r="A161" s="60" t="s">
        <v>82</v>
      </c>
      <c r="B161" s="61">
        <v>2452</v>
      </c>
      <c r="C161" s="60" t="s">
        <v>1480</v>
      </c>
      <c r="D161" s="34" t="s">
        <v>1481</v>
      </c>
      <c r="E161" s="34" t="s">
        <v>1481</v>
      </c>
    </row>
    <row r="162" spans="1:5" x14ac:dyDescent="0.25">
      <c r="A162" s="60" t="s">
        <v>82</v>
      </c>
      <c r="B162" s="61">
        <v>2453</v>
      </c>
      <c r="C162" s="60" t="s">
        <v>1480</v>
      </c>
      <c r="D162" s="34" t="s">
        <v>1480</v>
      </c>
      <c r="E162" s="34" t="s">
        <v>1480</v>
      </c>
    </row>
    <row r="163" spans="1:5" x14ac:dyDescent="0.25">
      <c r="A163" s="60" t="s">
        <v>82</v>
      </c>
      <c r="B163" s="61">
        <v>2467</v>
      </c>
      <c r="C163" s="60" t="s">
        <v>1480</v>
      </c>
      <c r="D163" s="34" t="s">
        <v>1480</v>
      </c>
      <c r="E163" s="34" t="s">
        <v>1481</v>
      </c>
    </row>
    <row r="164" spans="1:5" x14ac:dyDescent="0.25">
      <c r="A164" s="60" t="s">
        <v>82</v>
      </c>
      <c r="B164" s="61">
        <v>2488</v>
      </c>
      <c r="C164" s="60" t="s">
        <v>1480</v>
      </c>
      <c r="D164" s="34" t="s">
        <v>1480</v>
      </c>
      <c r="E164" s="34" t="s">
        <v>1481</v>
      </c>
    </row>
    <row r="165" spans="1:5" x14ac:dyDescent="0.25">
      <c r="A165" s="60" t="s">
        <v>82</v>
      </c>
      <c r="B165" s="61">
        <v>2509</v>
      </c>
      <c r="C165" s="60" t="s">
        <v>1480</v>
      </c>
      <c r="D165" s="34" t="s">
        <v>1481</v>
      </c>
      <c r="E165" s="34" t="s">
        <v>1481</v>
      </c>
    </row>
    <row r="166" spans="1:5" x14ac:dyDescent="0.25">
      <c r="A166" s="60" t="s">
        <v>82</v>
      </c>
      <c r="B166" s="61">
        <v>2525</v>
      </c>
      <c r="C166" s="60" t="s">
        <v>1480</v>
      </c>
      <c r="D166" s="34" t="s">
        <v>1480</v>
      </c>
      <c r="E166" s="34" t="s">
        <v>1480</v>
      </c>
    </row>
    <row r="167" spans="1:5" x14ac:dyDescent="0.25">
      <c r="A167" s="60" t="s">
        <v>82</v>
      </c>
      <c r="B167" s="61">
        <v>2614</v>
      </c>
      <c r="C167" s="60" t="s">
        <v>1480</v>
      </c>
      <c r="D167" s="34" t="s">
        <v>1481</v>
      </c>
      <c r="E167" s="34" t="s">
        <v>1481</v>
      </c>
    </row>
    <row r="168" spans="1:5" x14ac:dyDescent="0.25">
      <c r="A168" s="60" t="s">
        <v>82</v>
      </c>
      <c r="B168" s="61">
        <v>2700</v>
      </c>
      <c r="C168" s="60" t="s">
        <v>1481</v>
      </c>
      <c r="D168" s="34" t="s">
        <v>1481</v>
      </c>
      <c r="E168" s="34" t="s">
        <v>1481</v>
      </c>
    </row>
    <row r="169" spans="1:5" x14ac:dyDescent="0.25">
      <c r="A169" s="60" t="s">
        <v>82</v>
      </c>
      <c r="B169" s="61">
        <v>2786</v>
      </c>
      <c r="C169" s="60" t="s">
        <v>1480</v>
      </c>
      <c r="D169" s="34" t="s">
        <v>1480</v>
      </c>
      <c r="E169" s="34" t="s">
        <v>1480</v>
      </c>
    </row>
    <row r="170" spans="1:5" x14ac:dyDescent="0.25">
      <c r="A170" s="60" t="s">
        <v>82</v>
      </c>
      <c r="B170" s="61">
        <v>2840</v>
      </c>
      <c r="C170" s="60" t="s">
        <v>1480</v>
      </c>
      <c r="D170" s="34" t="s">
        <v>1481</v>
      </c>
      <c r="E170" s="34" t="s">
        <v>1481</v>
      </c>
    </row>
    <row r="171" spans="1:5" x14ac:dyDescent="0.25">
      <c r="A171" s="60" t="s">
        <v>78</v>
      </c>
      <c r="B171" s="61">
        <v>205</v>
      </c>
      <c r="C171" s="60" t="s">
        <v>1480</v>
      </c>
      <c r="D171" s="34" t="s">
        <v>1480</v>
      </c>
      <c r="E171" s="34" t="s">
        <v>1480</v>
      </c>
    </row>
    <row r="172" spans="1:5" x14ac:dyDescent="0.25">
      <c r="A172" s="60" t="s">
        <v>78</v>
      </c>
      <c r="B172" s="61">
        <v>244</v>
      </c>
      <c r="C172" s="60" t="s">
        <v>1480</v>
      </c>
      <c r="D172" s="34" t="s">
        <v>1480</v>
      </c>
      <c r="E172" s="34" t="s">
        <v>1480</v>
      </c>
    </row>
    <row r="173" spans="1:5" x14ac:dyDescent="0.25">
      <c r="A173" s="60" t="s">
        <v>78</v>
      </c>
      <c r="B173" s="61">
        <v>245</v>
      </c>
      <c r="C173" s="60" t="s">
        <v>1480</v>
      </c>
      <c r="D173" s="34" t="s">
        <v>1480</v>
      </c>
      <c r="E173" s="34" t="s">
        <v>1480</v>
      </c>
    </row>
    <row r="174" spans="1:5" x14ac:dyDescent="0.25">
      <c r="A174" s="60" t="s">
        <v>78</v>
      </c>
      <c r="B174" s="61">
        <v>251</v>
      </c>
      <c r="C174" s="60" t="s">
        <v>1480</v>
      </c>
      <c r="D174" s="34" t="s">
        <v>1480</v>
      </c>
      <c r="E174" s="34" t="s">
        <v>1480</v>
      </c>
    </row>
    <row r="175" spans="1:5" x14ac:dyDescent="0.25">
      <c r="A175" s="60" t="s">
        <v>78</v>
      </c>
      <c r="B175" s="61">
        <v>254</v>
      </c>
      <c r="C175" s="60" t="s">
        <v>1480</v>
      </c>
      <c r="D175" s="34" t="s">
        <v>1481</v>
      </c>
      <c r="E175" s="34" t="s">
        <v>1481</v>
      </c>
    </row>
    <row r="176" spans="1:5" x14ac:dyDescent="0.25">
      <c r="A176" s="60" t="s">
        <v>78</v>
      </c>
      <c r="B176" s="61">
        <v>255</v>
      </c>
      <c r="C176" s="60" t="s">
        <v>1480</v>
      </c>
      <c r="D176" s="34" t="s">
        <v>1481</v>
      </c>
      <c r="E176" s="34" t="s">
        <v>1481</v>
      </c>
    </row>
    <row r="177" spans="1:5" x14ac:dyDescent="0.25">
      <c r="A177" s="60" t="s">
        <v>78</v>
      </c>
      <c r="B177" s="61">
        <v>258</v>
      </c>
      <c r="C177" s="60" t="s">
        <v>1481</v>
      </c>
      <c r="D177" s="34" t="s">
        <v>1481</v>
      </c>
      <c r="E177" s="34" t="s">
        <v>1481</v>
      </c>
    </row>
    <row r="178" spans="1:5" x14ac:dyDescent="0.25">
      <c r="A178" s="60" t="s">
        <v>78</v>
      </c>
      <c r="B178" s="61">
        <v>264</v>
      </c>
      <c r="C178" s="60" t="s">
        <v>1480</v>
      </c>
      <c r="D178" s="34" t="s">
        <v>1480</v>
      </c>
      <c r="E178" s="34" t="s">
        <v>1480</v>
      </c>
    </row>
    <row r="179" spans="1:5" x14ac:dyDescent="0.25">
      <c r="A179" s="60" t="s">
        <v>78</v>
      </c>
      <c r="B179" s="61">
        <v>297</v>
      </c>
      <c r="C179" s="60" t="s">
        <v>1480</v>
      </c>
      <c r="D179" s="34" t="s">
        <v>1480</v>
      </c>
      <c r="E179" s="34" t="s">
        <v>1480</v>
      </c>
    </row>
    <row r="180" spans="1:5" x14ac:dyDescent="0.25">
      <c r="A180" s="60" t="s">
        <v>78</v>
      </c>
      <c r="B180" s="61">
        <v>329</v>
      </c>
      <c r="C180" s="60" t="s">
        <v>1480</v>
      </c>
      <c r="D180" s="34" t="s">
        <v>1481</v>
      </c>
      <c r="E180" s="34" t="s">
        <v>1481</v>
      </c>
    </row>
    <row r="181" spans="1:5" x14ac:dyDescent="0.25">
      <c r="A181" s="60" t="s">
        <v>78</v>
      </c>
      <c r="B181" s="61">
        <v>379</v>
      </c>
      <c r="C181" s="60" t="s">
        <v>1480</v>
      </c>
      <c r="D181" s="34" t="s">
        <v>1480</v>
      </c>
      <c r="E181" s="34" t="s">
        <v>1480</v>
      </c>
    </row>
    <row r="182" spans="1:5" x14ac:dyDescent="0.25">
      <c r="A182" s="60" t="s">
        <v>78</v>
      </c>
      <c r="B182" s="61">
        <v>407</v>
      </c>
      <c r="C182" s="60" t="s">
        <v>1480</v>
      </c>
      <c r="D182" s="34" t="s">
        <v>1480</v>
      </c>
      <c r="E182" s="34" t="s">
        <v>1480</v>
      </c>
    </row>
    <row r="183" spans="1:5" x14ac:dyDescent="0.25">
      <c r="A183" s="60" t="s">
        <v>78</v>
      </c>
      <c r="B183" s="61">
        <v>426</v>
      </c>
      <c r="C183" s="60" t="s">
        <v>1480</v>
      </c>
      <c r="D183" s="34" t="s">
        <v>1481</v>
      </c>
      <c r="E183" s="34" t="s">
        <v>1481</v>
      </c>
    </row>
    <row r="184" spans="1:5" x14ac:dyDescent="0.25">
      <c r="A184" s="60" t="s">
        <v>78</v>
      </c>
      <c r="B184" s="61">
        <v>502</v>
      </c>
      <c r="C184" s="60" t="s">
        <v>1480</v>
      </c>
      <c r="D184" s="34" t="s">
        <v>1480</v>
      </c>
      <c r="E184" s="34" t="s">
        <v>1481</v>
      </c>
    </row>
    <row r="185" spans="1:5" x14ac:dyDescent="0.25">
      <c r="A185" s="60" t="s">
        <v>78</v>
      </c>
      <c r="B185" s="61">
        <v>540</v>
      </c>
      <c r="C185" s="60" t="s">
        <v>1480</v>
      </c>
      <c r="D185" s="34" t="s">
        <v>1480</v>
      </c>
      <c r="E185" s="34" t="s">
        <v>1480</v>
      </c>
    </row>
    <row r="186" spans="1:5" x14ac:dyDescent="0.25">
      <c r="A186" s="60" t="s">
        <v>78</v>
      </c>
      <c r="B186" s="61">
        <v>594</v>
      </c>
      <c r="C186" s="60" t="s">
        <v>1480</v>
      </c>
      <c r="D186" s="34" t="s">
        <v>1481</v>
      </c>
      <c r="E186" s="34" t="s">
        <v>1481</v>
      </c>
    </row>
    <row r="187" spans="1:5" x14ac:dyDescent="0.25">
      <c r="A187" s="60" t="s">
        <v>78</v>
      </c>
      <c r="B187" s="61">
        <v>618</v>
      </c>
      <c r="C187" s="60" t="s">
        <v>1480</v>
      </c>
      <c r="D187" s="34" t="s">
        <v>1481</v>
      </c>
      <c r="E187" s="34" t="s">
        <v>1481</v>
      </c>
    </row>
    <row r="188" spans="1:5" x14ac:dyDescent="0.25">
      <c r="A188" s="60" t="s">
        <v>78</v>
      </c>
      <c r="B188" s="61">
        <v>619</v>
      </c>
      <c r="C188" s="60" t="s">
        <v>1480</v>
      </c>
      <c r="D188" s="34" t="s">
        <v>1480</v>
      </c>
      <c r="E188" s="34" t="s">
        <v>1480</v>
      </c>
    </row>
    <row r="189" spans="1:5" x14ac:dyDescent="0.25">
      <c r="A189" s="60" t="s">
        <v>78</v>
      </c>
      <c r="B189" s="61">
        <v>629</v>
      </c>
      <c r="C189" s="60" t="s">
        <v>1480</v>
      </c>
      <c r="D189" s="34" t="s">
        <v>1481</v>
      </c>
      <c r="E189" s="34" t="s">
        <v>1481</v>
      </c>
    </row>
    <row r="190" spans="1:5" x14ac:dyDescent="0.25">
      <c r="A190" s="60" t="s">
        <v>78</v>
      </c>
      <c r="B190" s="61">
        <v>632</v>
      </c>
      <c r="C190" s="60" t="s">
        <v>1481</v>
      </c>
      <c r="D190" s="34" t="s">
        <v>1481</v>
      </c>
      <c r="E190" s="34" t="s">
        <v>1481</v>
      </c>
    </row>
    <row r="191" spans="1:5" x14ac:dyDescent="0.25">
      <c r="A191" s="60" t="s">
        <v>78</v>
      </c>
      <c r="B191" s="61">
        <v>637</v>
      </c>
      <c r="C191" s="60" t="s">
        <v>1480</v>
      </c>
      <c r="D191" s="34" t="s">
        <v>1481</v>
      </c>
      <c r="E191" s="34" t="s">
        <v>1481</v>
      </c>
    </row>
    <row r="192" spans="1:5" x14ac:dyDescent="0.25">
      <c r="A192" s="60" t="s">
        <v>78</v>
      </c>
      <c r="B192" s="61">
        <v>646</v>
      </c>
      <c r="C192" s="60" t="s">
        <v>1480</v>
      </c>
      <c r="D192" s="34" t="s">
        <v>1480</v>
      </c>
      <c r="E192" s="34" t="s">
        <v>1480</v>
      </c>
    </row>
    <row r="193" spans="1:5" x14ac:dyDescent="0.25">
      <c r="A193" s="60" t="s">
        <v>78</v>
      </c>
      <c r="B193" s="61">
        <v>666</v>
      </c>
      <c r="C193" s="60" t="s">
        <v>1480</v>
      </c>
      <c r="D193" s="34" t="s">
        <v>1480</v>
      </c>
      <c r="E193" s="34" t="s">
        <v>1481</v>
      </c>
    </row>
    <row r="194" spans="1:5" x14ac:dyDescent="0.25">
      <c r="A194" s="60" t="s">
        <v>73</v>
      </c>
      <c r="B194" s="61">
        <v>1005</v>
      </c>
      <c r="C194" s="60" t="s">
        <v>1480</v>
      </c>
      <c r="D194" s="34" t="s">
        <v>1481</v>
      </c>
      <c r="E194" s="34" t="s">
        <v>1481</v>
      </c>
    </row>
    <row r="195" spans="1:5" x14ac:dyDescent="0.25">
      <c r="A195" s="60" t="s">
        <v>73</v>
      </c>
      <c r="B195" s="61">
        <v>1500</v>
      </c>
      <c r="C195" s="60" t="s">
        <v>1480</v>
      </c>
      <c r="D195" s="34" t="s">
        <v>1480</v>
      </c>
      <c r="E195" s="34" t="s">
        <v>1480</v>
      </c>
    </row>
    <row r="196" spans="1:5" x14ac:dyDescent="0.25">
      <c r="A196" s="60" t="s">
        <v>73</v>
      </c>
      <c r="B196" s="61">
        <v>1582</v>
      </c>
      <c r="C196" s="60" t="s">
        <v>1480</v>
      </c>
      <c r="D196" s="34" t="s">
        <v>1480</v>
      </c>
      <c r="E196" s="34" t="s">
        <v>1480</v>
      </c>
    </row>
    <row r="197" spans="1:5" x14ac:dyDescent="0.25">
      <c r="A197" s="60" t="s">
        <v>73</v>
      </c>
      <c r="B197" s="61">
        <v>1679</v>
      </c>
      <c r="C197" s="60" t="s">
        <v>1480</v>
      </c>
      <c r="D197" s="34" t="s">
        <v>1480</v>
      </c>
      <c r="E197" s="34" t="s">
        <v>1481</v>
      </c>
    </row>
    <row r="198" spans="1:5" x14ac:dyDescent="0.25">
      <c r="A198" s="60" t="s">
        <v>73</v>
      </c>
      <c r="B198" s="61">
        <v>1680</v>
      </c>
      <c r="C198" s="60" t="s">
        <v>1480</v>
      </c>
      <c r="D198" s="34" t="s">
        <v>1481</v>
      </c>
      <c r="E198" s="34" t="s">
        <v>1481</v>
      </c>
    </row>
    <row r="199" spans="1:5" x14ac:dyDescent="0.25">
      <c r="A199" s="60" t="s">
        <v>73</v>
      </c>
      <c r="B199" s="61">
        <v>1683</v>
      </c>
      <c r="C199" s="60" t="s">
        <v>1480</v>
      </c>
      <c r="D199" s="34" t="s">
        <v>1480</v>
      </c>
      <c r="E199" s="34" t="s">
        <v>1480</v>
      </c>
    </row>
    <row r="200" spans="1:5" x14ac:dyDescent="0.25">
      <c r="A200" s="60" t="s">
        <v>73</v>
      </c>
      <c r="B200" s="61">
        <v>1700</v>
      </c>
      <c r="C200" s="60" t="s">
        <v>1481</v>
      </c>
      <c r="D200" s="34" t="s">
        <v>1481</v>
      </c>
      <c r="E200" s="34" t="s">
        <v>1481</v>
      </c>
    </row>
    <row r="201" spans="1:5" x14ac:dyDescent="0.25">
      <c r="A201" s="60" t="s">
        <v>73</v>
      </c>
      <c r="B201" s="61">
        <v>1705</v>
      </c>
      <c r="C201" s="60" t="s">
        <v>1480</v>
      </c>
      <c r="D201" s="34" t="s">
        <v>1480</v>
      </c>
      <c r="E201" s="34" t="s">
        <v>1481</v>
      </c>
    </row>
    <row r="202" spans="1:5" x14ac:dyDescent="0.25">
      <c r="A202" s="60" t="s">
        <v>73</v>
      </c>
      <c r="B202" s="61">
        <v>1713</v>
      </c>
      <c r="C202" s="60" t="s">
        <v>1480</v>
      </c>
      <c r="D202" s="34" t="s">
        <v>1480</v>
      </c>
      <c r="E202" s="34" t="s">
        <v>1480</v>
      </c>
    </row>
    <row r="203" spans="1:5" x14ac:dyDescent="0.25">
      <c r="A203" s="60" t="s">
        <v>73</v>
      </c>
      <c r="B203" s="61">
        <v>1735</v>
      </c>
      <c r="C203" s="60" t="s">
        <v>1480</v>
      </c>
      <c r="D203" s="34" t="s">
        <v>1480</v>
      </c>
      <c r="E203" s="34" t="s">
        <v>1480</v>
      </c>
    </row>
    <row r="204" spans="1:5" x14ac:dyDescent="0.25">
      <c r="A204" s="60" t="s">
        <v>73</v>
      </c>
      <c r="B204" s="61">
        <v>1883</v>
      </c>
      <c r="C204" s="60" t="s">
        <v>1480</v>
      </c>
      <c r="D204" s="34" t="s">
        <v>1480</v>
      </c>
      <c r="E204" s="34" t="s">
        <v>1480</v>
      </c>
    </row>
    <row r="205" spans="1:5" x14ac:dyDescent="0.25">
      <c r="A205" s="60" t="s">
        <v>73</v>
      </c>
      <c r="B205" s="61">
        <v>1921</v>
      </c>
      <c r="C205" s="60" t="s">
        <v>1480</v>
      </c>
      <c r="D205" s="34" t="s">
        <v>1480</v>
      </c>
      <c r="E205" s="34" t="s">
        <v>1480</v>
      </c>
    </row>
    <row r="206" spans="1:5" x14ac:dyDescent="0.25">
      <c r="A206" s="60" t="s">
        <v>73</v>
      </c>
      <c r="B206" s="61">
        <v>2135</v>
      </c>
      <c r="C206" s="60" t="s">
        <v>1480</v>
      </c>
      <c r="D206" s="34" t="s">
        <v>1480</v>
      </c>
      <c r="E206" s="34" t="s">
        <v>1480</v>
      </c>
    </row>
    <row r="207" spans="1:5" x14ac:dyDescent="0.25">
      <c r="A207" s="60" t="s">
        <v>73</v>
      </c>
      <c r="B207" s="61">
        <v>2155</v>
      </c>
      <c r="C207" s="60" t="s">
        <v>1480</v>
      </c>
      <c r="D207" s="34" t="s">
        <v>1480</v>
      </c>
      <c r="E207" s="34" t="s">
        <v>1480</v>
      </c>
    </row>
    <row r="208" spans="1:5" x14ac:dyDescent="0.25">
      <c r="A208" s="60" t="s">
        <v>52</v>
      </c>
      <c r="B208" s="61">
        <v>46</v>
      </c>
      <c r="C208" s="60" t="s">
        <v>1481</v>
      </c>
      <c r="D208" s="34" t="s">
        <v>1481</v>
      </c>
      <c r="E208" s="34" t="s">
        <v>1481</v>
      </c>
    </row>
    <row r="209" spans="1:5" x14ac:dyDescent="0.25">
      <c r="A209" s="60" t="s">
        <v>52</v>
      </c>
      <c r="B209" s="61">
        <v>74</v>
      </c>
      <c r="C209" s="60" t="s">
        <v>1481</v>
      </c>
      <c r="D209" s="34" t="s">
        <v>1481</v>
      </c>
      <c r="E209" s="34" t="s">
        <v>1481</v>
      </c>
    </row>
    <row r="210" spans="1:5" x14ac:dyDescent="0.25">
      <c r="A210" s="60" t="s">
        <v>52</v>
      </c>
      <c r="B210" s="61">
        <v>167</v>
      </c>
      <c r="C210" s="60" t="s">
        <v>1480</v>
      </c>
      <c r="D210" s="34" t="s">
        <v>1480</v>
      </c>
      <c r="E210" s="34" t="s">
        <v>1480</v>
      </c>
    </row>
    <row r="211" spans="1:5" x14ac:dyDescent="0.25">
      <c r="A211" s="60" t="s">
        <v>52</v>
      </c>
      <c r="B211" s="61">
        <v>174</v>
      </c>
      <c r="C211" s="60" t="s">
        <v>1480</v>
      </c>
      <c r="D211" s="34" t="s">
        <v>1480</v>
      </c>
      <c r="E211" s="34" t="s">
        <v>1480</v>
      </c>
    </row>
    <row r="212" spans="1:5" x14ac:dyDescent="0.25">
      <c r="A212" s="60" t="s">
        <v>52</v>
      </c>
      <c r="B212" s="61">
        <v>185</v>
      </c>
      <c r="C212" s="60" t="s">
        <v>1480</v>
      </c>
      <c r="D212" s="34" t="s">
        <v>1481</v>
      </c>
      <c r="E212" s="34" t="s">
        <v>1481</v>
      </c>
    </row>
    <row r="213" spans="1:5" x14ac:dyDescent="0.25">
      <c r="A213" s="60" t="s">
        <v>52</v>
      </c>
      <c r="B213" s="61">
        <v>202</v>
      </c>
      <c r="C213" s="60" t="s">
        <v>1480</v>
      </c>
      <c r="D213" s="34" t="s">
        <v>1481</v>
      </c>
      <c r="E213" s="34" t="s">
        <v>1481</v>
      </c>
    </row>
    <row r="214" spans="1:5" x14ac:dyDescent="0.25">
      <c r="A214" s="60" t="s">
        <v>52</v>
      </c>
      <c r="B214" s="61">
        <v>211</v>
      </c>
      <c r="C214" s="60" t="s">
        <v>1480</v>
      </c>
      <c r="D214" s="34" t="s">
        <v>1480</v>
      </c>
      <c r="E214" s="34" t="s">
        <v>1481</v>
      </c>
    </row>
    <row r="215" spans="1:5" x14ac:dyDescent="0.25">
      <c r="A215" s="60" t="s">
        <v>52</v>
      </c>
      <c r="B215" s="61">
        <v>216</v>
      </c>
      <c r="C215" s="60" t="s">
        <v>1480</v>
      </c>
      <c r="D215" s="34" t="s">
        <v>1480</v>
      </c>
      <c r="E215" s="34" t="s">
        <v>1480</v>
      </c>
    </row>
    <row r="216" spans="1:5" x14ac:dyDescent="0.25">
      <c r="A216" s="60" t="s">
        <v>52</v>
      </c>
      <c r="B216" s="61">
        <v>218</v>
      </c>
      <c r="C216" s="60" t="s">
        <v>1480</v>
      </c>
      <c r="D216" s="34" t="s">
        <v>1480</v>
      </c>
      <c r="E216" s="34" t="s">
        <v>1480</v>
      </c>
    </row>
    <row r="217" spans="1:5" x14ac:dyDescent="0.25">
      <c r="A217" s="60" t="s">
        <v>52</v>
      </c>
      <c r="B217" s="61">
        <v>222</v>
      </c>
      <c r="C217" s="60" t="s">
        <v>1480</v>
      </c>
      <c r="D217" s="34" t="s">
        <v>1480</v>
      </c>
      <c r="E217" s="34" t="s">
        <v>1480</v>
      </c>
    </row>
    <row r="218" spans="1:5" x14ac:dyDescent="0.25">
      <c r="A218" s="60" t="s">
        <v>52</v>
      </c>
      <c r="B218" s="61">
        <v>230</v>
      </c>
      <c r="C218" s="60" t="s">
        <v>1481</v>
      </c>
      <c r="D218" s="34" t="s">
        <v>1481</v>
      </c>
      <c r="E218" s="34" t="s">
        <v>1481</v>
      </c>
    </row>
    <row r="219" spans="1:5" x14ac:dyDescent="0.25">
      <c r="A219" s="60" t="s">
        <v>52</v>
      </c>
      <c r="B219" s="61">
        <v>231</v>
      </c>
      <c r="C219" s="60" t="s">
        <v>1481</v>
      </c>
      <c r="D219" s="34" t="s">
        <v>1481</v>
      </c>
      <c r="E219" s="34" t="s">
        <v>1481</v>
      </c>
    </row>
    <row r="220" spans="1:5" x14ac:dyDescent="0.25">
      <c r="A220" s="60" t="s">
        <v>52</v>
      </c>
      <c r="B220" s="61">
        <v>232</v>
      </c>
      <c r="C220" s="60" t="s">
        <v>1480</v>
      </c>
      <c r="D220" s="34" t="s">
        <v>1481</v>
      </c>
      <c r="E220" s="34" t="s">
        <v>1481</v>
      </c>
    </row>
    <row r="221" spans="1:5" x14ac:dyDescent="0.25">
      <c r="A221" s="60" t="s">
        <v>52</v>
      </c>
      <c r="B221" s="61">
        <v>239</v>
      </c>
      <c r="C221" s="60" t="s">
        <v>1480</v>
      </c>
      <c r="D221" s="34" t="s">
        <v>1480</v>
      </c>
      <c r="E221" s="34" t="s">
        <v>1480</v>
      </c>
    </row>
    <row r="222" spans="1:5" x14ac:dyDescent="0.25">
      <c r="A222" s="60" t="s">
        <v>52</v>
      </c>
      <c r="B222" s="61">
        <v>241</v>
      </c>
      <c r="C222" s="60" t="s">
        <v>1481</v>
      </c>
      <c r="D222" s="34" t="s">
        <v>1481</v>
      </c>
      <c r="E222" s="34" t="s">
        <v>1481</v>
      </c>
    </row>
    <row r="223" spans="1:5" x14ac:dyDescent="0.25">
      <c r="A223" s="60" t="s">
        <v>52</v>
      </c>
      <c r="B223" s="61">
        <v>246</v>
      </c>
      <c r="C223" s="60" t="s">
        <v>1480</v>
      </c>
      <c r="D223" s="34" t="s">
        <v>1480</v>
      </c>
      <c r="E223" s="34" t="s">
        <v>1480</v>
      </c>
    </row>
    <row r="224" spans="1:5" x14ac:dyDescent="0.25">
      <c r="A224" s="60" t="s">
        <v>52</v>
      </c>
      <c r="B224" s="61">
        <v>248</v>
      </c>
      <c r="C224" s="60" t="s">
        <v>1480</v>
      </c>
      <c r="D224" s="34" t="s">
        <v>1481</v>
      </c>
      <c r="E224" s="34" t="s">
        <v>1481</v>
      </c>
    </row>
    <row r="225" spans="1:5" x14ac:dyDescent="0.25">
      <c r="A225" s="60" t="s">
        <v>52</v>
      </c>
      <c r="B225" s="61">
        <v>249</v>
      </c>
      <c r="C225" s="60" t="s">
        <v>1480</v>
      </c>
      <c r="D225" s="34" t="s">
        <v>1481</v>
      </c>
      <c r="E225" s="34" t="s">
        <v>1481</v>
      </c>
    </row>
    <row r="226" spans="1:5" x14ac:dyDescent="0.25">
      <c r="A226" s="60" t="s">
        <v>52</v>
      </c>
      <c r="B226" s="61">
        <v>271</v>
      </c>
      <c r="C226" s="60" t="s">
        <v>1480</v>
      </c>
      <c r="D226" s="34" t="s">
        <v>1481</v>
      </c>
      <c r="E226" s="34" t="s">
        <v>1481</v>
      </c>
    </row>
    <row r="227" spans="1:5" x14ac:dyDescent="0.25">
      <c r="A227" s="60" t="s">
        <v>52</v>
      </c>
      <c r="B227" s="61">
        <v>282</v>
      </c>
      <c r="C227" s="60" t="s">
        <v>1480</v>
      </c>
      <c r="D227" s="34" t="s">
        <v>1481</v>
      </c>
      <c r="E227" s="34" t="s">
        <v>1481</v>
      </c>
    </row>
    <row r="228" spans="1:5" x14ac:dyDescent="0.25">
      <c r="A228" s="60" t="s">
        <v>52</v>
      </c>
      <c r="B228" s="61">
        <v>294</v>
      </c>
      <c r="C228" s="60" t="s">
        <v>1480</v>
      </c>
      <c r="D228" s="34" t="s">
        <v>1480</v>
      </c>
      <c r="E228" s="34" t="s">
        <v>1481</v>
      </c>
    </row>
    <row r="229" spans="1:5" x14ac:dyDescent="0.25">
      <c r="A229" s="60" t="s">
        <v>52</v>
      </c>
      <c r="B229" s="61">
        <v>299</v>
      </c>
      <c r="C229" s="60" t="s">
        <v>1480</v>
      </c>
      <c r="D229" s="34" t="s">
        <v>1481</v>
      </c>
      <c r="E229" s="34" t="s">
        <v>1481</v>
      </c>
    </row>
    <row r="230" spans="1:5" x14ac:dyDescent="0.25">
      <c r="A230" s="60" t="s">
        <v>52</v>
      </c>
      <c r="B230" s="61">
        <v>300</v>
      </c>
      <c r="C230" s="60" t="s">
        <v>1480</v>
      </c>
      <c r="D230" s="34" t="s">
        <v>1480</v>
      </c>
      <c r="E230" s="34" t="s">
        <v>1480</v>
      </c>
    </row>
    <row r="231" spans="1:5" x14ac:dyDescent="0.25">
      <c r="A231" s="60" t="s">
        <v>52</v>
      </c>
      <c r="B231" s="61">
        <v>305</v>
      </c>
      <c r="C231" s="60" t="s">
        <v>1480</v>
      </c>
      <c r="D231" s="34" t="s">
        <v>1480</v>
      </c>
      <c r="E231" s="34" t="s">
        <v>1480</v>
      </c>
    </row>
    <row r="232" spans="1:5" x14ac:dyDescent="0.25">
      <c r="A232" s="60" t="s">
        <v>52</v>
      </c>
      <c r="B232" s="61">
        <v>397</v>
      </c>
      <c r="C232" s="60" t="s">
        <v>1480</v>
      </c>
      <c r="D232" s="34" t="s">
        <v>1480</v>
      </c>
      <c r="E232" s="34" t="s">
        <v>1481</v>
      </c>
    </row>
    <row r="233" spans="1:5" x14ac:dyDescent="0.25">
      <c r="A233" s="60" t="s">
        <v>52</v>
      </c>
      <c r="B233" s="61">
        <v>468</v>
      </c>
      <c r="C233" s="60" t="s">
        <v>1480</v>
      </c>
      <c r="D233" s="34" t="s">
        <v>1481</v>
      </c>
      <c r="E233" s="34" t="s">
        <v>1481</v>
      </c>
    </row>
    <row r="234" spans="1:5" x14ac:dyDescent="0.25">
      <c r="A234" s="60" t="s">
        <v>52</v>
      </c>
      <c r="B234" s="61">
        <v>509</v>
      </c>
      <c r="C234" s="60" t="s">
        <v>1480</v>
      </c>
      <c r="D234" s="34" t="s">
        <v>1480</v>
      </c>
      <c r="E234" s="34" t="s">
        <v>1481</v>
      </c>
    </row>
    <row r="235" spans="1:5" x14ac:dyDescent="0.25">
      <c r="A235" s="60" t="s">
        <v>52</v>
      </c>
      <c r="B235" s="61">
        <v>549</v>
      </c>
      <c r="C235" s="60" t="s">
        <v>1480</v>
      </c>
      <c r="D235" s="34" t="s">
        <v>1481</v>
      </c>
      <c r="E235" s="34" t="s">
        <v>1481</v>
      </c>
    </row>
    <row r="236" spans="1:5" x14ac:dyDescent="0.25">
      <c r="A236" s="60" t="s">
        <v>52</v>
      </c>
      <c r="B236" s="61">
        <v>574</v>
      </c>
      <c r="C236" s="60" t="s">
        <v>1480</v>
      </c>
      <c r="D236" s="34" t="s">
        <v>1480</v>
      </c>
      <c r="E236" s="34" t="s">
        <v>1480</v>
      </c>
    </row>
    <row r="237" spans="1:5" x14ac:dyDescent="0.25">
      <c r="A237" s="60" t="s">
        <v>56</v>
      </c>
      <c r="B237" s="61">
        <v>853</v>
      </c>
      <c r="C237" s="60" t="s">
        <v>1480</v>
      </c>
      <c r="D237" s="34" t="s">
        <v>1480</v>
      </c>
      <c r="E237" s="34" t="s">
        <v>1481</v>
      </c>
    </row>
    <row r="238" spans="1:5" x14ac:dyDescent="0.25">
      <c r="A238" s="60" t="s">
        <v>56</v>
      </c>
      <c r="B238" s="61">
        <v>874</v>
      </c>
      <c r="C238" s="60" t="s">
        <v>1481</v>
      </c>
      <c r="D238" s="34" t="s">
        <v>1481</v>
      </c>
      <c r="E238" s="34" t="s">
        <v>1481</v>
      </c>
    </row>
    <row r="239" spans="1:5" x14ac:dyDescent="0.25">
      <c r="A239" s="60" t="s">
        <v>56</v>
      </c>
      <c r="B239" s="61">
        <v>1183</v>
      </c>
      <c r="C239" s="60" t="s">
        <v>1480</v>
      </c>
      <c r="D239" s="34" t="s">
        <v>1480</v>
      </c>
      <c r="E239" s="34" t="s">
        <v>1481</v>
      </c>
    </row>
    <row r="240" spans="1:5" x14ac:dyDescent="0.25">
      <c r="A240" s="60" t="s">
        <v>56</v>
      </c>
      <c r="B240" s="61">
        <v>1275</v>
      </c>
      <c r="C240" s="60" t="s">
        <v>1481</v>
      </c>
      <c r="D240" s="34" t="s">
        <v>1481</v>
      </c>
      <c r="E240" s="34" t="s">
        <v>1481</v>
      </c>
    </row>
    <row r="241" spans="1:5" x14ac:dyDescent="0.25">
      <c r="A241" s="60" t="s">
        <v>56</v>
      </c>
      <c r="B241" s="61">
        <v>1411</v>
      </c>
      <c r="C241" s="60" t="s">
        <v>1480</v>
      </c>
      <c r="D241" s="34" t="s">
        <v>1480</v>
      </c>
      <c r="E241" s="34" t="s">
        <v>1481</v>
      </c>
    </row>
    <row r="242" spans="1:5" x14ac:dyDescent="0.25">
      <c r="A242" s="60" t="s">
        <v>56</v>
      </c>
      <c r="B242" s="61">
        <v>1764</v>
      </c>
      <c r="C242" s="60" t="s">
        <v>1481</v>
      </c>
      <c r="D242" s="34" t="s">
        <v>1481</v>
      </c>
      <c r="E242" s="34" t="s">
        <v>1481</v>
      </c>
    </row>
    <row r="243" spans="1:5" x14ac:dyDescent="0.25">
      <c r="A243" s="60" t="s">
        <v>56</v>
      </c>
      <c r="B243" s="61">
        <v>1845</v>
      </c>
      <c r="C243" s="60" t="s">
        <v>1480</v>
      </c>
      <c r="D243" s="34" t="s">
        <v>1481</v>
      </c>
      <c r="E243" s="34" t="s">
        <v>1481</v>
      </c>
    </row>
    <row r="244" spans="1:5" x14ac:dyDescent="0.25">
      <c r="A244" s="60" t="s">
        <v>56</v>
      </c>
      <c r="B244" s="61">
        <v>1867</v>
      </c>
      <c r="C244" s="60" t="s">
        <v>1481</v>
      </c>
      <c r="D244" s="34" t="s">
        <v>1481</v>
      </c>
      <c r="E244" s="34" t="s">
        <v>1481</v>
      </c>
    </row>
    <row r="245" spans="1:5" x14ac:dyDescent="0.25">
      <c r="A245" s="60" t="s">
        <v>56</v>
      </c>
      <c r="B245" s="61">
        <v>2020</v>
      </c>
      <c r="C245" s="60" t="s">
        <v>1481</v>
      </c>
      <c r="D245" s="34" t="s">
        <v>1481</v>
      </c>
      <c r="E245" s="34" t="s">
        <v>1481</v>
      </c>
    </row>
    <row r="246" spans="1:5" x14ac:dyDescent="0.25">
      <c r="A246" s="60" t="s">
        <v>56</v>
      </c>
      <c r="B246" s="61">
        <v>2324</v>
      </c>
      <c r="C246" s="60" t="s">
        <v>1480</v>
      </c>
      <c r="D246" s="34" t="s">
        <v>1481</v>
      </c>
      <c r="E246" s="34" t="s">
        <v>1481</v>
      </c>
    </row>
    <row r="247" spans="1:5" x14ac:dyDescent="0.25">
      <c r="A247" s="60" t="s">
        <v>45</v>
      </c>
      <c r="B247" s="61">
        <v>2252</v>
      </c>
      <c r="C247" s="60" t="s">
        <v>1481</v>
      </c>
      <c r="D247" s="34" t="s">
        <v>1481</v>
      </c>
      <c r="E247" s="34" t="s">
        <v>1481</v>
      </c>
    </row>
    <row r="248" spans="1:5" x14ac:dyDescent="0.25">
      <c r="A248" s="60" t="s">
        <v>45</v>
      </c>
      <c r="B248" s="61">
        <v>2276</v>
      </c>
      <c r="C248" s="60" t="s">
        <v>1480</v>
      </c>
      <c r="D248" s="34" t="s">
        <v>1480</v>
      </c>
      <c r="E248" s="34" t="s">
        <v>1481</v>
      </c>
    </row>
    <row r="249" spans="1:5" x14ac:dyDescent="0.25">
      <c r="A249" s="60" t="s">
        <v>45</v>
      </c>
      <c r="B249" s="61">
        <v>2278</v>
      </c>
      <c r="C249" s="60" t="s">
        <v>1480</v>
      </c>
      <c r="D249" s="34" t="s">
        <v>1480</v>
      </c>
      <c r="E249" s="34" t="s">
        <v>1481</v>
      </c>
    </row>
    <row r="250" spans="1:5" x14ac:dyDescent="0.25">
      <c r="A250" s="60" t="s">
        <v>45</v>
      </c>
      <c r="B250" s="61">
        <v>2336</v>
      </c>
      <c r="C250" s="60" t="s">
        <v>1480</v>
      </c>
      <c r="D250" s="34" t="s">
        <v>1481</v>
      </c>
      <c r="E250" s="34" t="s">
        <v>1481</v>
      </c>
    </row>
    <row r="251" spans="1:5" x14ac:dyDescent="0.25">
      <c r="A251" s="60" t="s">
        <v>45</v>
      </c>
      <c r="B251" s="61">
        <v>2414</v>
      </c>
      <c r="C251" s="60" t="s">
        <v>1480</v>
      </c>
      <c r="D251" s="34" t="s">
        <v>1480</v>
      </c>
      <c r="E251" s="34" t="s">
        <v>1480</v>
      </c>
    </row>
    <row r="252" spans="1:5" x14ac:dyDescent="0.25">
      <c r="A252" s="60" t="s">
        <v>45</v>
      </c>
      <c r="B252" s="61">
        <v>2464</v>
      </c>
      <c r="C252" s="60" t="s">
        <v>1480</v>
      </c>
      <c r="D252" s="34" t="s">
        <v>1481</v>
      </c>
      <c r="E252" s="34" t="s">
        <v>1481</v>
      </c>
    </row>
    <row r="253" spans="1:5" x14ac:dyDescent="0.25">
      <c r="A253" s="60" t="s">
        <v>45</v>
      </c>
      <c r="B253" s="61">
        <v>2527</v>
      </c>
      <c r="C253" s="60" t="s">
        <v>1481</v>
      </c>
      <c r="D253" s="34" t="s">
        <v>1481</v>
      </c>
      <c r="E253" s="34" t="s">
        <v>1481</v>
      </c>
    </row>
    <row r="254" spans="1:5" x14ac:dyDescent="0.25">
      <c r="A254" s="60" t="s">
        <v>45</v>
      </c>
      <c r="B254" s="61">
        <v>2547</v>
      </c>
      <c r="C254" s="60" t="s">
        <v>1480</v>
      </c>
      <c r="D254" s="34" t="s">
        <v>1480</v>
      </c>
      <c r="E254" s="34" t="s">
        <v>1480</v>
      </c>
    </row>
    <row r="255" spans="1:5" x14ac:dyDescent="0.25">
      <c r="A255" s="60" t="s">
        <v>45</v>
      </c>
      <c r="B255" s="61">
        <v>2648</v>
      </c>
      <c r="C255" s="60" t="s">
        <v>1481</v>
      </c>
      <c r="D255" s="34" t="s">
        <v>1481</v>
      </c>
      <c r="E255" s="34" t="s">
        <v>1481</v>
      </c>
    </row>
    <row r="256" spans="1:5" x14ac:dyDescent="0.25">
      <c r="A256" s="60" t="s">
        <v>45</v>
      </c>
      <c r="B256" s="61">
        <v>2776</v>
      </c>
      <c r="C256" s="60" t="s">
        <v>1480</v>
      </c>
      <c r="D256" s="34" t="s">
        <v>1480</v>
      </c>
      <c r="E256" s="34" t="s">
        <v>1481</v>
      </c>
    </row>
    <row r="257" spans="1:5" x14ac:dyDescent="0.25">
      <c r="A257" s="60" t="s">
        <v>45</v>
      </c>
      <c r="B257" s="61">
        <v>2859</v>
      </c>
      <c r="C257" s="60" t="s">
        <v>1480</v>
      </c>
      <c r="D257" s="34" t="s">
        <v>1481</v>
      </c>
      <c r="E257" s="34" t="s">
        <v>1481</v>
      </c>
    </row>
    <row r="258" spans="1:5" x14ac:dyDescent="0.25">
      <c r="A258" s="60" t="s">
        <v>45</v>
      </c>
      <c r="B258" s="61">
        <v>2862</v>
      </c>
      <c r="C258" s="60" t="s">
        <v>1480</v>
      </c>
      <c r="D258" s="34" t="s">
        <v>1480</v>
      </c>
      <c r="E258" s="34" t="s">
        <v>1481</v>
      </c>
    </row>
    <row r="259" spans="1:5" x14ac:dyDescent="0.25">
      <c r="A259" s="60" t="s">
        <v>45</v>
      </c>
      <c r="B259" s="61">
        <v>2900</v>
      </c>
      <c r="C259" s="60" t="s">
        <v>1480</v>
      </c>
      <c r="D259" s="34" t="s">
        <v>1481</v>
      </c>
      <c r="E259" s="34" t="s">
        <v>1481</v>
      </c>
    </row>
    <row r="260" spans="1:5" x14ac:dyDescent="0.25">
      <c r="A260" s="60" t="s">
        <v>45</v>
      </c>
      <c r="B260" s="61">
        <v>2931</v>
      </c>
      <c r="C260" s="60" t="s">
        <v>1480</v>
      </c>
      <c r="D260" s="34" t="s">
        <v>1480</v>
      </c>
      <c r="E260" s="34" t="s">
        <v>1480</v>
      </c>
    </row>
    <row r="261" spans="1:5" x14ac:dyDescent="0.25">
      <c r="A261" s="60" t="s">
        <v>45</v>
      </c>
      <c r="B261" s="61">
        <v>2947</v>
      </c>
      <c r="C261" s="60" t="s">
        <v>1480</v>
      </c>
      <c r="D261" s="34" t="s">
        <v>1480</v>
      </c>
      <c r="E261" s="34" t="s">
        <v>1481</v>
      </c>
    </row>
    <row r="262" spans="1:5" x14ac:dyDescent="0.25">
      <c r="A262" s="60" t="s">
        <v>45</v>
      </c>
      <c r="B262" s="61">
        <v>2986</v>
      </c>
      <c r="C262" s="60" t="s">
        <v>1480</v>
      </c>
      <c r="D262" s="34" t="s">
        <v>1481</v>
      </c>
      <c r="E262" s="34" t="s">
        <v>1481</v>
      </c>
    </row>
    <row r="263" spans="1:5" x14ac:dyDescent="0.25">
      <c r="A263" s="60" t="s">
        <v>45</v>
      </c>
      <c r="B263" s="61">
        <v>3043</v>
      </c>
      <c r="C263" s="60" t="s">
        <v>1480</v>
      </c>
      <c r="D263" s="34" t="s">
        <v>1480</v>
      </c>
      <c r="E263" s="34" t="s">
        <v>1480</v>
      </c>
    </row>
    <row r="264" spans="1:5" x14ac:dyDescent="0.25">
      <c r="A264" s="60" t="s">
        <v>45</v>
      </c>
      <c r="B264" s="61">
        <v>3068</v>
      </c>
      <c r="C264" s="60" t="s">
        <v>1480</v>
      </c>
      <c r="D264" s="34" t="s">
        <v>1480</v>
      </c>
      <c r="E264" s="34" t="s">
        <v>1480</v>
      </c>
    </row>
    <row r="265" spans="1:5" x14ac:dyDescent="0.25">
      <c r="A265" s="60" t="s">
        <v>45</v>
      </c>
      <c r="B265" s="61">
        <v>3100</v>
      </c>
      <c r="C265" s="60" t="s">
        <v>1481</v>
      </c>
      <c r="D265" s="34" t="s">
        <v>1481</v>
      </c>
      <c r="E265" s="34" t="s">
        <v>1481</v>
      </c>
    </row>
    <row r="266" spans="1:5" x14ac:dyDescent="0.25">
      <c r="A266" s="60" t="s">
        <v>45</v>
      </c>
      <c r="B266" s="61">
        <v>3177</v>
      </c>
      <c r="C266" s="60" t="s">
        <v>1481</v>
      </c>
      <c r="D266" s="34" t="s">
        <v>1481</v>
      </c>
      <c r="E266" s="34" t="s">
        <v>1481</v>
      </c>
    </row>
    <row r="267" spans="1:5" x14ac:dyDescent="0.25">
      <c r="A267" s="60" t="s">
        <v>45</v>
      </c>
      <c r="B267" s="61">
        <v>3211</v>
      </c>
      <c r="C267" s="60" t="s">
        <v>1480</v>
      </c>
      <c r="D267" s="34" t="s">
        <v>1480</v>
      </c>
      <c r="E267" s="34" t="s">
        <v>1480</v>
      </c>
    </row>
    <row r="268" spans="1:5" x14ac:dyDescent="0.25">
      <c r="A268" s="60" t="s">
        <v>45</v>
      </c>
      <c r="B268" s="61">
        <v>3250</v>
      </c>
      <c r="C268" s="60" t="s">
        <v>1480</v>
      </c>
      <c r="D268" s="34" t="s">
        <v>1480</v>
      </c>
      <c r="E268" s="34" t="s">
        <v>1480</v>
      </c>
    </row>
    <row r="269" spans="1:5" x14ac:dyDescent="0.25">
      <c r="A269" s="60" t="s">
        <v>45</v>
      </c>
      <c r="B269" s="61">
        <v>3294</v>
      </c>
      <c r="C269" s="60" t="s">
        <v>1481</v>
      </c>
      <c r="D269" s="34" t="s">
        <v>1481</v>
      </c>
      <c r="E269" s="34" t="s">
        <v>1481</v>
      </c>
    </row>
    <row r="270" spans="1:5" x14ac:dyDescent="0.25">
      <c r="A270" s="60" t="s">
        <v>45</v>
      </c>
      <c r="B270" s="61">
        <v>3361</v>
      </c>
      <c r="C270" s="60" t="s">
        <v>1480</v>
      </c>
      <c r="D270" s="34" t="s">
        <v>1480</v>
      </c>
      <c r="E270" s="34" t="s">
        <v>1480</v>
      </c>
    </row>
    <row r="271" spans="1:5" x14ac:dyDescent="0.25">
      <c r="A271" s="60" t="s">
        <v>45</v>
      </c>
      <c r="B271" s="61">
        <v>3414</v>
      </c>
      <c r="C271" s="60" t="s">
        <v>1480</v>
      </c>
      <c r="D271" s="34" t="s">
        <v>1480</v>
      </c>
      <c r="E271" s="34" t="s">
        <v>1480</v>
      </c>
    </row>
    <row r="272" spans="1:5" x14ac:dyDescent="0.25">
      <c r="A272" s="60" t="s">
        <v>45</v>
      </c>
      <c r="B272" s="61">
        <v>3469</v>
      </c>
      <c r="C272" s="60" t="s">
        <v>1480</v>
      </c>
      <c r="D272" s="34" t="s">
        <v>1480</v>
      </c>
      <c r="E272" s="34" t="s">
        <v>1481</v>
      </c>
    </row>
    <row r="273" spans="1:5" x14ac:dyDescent="0.25">
      <c r="A273" s="60" t="s">
        <v>45</v>
      </c>
      <c r="B273" s="61">
        <v>3556</v>
      </c>
      <c r="C273" s="60" t="s">
        <v>1480</v>
      </c>
      <c r="D273" s="34" t="s">
        <v>1481</v>
      </c>
      <c r="E273" s="34" t="s">
        <v>1481</v>
      </c>
    </row>
    <row r="274" spans="1:5" x14ac:dyDescent="0.25">
      <c r="A274" s="60" t="s">
        <v>45</v>
      </c>
      <c r="B274" s="61">
        <v>3755</v>
      </c>
      <c r="C274" s="60" t="s">
        <v>1480</v>
      </c>
      <c r="D274" s="34" t="s">
        <v>1480</v>
      </c>
      <c r="E274" s="34" t="s">
        <v>1481</v>
      </c>
    </row>
    <row r="275" spans="1:5" x14ac:dyDescent="0.25">
      <c r="A275" s="60" t="s">
        <v>45</v>
      </c>
      <c r="B275" s="61">
        <v>3774</v>
      </c>
      <c r="C275" s="60" t="s">
        <v>1480</v>
      </c>
      <c r="D275" s="34" t="s">
        <v>1480</v>
      </c>
      <c r="E275" s="34" t="s">
        <v>1480</v>
      </c>
    </row>
    <row r="276" spans="1:5" x14ac:dyDescent="0.25">
      <c r="A276" s="60" t="s">
        <v>45</v>
      </c>
      <c r="B276" s="61">
        <v>3870</v>
      </c>
      <c r="C276" s="60" t="s">
        <v>1480</v>
      </c>
      <c r="D276" s="34" t="s">
        <v>1480</v>
      </c>
      <c r="E276" s="34" t="s">
        <v>1480</v>
      </c>
    </row>
    <row r="277" spans="1:5" x14ac:dyDescent="0.25">
      <c r="A277" s="60" t="s">
        <v>45</v>
      </c>
      <c r="B277" s="61">
        <v>3874</v>
      </c>
      <c r="C277" s="60" t="s">
        <v>1480</v>
      </c>
      <c r="D277" s="34" t="s">
        <v>1480</v>
      </c>
      <c r="E277" s="34" t="s">
        <v>1480</v>
      </c>
    </row>
    <row r="278" spans="1:5" x14ac:dyDescent="0.25">
      <c r="A278" s="60" t="s">
        <v>45</v>
      </c>
      <c r="B278" s="61">
        <v>3907</v>
      </c>
      <c r="C278" s="60" t="s">
        <v>1480</v>
      </c>
      <c r="D278" s="34" t="s">
        <v>1481</v>
      </c>
      <c r="E278" s="34" t="s">
        <v>1481</v>
      </c>
    </row>
    <row r="279" spans="1:5" x14ac:dyDescent="0.25">
      <c r="A279" s="60" t="s">
        <v>45</v>
      </c>
      <c r="B279" s="61">
        <v>3979</v>
      </c>
      <c r="C279" s="60" t="s">
        <v>1481</v>
      </c>
      <c r="D279" s="34" t="s">
        <v>1481</v>
      </c>
      <c r="E279" s="34" t="s">
        <v>1481</v>
      </c>
    </row>
    <row r="280" spans="1:5" x14ac:dyDescent="0.25">
      <c r="A280" s="60" t="s">
        <v>45</v>
      </c>
      <c r="B280" s="61">
        <v>4013</v>
      </c>
      <c r="C280" s="60" t="s">
        <v>1480</v>
      </c>
      <c r="D280" s="34" t="s">
        <v>1480</v>
      </c>
      <c r="E280" s="34" t="s">
        <v>1481</v>
      </c>
    </row>
    <row r="281" spans="1:5" x14ac:dyDescent="0.25">
      <c r="A281" s="60" t="s">
        <v>45</v>
      </c>
      <c r="B281" s="61">
        <v>4050</v>
      </c>
      <c r="C281" s="60" t="s">
        <v>1481</v>
      </c>
      <c r="D281" s="34" t="s">
        <v>1481</v>
      </c>
      <c r="E281" s="34" t="s">
        <v>1481</v>
      </c>
    </row>
    <row r="282" spans="1:5" x14ac:dyDescent="0.25">
      <c r="A282" s="60" t="s">
        <v>45</v>
      </c>
      <c r="B282" s="61">
        <v>4136</v>
      </c>
      <c r="C282" s="60" t="s">
        <v>1480</v>
      </c>
      <c r="D282" s="34" t="s">
        <v>1480</v>
      </c>
      <c r="E282" s="34" t="s">
        <v>1480</v>
      </c>
    </row>
    <row r="283" spans="1:5" x14ac:dyDescent="0.25">
      <c r="A283" s="60" t="s">
        <v>45</v>
      </c>
      <c r="B283" s="61">
        <v>4204</v>
      </c>
      <c r="C283" s="60" t="s">
        <v>1480</v>
      </c>
      <c r="D283" s="34" t="s">
        <v>1480</v>
      </c>
      <c r="E283" s="34" t="s">
        <v>1480</v>
      </c>
    </row>
    <row r="284" spans="1:5" x14ac:dyDescent="0.25">
      <c r="A284" s="60" t="s">
        <v>25</v>
      </c>
      <c r="B284" s="61">
        <v>329</v>
      </c>
      <c r="C284" s="60" t="s">
        <v>1481</v>
      </c>
      <c r="D284" s="34" t="s">
        <v>1481</v>
      </c>
      <c r="E284" s="34" t="s">
        <v>1481</v>
      </c>
    </row>
    <row r="285" spans="1:5" x14ac:dyDescent="0.25">
      <c r="A285" s="60" t="s">
        <v>25</v>
      </c>
      <c r="B285" s="61">
        <v>333</v>
      </c>
      <c r="C285" s="60" t="s">
        <v>1480</v>
      </c>
      <c r="D285" s="34" t="s">
        <v>1481</v>
      </c>
      <c r="E285" s="34" t="s">
        <v>1481</v>
      </c>
    </row>
    <row r="286" spans="1:5" x14ac:dyDescent="0.25">
      <c r="A286" s="60" t="s">
        <v>25</v>
      </c>
      <c r="B286" s="61">
        <v>442</v>
      </c>
      <c r="C286" s="60" t="s">
        <v>1481</v>
      </c>
      <c r="D286" s="34" t="s">
        <v>1481</v>
      </c>
      <c r="E286" s="34" t="s">
        <v>1481</v>
      </c>
    </row>
    <row r="287" spans="1:5" x14ac:dyDescent="0.25">
      <c r="A287" s="60" t="s">
        <v>25</v>
      </c>
      <c r="B287" s="61">
        <v>504</v>
      </c>
      <c r="C287" s="60" t="s">
        <v>1480</v>
      </c>
      <c r="D287" s="34" t="s">
        <v>1480</v>
      </c>
      <c r="E287" s="34" t="s">
        <v>1480</v>
      </c>
    </row>
    <row r="288" spans="1:5" x14ac:dyDescent="0.25">
      <c r="A288" s="60" t="s">
        <v>25</v>
      </c>
      <c r="B288" s="61">
        <v>612</v>
      </c>
      <c r="C288" s="60" t="s">
        <v>1481</v>
      </c>
      <c r="D288" s="34" t="s">
        <v>1481</v>
      </c>
      <c r="E288" s="34" t="s">
        <v>1481</v>
      </c>
    </row>
    <row r="289" spans="1:5" x14ac:dyDescent="0.25">
      <c r="A289" s="60" t="s">
        <v>25</v>
      </c>
      <c r="B289" s="61">
        <v>664</v>
      </c>
      <c r="C289" s="60" t="s">
        <v>1481</v>
      </c>
      <c r="D289" s="34" t="s">
        <v>1481</v>
      </c>
      <c r="E289" s="34" t="s">
        <v>1481</v>
      </c>
    </row>
    <row r="290" spans="1:5" x14ac:dyDescent="0.25">
      <c r="A290" s="60" t="s">
        <v>25</v>
      </c>
      <c r="B290" s="61">
        <v>697</v>
      </c>
      <c r="C290" s="60" t="s">
        <v>1480</v>
      </c>
      <c r="D290" s="34" t="s">
        <v>1480</v>
      </c>
      <c r="E290" s="34" t="s">
        <v>1480</v>
      </c>
    </row>
    <row r="291" spans="1:5" x14ac:dyDescent="0.25">
      <c r="A291" s="60" t="s">
        <v>25</v>
      </c>
      <c r="B291" s="61">
        <v>902</v>
      </c>
      <c r="C291" s="60" t="s">
        <v>1481</v>
      </c>
      <c r="D291" s="34" t="s">
        <v>1481</v>
      </c>
      <c r="E291" s="34" t="s">
        <v>1481</v>
      </c>
    </row>
    <row r="292" spans="1:5" x14ac:dyDescent="0.25">
      <c r="A292" s="60" t="s">
        <v>25</v>
      </c>
      <c r="B292" s="61">
        <v>905</v>
      </c>
      <c r="C292" s="60" t="s">
        <v>1480</v>
      </c>
      <c r="D292" s="34" t="s">
        <v>1481</v>
      </c>
      <c r="E292" s="34" t="s">
        <v>1481</v>
      </c>
    </row>
    <row r="293" spans="1:5" x14ac:dyDescent="0.25">
      <c r="A293" s="60" t="s">
        <v>25</v>
      </c>
      <c r="B293" s="61">
        <v>908</v>
      </c>
      <c r="C293" s="60" t="s">
        <v>1480</v>
      </c>
      <c r="D293" s="34" t="s">
        <v>1481</v>
      </c>
      <c r="E293" s="34" t="s">
        <v>1481</v>
      </c>
    </row>
    <row r="294" spans="1:5" x14ac:dyDescent="0.25">
      <c r="A294" s="60" t="s">
        <v>25</v>
      </c>
      <c r="B294" s="61">
        <v>913</v>
      </c>
      <c r="C294" s="60" t="s">
        <v>1480</v>
      </c>
      <c r="D294" s="34" t="s">
        <v>1480</v>
      </c>
      <c r="E294" s="34" t="s">
        <v>1480</v>
      </c>
    </row>
    <row r="295" spans="1:5" x14ac:dyDescent="0.25">
      <c r="A295" s="60" t="s">
        <v>25</v>
      </c>
      <c r="B295" s="61">
        <v>969</v>
      </c>
      <c r="C295" s="60" t="s">
        <v>1480</v>
      </c>
      <c r="D295" s="34" t="s">
        <v>1481</v>
      </c>
      <c r="E295" s="34" t="s">
        <v>1481</v>
      </c>
    </row>
    <row r="296" spans="1:5" x14ac:dyDescent="0.25">
      <c r="A296" s="60" t="s">
        <v>25</v>
      </c>
      <c r="B296" s="61">
        <v>1047</v>
      </c>
      <c r="C296" s="60" t="s">
        <v>1481</v>
      </c>
      <c r="D296" s="34" t="s">
        <v>1481</v>
      </c>
      <c r="E296" s="34" t="s">
        <v>1481</v>
      </c>
    </row>
    <row r="297" spans="1:5" x14ac:dyDescent="0.25">
      <c r="A297" s="60" t="s">
        <v>25</v>
      </c>
      <c r="B297" s="61">
        <v>1120</v>
      </c>
      <c r="C297" s="60" t="s">
        <v>1480</v>
      </c>
      <c r="D297" s="34" t="s">
        <v>1481</v>
      </c>
      <c r="E297" s="34" t="s">
        <v>1481</v>
      </c>
    </row>
    <row r="298" spans="1:5" x14ac:dyDescent="0.25">
      <c r="A298" s="60" t="s">
        <v>25</v>
      </c>
      <c r="B298" s="61">
        <v>1232</v>
      </c>
      <c r="C298" s="60" t="s">
        <v>1481</v>
      </c>
      <c r="D298" s="34" t="s">
        <v>1481</v>
      </c>
      <c r="E298" s="34" t="s">
        <v>1481</v>
      </c>
    </row>
    <row r="299" spans="1:5" x14ac:dyDescent="0.25">
      <c r="A299" s="60" t="s">
        <v>25</v>
      </c>
      <c r="B299" s="61">
        <v>1295</v>
      </c>
      <c r="C299" s="60" t="s">
        <v>1480</v>
      </c>
      <c r="D299" s="34" t="s">
        <v>1481</v>
      </c>
      <c r="E299" s="34" t="s">
        <v>1481</v>
      </c>
    </row>
    <row r="300" spans="1:5" x14ac:dyDescent="0.25">
      <c r="A300" s="60" t="s">
        <v>25</v>
      </c>
      <c r="B300" s="61">
        <v>1457</v>
      </c>
      <c r="C300" s="60" t="s">
        <v>1481</v>
      </c>
      <c r="D300" s="34" t="s">
        <v>1481</v>
      </c>
      <c r="E300" s="34" t="s">
        <v>1481</v>
      </c>
    </row>
    <row r="301" spans="1:5" x14ac:dyDescent="0.25">
      <c r="A301" s="60" t="s">
        <v>25</v>
      </c>
      <c r="B301" s="61">
        <v>1927</v>
      </c>
      <c r="C301" s="60" t="s">
        <v>1480</v>
      </c>
      <c r="D301" s="34" t="s">
        <v>1480</v>
      </c>
      <c r="E301" s="34" t="s">
        <v>1481</v>
      </c>
    </row>
    <row r="302" spans="1:5" x14ac:dyDescent="0.25">
      <c r="A302" s="60" t="s">
        <v>25</v>
      </c>
      <c r="B302" s="61">
        <v>2131</v>
      </c>
      <c r="C302" s="60" t="s">
        <v>1480</v>
      </c>
      <c r="D302" s="34" t="s">
        <v>1480</v>
      </c>
      <c r="E302" s="34" t="s">
        <v>1481</v>
      </c>
    </row>
    <row r="303" spans="1:5" x14ac:dyDescent="0.25">
      <c r="A303" s="60" t="s">
        <v>1482</v>
      </c>
      <c r="B303" s="61">
        <v>2</v>
      </c>
      <c r="C303" s="60" t="s">
        <v>1480</v>
      </c>
      <c r="D303" s="34" t="s">
        <v>1480</v>
      </c>
      <c r="E303" s="34" t="s">
        <v>1480</v>
      </c>
    </row>
    <row r="304" spans="1:5" x14ac:dyDescent="0.25">
      <c r="A304" s="60" t="s">
        <v>1482</v>
      </c>
      <c r="B304" s="61">
        <v>19</v>
      </c>
      <c r="C304" s="60" t="s">
        <v>1480</v>
      </c>
      <c r="D304" s="34" t="s">
        <v>1480</v>
      </c>
      <c r="E304" s="34" t="s">
        <v>1480</v>
      </c>
    </row>
    <row r="305" spans="1:5" x14ac:dyDescent="0.25">
      <c r="A305" s="60" t="s">
        <v>1482</v>
      </c>
      <c r="B305" s="61">
        <v>23</v>
      </c>
      <c r="C305" s="60" t="s">
        <v>1481</v>
      </c>
      <c r="D305" s="34" t="s">
        <v>1481</v>
      </c>
      <c r="E305" s="34" t="s">
        <v>1481</v>
      </c>
    </row>
    <row r="306" spans="1:5" x14ac:dyDescent="0.25">
      <c r="A306" s="60" t="s">
        <v>1482</v>
      </c>
      <c r="B306" s="61">
        <v>47</v>
      </c>
      <c r="C306" s="60" t="s">
        <v>1480</v>
      </c>
      <c r="D306" s="34" t="s">
        <v>1480</v>
      </c>
      <c r="E306" s="34" t="s">
        <v>1480</v>
      </c>
    </row>
    <row r="307" spans="1:5" x14ac:dyDescent="0.25">
      <c r="A307" s="60" t="s">
        <v>1482</v>
      </c>
      <c r="B307" s="61">
        <v>177</v>
      </c>
      <c r="C307" s="60" t="s">
        <v>1480</v>
      </c>
      <c r="D307" s="34" t="s">
        <v>1481</v>
      </c>
      <c r="E307" s="34" t="s">
        <v>1481</v>
      </c>
    </row>
    <row r="308" spans="1:5" x14ac:dyDescent="0.25">
      <c r="A308" s="60" t="s">
        <v>1482</v>
      </c>
      <c r="B308" s="61">
        <v>316</v>
      </c>
      <c r="C308" s="60" t="s">
        <v>1480</v>
      </c>
      <c r="D308" s="34" t="s">
        <v>1480</v>
      </c>
      <c r="E308" s="34" t="s">
        <v>1481</v>
      </c>
    </row>
    <row r="309" spans="1:5" x14ac:dyDescent="0.25">
      <c r="A309" s="60" t="s">
        <v>1482</v>
      </c>
      <c r="B309" s="61">
        <v>378</v>
      </c>
      <c r="C309" s="60" t="s">
        <v>1480</v>
      </c>
      <c r="D309" s="34" t="s">
        <v>1481</v>
      </c>
      <c r="E309" s="34" t="s">
        <v>1481</v>
      </c>
    </row>
    <row r="310" spans="1:5" x14ac:dyDescent="0.25">
      <c r="A310" s="60" t="s">
        <v>1482</v>
      </c>
      <c r="B310" s="61">
        <v>386</v>
      </c>
      <c r="C310" s="60" t="s">
        <v>1480</v>
      </c>
      <c r="D310" s="34" t="s">
        <v>1480</v>
      </c>
      <c r="E310" s="34" t="s">
        <v>1481</v>
      </c>
    </row>
    <row r="311" spans="1:5" x14ac:dyDescent="0.25">
      <c r="A311" s="60" t="s">
        <v>1482</v>
      </c>
      <c r="B311" s="61">
        <v>403</v>
      </c>
      <c r="C311" s="60" t="s">
        <v>1480</v>
      </c>
      <c r="D311" s="34" t="s">
        <v>1480</v>
      </c>
      <c r="E311" s="34" t="s">
        <v>1481</v>
      </c>
    </row>
    <row r="312" spans="1:5" x14ac:dyDescent="0.25">
      <c r="A312" s="60" t="s">
        <v>1482</v>
      </c>
      <c r="B312" s="61">
        <v>594</v>
      </c>
      <c r="C312" s="60" t="s">
        <v>1480</v>
      </c>
      <c r="D312" s="34" t="s">
        <v>1480</v>
      </c>
      <c r="E312" s="34" t="s">
        <v>1480</v>
      </c>
    </row>
    <row r="313" spans="1:5" x14ac:dyDescent="0.25">
      <c r="A313" s="60" t="s">
        <v>1482</v>
      </c>
      <c r="B313" s="61">
        <v>1147</v>
      </c>
      <c r="C313" s="60" t="s">
        <v>1480</v>
      </c>
      <c r="D313" s="34" t="s">
        <v>1480</v>
      </c>
      <c r="E313" s="34" t="s">
        <v>1480</v>
      </c>
    </row>
    <row r="314" spans="1:5" x14ac:dyDescent="0.25">
      <c r="A314" s="60" t="s">
        <v>46</v>
      </c>
      <c r="B314" s="61">
        <v>7219</v>
      </c>
      <c r="C314" s="60" t="s">
        <v>1480</v>
      </c>
      <c r="D314" s="34" t="s">
        <v>1480</v>
      </c>
      <c r="E314" s="34" t="s">
        <v>1480</v>
      </c>
    </row>
    <row r="315" spans="1:5" x14ac:dyDescent="0.25">
      <c r="A315" s="60" t="s">
        <v>46</v>
      </c>
      <c r="B315" s="61">
        <v>7303</v>
      </c>
      <c r="C315" s="60" t="s">
        <v>1480</v>
      </c>
      <c r="D315" s="34" t="s">
        <v>1480</v>
      </c>
      <c r="E315" s="34" t="s">
        <v>1481</v>
      </c>
    </row>
    <row r="316" spans="1:5" x14ac:dyDescent="0.25">
      <c r="A316" s="60" t="s">
        <v>46</v>
      </c>
      <c r="B316" s="61">
        <v>7431</v>
      </c>
      <c r="C316" s="60" t="s">
        <v>1480</v>
      </c>
      <c r="D316" s="34" t="s">
        <v>1480</v>
      </c>
      <c r="E316" s="34" t="s">
        <v>1481</v>
      </c>
    </row>
    <row r="317" spans="1:5" x14ac:dyDescent="0.25">
      <c r="A317" s="60" t="s">
        <v>46</v>
      </c>
      <c r="B317" s="61">
        <v>7459</v>
      </c>
      <c r="C317" s="60" t="s">
        <v>1480</v>
      </c>
      <c r="D317" s="34" t="s">
        <v>1480</v>
      </c>
      <c r="E317" s="34" t="s">
        <v>1480</v>
      </c>
    </row>
    <row r="318" spans="1:5" x14ac:dyDescent="0.25">
      <c r="A318" s="60" t="s">
        <v>46</v>
      </c>
      <c r="B318" s="61">
        <v>7472</v>
      </c>
      <c r="C318" s="60" t="s">
        <v>1480</v>
      </c>
      <c r="D318" s="34" t="s">
        <v>1480</v>
      </c>
      <c r="E318" s="34" t="s">
        <v>1480</v>
      </c>
    </row>
    <row r="319" spans="1:5" x14ac:dyDescent="0.25">
      <c r="A319" s="60" t="s">
        <v>46</v>
      </c>
      <c r="B319" s="61">
        <v>7764</v>
      </c>
      <c r="C319" s="60" t="s">
        <v>1480</v>
      </c>
      <c r="D319" s="34" t="s">
        <v>1480</v>
      </c>
      <c r="E319" s="34" t="s">
        <v>1480</v>
      </c>
    </row>
    <row r="320" spans="1:5" x14ac:dyDescent="0.25">
      <c r="A320" s="60" t="s">
        <v>46</v>
      </c>
      <c r="B320" s="61">
        <v>7935</v>
      </c>
      <c r="C320" s="60" t="s">
        <v>1480</v>
      </c>
      <c r="D320" s="34" t="s">
        <v>1480</v>
      </c>
      <c r="E320" s="34" t="s">
        <v>1480</v>
      </c>
    </row>
    <row r="321" spans="1:5" x14ac:dyDescent="0.25">
      <c r="A321" s="60" t="s">
        <v>46</v>
      </c>
      <c r="B321" s="61">
        <v>7955</v>
      </c>
      <c r="C321" s="60" t="s">
        <v>1480</v>
      </c>
      <c r="D321" s="34" t="s">
        <v>1480</v>
      </c>
      <c r="E321" s="34" t="s">
        <v>1480</v>
      </c>
    </row>
    <row r="322" spans="1:5" x14ac:dyDescent="0.25">
      <c r="A322" s="60" t="s">
        <v>46</v>
      </c>
      <c r="B322" s="61">
        <v>8041</v>
      </c>
      <c r="C322" s="60" t="s">
        <v>1480</v>
      </c>
      <c r="D322" s="34" t="s">
        <v>1480</v>
      </c>
      <c r="E322" s="34" t="s">
        <v>1480</v>
      </c>
    </row>
    <row r="323" spans="1:5" x14ac:dyDescent="0.25">
      <c r="A323" s="60" t="s">
        <v>46</v>
      </c>
      <c r="B323" s="61">
        <v>8121</v>
      </c>
      <c r="C323" s="60" t="s">
        <v>1480</v>
      </c>
      <c r="D323" s="34" t="s">
        <v>1480</v>
      </c>
      <c r="E323" s="34" t="s">
        <v>1481</v>
      </c>
    </row>
    <row r="324" spans="1:5" x14ac:dyDescent="0.25">
      <c r="A324" s="60" t="s">
        <v>46</v>
      </c>
      <c r="B324" s="61">
        <v>8129</v>
      </c>
      <c r="C324" s="60" t="s">
        <v>1480</v>
      </c>
      <c r="D324" s="34" t="s">
        <v>1480</v>
      </c>
      <c r="E324" s="34" t="s">
        <v>1480</v>
      </c>
    </row>
    <row r="325" spans="1:5" x14ac:dyDescent="0.25">
      <c r="A325" s="60" t="s">
        <v>46</v>
      </c>
      <c r="B325" s="61">
        <v>8181</v>
      </c>
      <c r="C325" s="60" t="s">
        <v>1480</v>
      </c>
      <c r="D325" s="34" t="s">
        <v>1480</v>
      </c>
      <c r="E325" s="34" t="s">
        <v>1480</v>
      </c>
    </row>
    <row r="326" spans="1:5" x14ac:dyDescent="0.25">
      <c r="A326" s="60" t="s">
        <v>46</v>
      </c>
      <c r="B326" s="61">
        <v>8219</v>
      </c>
      <c r="C326" s="60" t="s">
        <v>1480</v>
      </c>
      <c r="D326" s="34" t="s">
        <v>1480</v>
      </c>
      <c r="E326" s="34" t="s">
        <v>1480</v>
      </c>
    </row>
    <row r="327" spans="1:5" x14ac:dyDescent="0.25">
      <c r="A327" s="60" t="s">
        <v>46</v>
      </c>
      <c r="B327" s="61">
        <v>8291</v>
      </c>
      <c r="C327" s="60" t="s">
        <v>1480</v>
      </c>
      <c r="D327" s="34" t="s">
        <v>1480</v>
      </c>
      <c r="E327" s="34" t="s">
        <v>1480</v>
      </c>
    </row>
    <row r="328" spans="1:5" x14ac:dyDescent="0.25">
      <c r="A328" s="60" t="s">
        <v>46</v>
      </c>
      <c r="B328" s="61">
        <v>8463</v>
      </c>
      <c r="C328" s="60" t="s">
        <v>1480</v>
      </c>
      <c r="D328" s="34" t="s">
        <v>1480</v>
      </c>
      <c r="E328" s="34" t="s">
        <v>1480</v>
      </c>
    </row>
    <row r="329" spans="1:5" x14ac:dyDescent="0.25">
      <c r="A329" s="60" t="s">
        <v>46</v>
      </c>
      <c r="B329" s="61">
        <v>8526</v>
      </c>
      <c r="C329" s="60" t="s">
        <v>1480</v>
      </c>
      <c r="D329" s="34" t="s">
        <v>1480</v>
      </c>
      <c r="E329" s="34" t="s">
        <v>1480</v>
      </c>
    </row>
    <row r="330" spans="1:5" x14ac:dyDescent="0.25">
      <c r="A330" s="60" t="s">
        <v>46</v>
      </c>
      <c r="B330" s="61">
        <v>8869</v>
      </c>
      <c r="C330" s="60" t="s">
        <v>1481</v>
      </c>
      <c r="D330" s="34" t="s">
        <v>1481</v>
      </c>
      <c r="E330" s="34" t="s">
        <v>1481</v>
      </c>
    </row>
    <row r="331" spans="1:5" x14ac:dyDescent="0.25">
      <c r="A331" s="60" t="s">
        <v>46</v>
      </c>
      <c r="B331" s="61">
        <v>9063</v>
      </c>
      <c r="C331" s="60" t="s">
        <v>1480</v>
      </c>
      <c r="D331" s="34" t="s">
        <v>1481</v>
      </c>
      <c r="E331" s="34" t="s">
        <v>1481</v>
      </c>
    </row>
    <row r="332" spans="1:5" x14ac:dyDescent="0.25">
      <c r="A332" s="60" t="s">
        <v>46</v>
      </c>
      <c r="B332" s="61">
        <v>9811</v>
      </c>
      <c r="C332" s="60" t="s">
        <v>1480</v>
      </c>
      <c r="D332" s="34" t="s">
        <v>1480</v>
      </c>
      <c r="E332" s="34" t="s">
        <v>1480</v>
      </c>
    </row>
    <row r="333" spans="1:5" x14ac:dyDescent="0.25">
      <c r="A333" s="60" t="s">
        <v>46</v>
      </c>
      <c r="B333" s="61">
        <v>9831</v>
      </c>
      <c r="C333" s="60" t="s">
        <v>1480</v>
      </c>
      <c r="D333" s="34" t="s">
        <v>1480</v>
      </c>
      <c r="E333" s="34" t="s">
        <v>1480</v>
      </c>
    </row>
    <row r="334" spans="1:5" x14ac:dyDescent="0.25">
      <c r="A334" s="60" t="s">
        <v>46</v>
      </c>
      <c r="B334" s="61">
        <v>9851</v>
      </c>
      <c r="C334" s="60" t="s">
        <v>1480</v>
      </c>
      <c r="D334" s="34" t="s">
        <v>1481</v>
      </c>
      <c r="E334" s="34" t="s">
        <v>1481</v>
      </c>
    </row>
    <row r="335" spans="1:5" x14ac:dyDescent="0.25">
      <c r="A335" s="60" t="s">
        <v>46</v>
      </c>
      <c r="B335" s="61">
        <v>9863</v>
      </c>
      <c r="C335" s="60" t="s">
        <v>1480</v>
      </c>
      <c r="D335" s="34" t="s">
        <v>1480</v>
      </c>
      <c r="E335" s="34" t="s">
        <v>1480</v>
      </c>
    </row>
    <row r="336" spans="1:5" x14ac:dyDescent="0.25">
      <c r="A336" s="60" t="s">
        <v>46</v>
      </c>
      <c r="B336" s="61">
        <v>10029</v>
      </c>
      <c r="C336" s="60" t="s">
        <v>1480</v>
      </c>
      <c r="D336" s="34" t="s">
        <v>1480</v>
      </c>
      <c r="E336" s="34" t="s">
        <v>1480</v>
      </c>
    </row>
    <row r="337" spans="1:5" x14ac:dyDescent="0.25">
      <c r="A337" s="60" t="s">
        <v>46</v>
      </c>
      <c r="B337" s="61">
        <v>10127</v>
      </c>
      <c r="C337" s="60" t="s">
        <v>1481</v>
      </c>
      <c r="D337" s="34" t="s">
        <v>1481</v>
      </c>
      <c r="E337" s="34" t="s">
        <v>1481</v>
      </c>
    </row>
    <row r="338" spans="1:5" x14ac:dyDescent="0.25">
      <c r="A338" s="60" t="s">
        <v>46</v>
      </c>
      <c r="B338" s="61">
        <v>10228</v>
      </c>
      <c r="C338" s="60" t="s">
        <v>1480</v>
      </c>
      <c r="D338" s="34" t="s">
        <v>1481</v>
      </c>
      <c r="E338" s="34" t="s">
        <v>1481</v>
      </c>
    </row>
    <row r="339" spans="1:5" x14ac:dyDescent="0.25">
      <c r="A339" s="60" t="s">
        <v>46</v>
      </c>
      <c r="B339" s="61">
        <v>10350</v>
      </c>
      <c r="C339" s="60" t="s">
        <v>1481</v>
      </c>
      <c r="D339" s="34" t="s">
        <v>1481</v>
      </c>
      <c r="E339" s="34" t="s">
        <v>1481</v>
      </c>
    </row>
    <row r="340" spans="1:5" x14ac:dyDescent="0.25">
      <c r="A340" s="60" t="s">
        <v>46</v>
      </c>
      <c r="B340" s="61">
        <v>10450</v>
      </c>
      <c r="C340" s="60" t="s">
        <v>1480</v>
      </c>
      <c r="D340" s="34" t="s">
        <v>1481</v>
      </c>
      <c r="E340" s="34" t="s">
        <v>1481</v>
      </c>
    </row>
    <row r="341" spans="1:5" x14ac:dyDescent="0.25">
      <c r="A341" s="60" t="s">
        <v>79</v>
      </c>
      <c r="B341" s="61">
        <v>573</v>
      </c>
      <c r="C341" s="60" t="s">
        <v>1480</v>
      </c>
      <c r="D341" s="34" t="s">
        <v>1480</v>
      </c>
      <c r="E341" s="34" t="s">
        <v>1481</v>
      </c>
    </row>
    <row r="342" spans="1:5" x14ac:dyDescent="0.25">
      <c r="A342" s="60" t="s">
        <v>79</v>
      </c>
      <c r="B342" s="61">
        <v>1278</v>
      </c>
      <c r="C342" s="60" t="s">
        <v>1480</v>
      </c>
      <c r="D342" s="34" t="s">
        <v>1481</v>
      </c>
      <c r="E342" s="34" t="s">
        <v>1481</v>
      </c>
    </row>
    <row r="343" spans="1:5" x14ac:dyDescent="0.25">
      <c r="A343" s="60" t="s">
        <v>20</v>
      </c>
      <c r="B343" s="61">
        <v>9025</v>
      </c>
      <c r="C343" s="60" t="s">
        <v>1480</v>
      </c>
      <c r="D343" s="34" t="s">
        <v>1480</v>
      </c>
      <c r="E343" s="34" t="s">
        <v>1480</v>
      </c>
    </row>
    <row r="344" spans="1:5" x14ac:dyDescent="0.25">
      <c r="A344" s="60" t="s">
        <v>20</v>
      </c>
      <c r="B344" s="61">
        <v>9048</v>
      </c>
      <c r="C344" s="60" t="s">
        <v>1480</v>
      </c>
      <c r="D344" s="34" t="s">
        <v>1481</v>
      </c>
      <c r="E344" s="34" t="s">
        <v>1481</v>
      </c>
    </row>
    <row r="345" spans="1:5" x14ac:dyDescent="0.25">
      <c r="A345" s="60" t="s">
        <v>30</v>
      </c>
      <c r="B345" s="61">
        <v>99</v>
      </c>
      <c r="C345" s="60" t="s">
        <v>1481</v>
      </c>
      <c r="D345" s="34" t="s">
        <v>1481</v>
      </c>
      <c r="E345" s="34" t="s">
        <v>1481</v>
      </c>
    </row>
    <row r="346" spans="1:5" x14ac:dyDescent="0.25">
      <c r="A346" s="60" t="s">
        <v>30</v>
      </c>
      <c r="B346" s="61">
        <v>127</v>
      </c>
      <c r="C346" s="60" t="s">
        <v>1480</v>
      </c>
      <c r="D346" s="34" t="s">
        <v>1481</v>
      </c>
      <c r="E346" s="34" t="s">
        <v>1481</v>
      </c>
    </row>
    <row r="347" spans="1:5" x14ac:dyDescent="0.25">
      <c r="A347" s="60" t="s">
        <v>30</v>
      </c>
      <c r="B347" s="61">
        <v>145</v>
      </c>
      <c r="C347" s="60" t="s">
        <v>1480</v>
      </c>
      <c r="D347" s="34" t="s">
        <v>1481</v>
      </c>
      <c r="E347" s="34" t="s">
        <v>1481</v>
      </c>
    </row>
    <row r="348" spans="1:5" x14ac:dyDescent="0.25">
      <c r="A348" s="60" t="s">
        <v>30</v>
      </c>
      <c r="B348" s="61">
        <v>155</v>
      </c>
      <c r="C348" s="60" t="s">
        <v>1480</v>
      </c>
      <c r="D348" s="34" t="s">
        <v>1481</v>
      </c>
      <c r="E348" s="34" t="s">
        <v>1481</v>
      </c>
    </row>
    <row r="349" spans="1:5" x14ac:dyDescent="0.25">
      <c r="A349" s="60" t="s">
        <v>30</v>
      </c>
      <c r="B349" s="61">
        <v>160</v>
      </c>
      <c r="C349" s="60" t="s">
        <v>1480</v>
      </c>
      <c r="D349" s="34" t="s">
        <v>1480</v>
      </c>
      <c r="E349" s="34" t="s">
        <v>1481</v>
      </c>
    </row>
    <row r="350" spans="1:5" x14ac:dyDescent="0.25">
      <c r="A350" s="60" t="s">
        <v>30</v>
      </c>
      <c r="B350" s="61">
        <v>161</v>
      </c>
      <c r="C350" s="60" t="s">
        <v>1480</v>
      </c>
      <c r="D350" s="34" t="s">
        <v>1480</v>
      </c>
      <c r="E350" s="34" t="s">
        <v>1480</v>
      </c>
    </row>
    <row r="351" spans="1:5" x14ac:dyDescent="0.25">
      <c r="A351" s="60" t="s">
        <v>30</v>
      </c>
      <c r="B351" s="61">
        <v>220</v>
      </c>
      <c r="C351" s="60" t="s">
        <v>1481</v>
      </c>
      <c r="D351" s="34" t="s">
        <v>1481</v>
      </c>
      <c r="E351" s="34" t="s">
        <v>1481</v>
      </c>
    </row>
    <row r="352" spans="1:5" x14ac:dyDescent="0.25">
      <c r="A352" s="60" t="s">
        <v>30</v>
      </c>
      <c r="B352" s="61">
        <v>231</v>
      </c>
      <c r="C352" s="60" t="s">
        <v>1480</v>
      </c>
      <c r="D352" s="34" t="s">
        <v>1481</v>
      </c>
      <c r="E352" s="34" t="s">
        <v>1481</v>
      </c>
    </row>
    <row r="353" spans="1:5" x14ac:dyDescent="0.25">
      <c r="A353" s="60" t="s">
        <v>30</v>
      </c>
      <c r="B353" s="61">
        <v>249</v>
      </c>
      <c r="C353" s="60" t="s">
        <v>1480</v>
      </c>
      <c r="D353" s="34" t="s">
        <v>1481</v>
      </c>
      <c r="E353" s="34" t="s">
        <v>1481</v>
      </c>
    </row>
    <row r="354" spans="1:5" x14ac:dyDescent="0.25">
      <c r="A354" s="60" t="s">
        <v>30</v>
      </c>
      <c r="B354" s="61">
        <v>255</v>
      </c>
      <c r="C354" s="60" t="s">
        <v>1480</v>
      </c>
      <c r="D354" s="34" t="s">
        <v>1480</v>
      </c>
      <c r="E354" s="34" t="s">
        <v>1480</v>
      </c>
    </row>
    <row r="355" spans="1:5" x14ac:dyDescent="0.25">
      <c r="A355" s="60" t="s">
        <v>30</v>
      </c>
      <c r="B355" s="61">
        <v>278</v>
      </c>
      <c r="C355" s="60" t="s">
        <v>1480</v>
      </c>
      <c r="D355" s="34" t="s">
        <v>1481</v>
      </c>
      <c r="E355" s="34" t="s">
        <v>1481</v>
      </c>
    </row>
    <row r="356" spans="1:5" x14ac:dyDescent="0.25">
      <c r="A356" s="60" t="s">
        <v>30</v>
      </c>
      <c r="B356" s="61">
        <v>297</v>
      </c>
      <c r="C356" s="60" t="s">
        <v>1480</v>
      </c>
      <c r="D356" s="34" t="s">
        <v>1481</v>
      </c>
      <c r="E356" s="34" t="s">
        <v>1481</v>
      </c>
    </row>
    <row r="357" spans="1:5" x14ac:dyDescent="0.25">
      <c r="A357" s="60" t="s">
        <v>30</v>
      </c>
      <c r="B357" s="61">
        <v>324</v>
      </c>
      <c r="C357" s="60" t="s">
        <v>1480</v>
      </c>
      <c r="D357" s="34" t="s">
        <v>1480</v>
      </c>
      <c r="E357" s="34" t="s">
        <v>1481</v>
      </c>
    </row>
    <row r="358" spans="1:5" x14ac:dyDescent="0.25">
      <c r="A358" s="60" t="s">
        <v>30</v>
      </c>
      <c r="B358" s="61">
        <v>341</v>
      </c>
      <c r="C358" s="60" t="s">
        <v>1480</v>
      </c>
      <c r="D358" s="34" t="s">
        <v>1481</v>
      </c>
      <c r="E358" s="34" t="s">
        <v>1481</v>
      </c>
    </row>
    <row r="359" spans="1:5" x14ac:dyDescent="0.25">
      <c r="A359" s="60" t="s">
        <v>30</v>
      </c>
      <c r="B359" s="61">
        <v>358</v>
      </c>
      <c r="C359" s="60" t="s">
        <v>1480</v>
      </c>
      <c r="D359" s="34" t="s">
        <v>1480</v>
      </c>
      <c r="E359" s="34" t="s">
        <v>1481</v>
      </c>
    </row>
    <row r="360" spans="1:5" x14ac:dyDescent="0.25">
      <c r="A360" s="60" t="s">
        <v>30</v>
      </c>
      <c r="B360" s="61">
        <v>362</v>
      </c>
      <c r="C360" s="60" t="s">
        <v>1480</v>
      </c>
      <c r="D360" s="34" t="s">
        <v>1480</v>
      </c>
      <c r="E360" s="34" t="s">
        <v>1481</v>
      </c>
    </row>
    <row r="361" spans="1:5" x14ac:dyDescent="0.25">
      <c r="A361" s="60" t="s">
        <v>30</v>
      </c>
      <c r="B361" s="61">
        <v>436</v>
      </c>
      <c r="C361" s="60" t="s">
        <v>1480</v>
      </c>
      <c r="D361" s="34" t="s">
        <v>1480</v>
      </c>
      <c r="E361" s="34" t="s">
        <v>1481</v>
      </c>
    </row>
    <row r="362" spans="1:5" x14ac:dyDescent="0.25">
      <c r="A362" s="60" t="s">
        <v>30</v>
      </c>
      <c r="B362" s="61">
        <v>479</v>
      </c>
      <c r="C362" s="60" t="s">
        <v>1480</v>
      </c>
      <c r="D362" s="34" t="s">
        <v>1481</v>
      </c>
      <c r="E362" s="34" t="s">
        <v>1481</v>
      </c>
    </row>
    <row r="363" spans="1:5" x14ac:dyDescent="0.25">
      <c r="A363" s="60" t="s">
        <v>30</v>
      </c>
      <c r="B363" s="61">
        <v>480</v>
      </c>
      <c r="C363" s="60" t="s">
        <v>1480</v>
      </c>
      <c r="D363" s="34" t="s">
        <v>1480</v>
      </c>
      <c r="E363" s="34" t="s">
        <v>1480</v>
      </c>
    </row>
    <row r="364" spans="1:5" x14ac:dyDescent="0.25">
      <c r="A364" s="60" t="s">
        <v>30</v>
      </c>
      <c r="B364" s="61">
        <v>511</v>
      </c>
      <c r="C364" s="60" t="s">
        <v>1480</v>
      </c>
      <c r="D364" s="34" t="s">
        <v>1480</v>
      </c>
      <c r="E364" s="34" t="s">
        <v>1480</v>
      </c>
    </row>
    <row r="365" spans="1:5" x14ac:dyDescent="0.25">
      <c r="A365" s="60" t="s">
        <v>30</v>
      </c>
      <c r="B365" s="61">
        <v>524</v>
      </c>
      <c r="C365" s="60" t="s">
        <v>1480</v>
      </c>
      <c r="D365" s="34" t="s">
        <v>1481</v>
      </c>
      <c r="E365" s="34" t="s">
        <v>1481</v>
      </c>
    </row>
    <row r="366" spans="1:5" x14ac:dyDescent="0.25">
      <c r="A366" s="60" t="s">
        <v>30</v>
      </c>
      <c r="B366" s="61">
        <v>564</v>
      </c>
      <c r="C366" s="60" t="s">
        <v>1480</v>
      </c>
      <c r="D366" s="34" t="s">
        <v>1480</v>
      </c>
      <c r="E366" s="34" t="s">
        <v>1480</v>
      </c>
    </row>
    <row r="367" spans="1:5" x14ac:dyDescent="0.25">
      <c r="A367" s="60" t="s">
        <v>30</v>
      </c>
      <c r="B367" s="61">
        <v>574</v>
      </c>
      <c r="C367" s="60" t="s">
        <v>1480</v>
      </c>
      <c r="D367" s="34" t="s">
        <v>1480</v>
      </c>
      <c r="E367" s="34" t="s">
        <v>1480</v>
      </c>
    </row>
    <row r="368" spans="1:5" x14ac:dyDescent="0.25">
      <c r="A368" s="60" t="s">
        <v>30</v>
      </c>
      <c r="B368" s="61">
        <v>613</v>
      </c>
      <c r="C368" s="60" t="s">
        <v>1480</v>
      </c>
      <c r="D368" s="34" t="s">
        <v>1480</v>
      </c>
      <c r="E368" s="34" t="s">
        <v>1481</v>
      </c>
    </row>
    <row r="369" spans="1:5" x14ac:dyDescent="0.25">
      <c r="A369" s="60" t="s">
        <v>30</v>
      </c>
      <c r="B369" s="61">
        <v>650</v>
      </c>
      <c r="C369" s="60" t="s">
        <v>1480</v>
      </c>
      <c r="D369" s="34" t="s">
        <v>1480</v>
      </c>
      <c r="E369" s="34" t="s">
        <v>1480</v>
      </c>
    </row>
    <row r="370" spans="1:5" x14ac:dyDescent="0.25">
      <c r="A370" s="60" t="s">
        <v>30</v>
      </c>
      <c r="B370" s="61">
        <v>690</v>
      </c>
      <c r="C370" s="60" t="s">
        <v>1480</v>
      </c>
      <c r="D370" s="34" t="s">
        <v>1480</v>
      </c>
      <c r="E370" s="34" t="s">
        <v>1480</v>
      </c>
    </row>
    <row r="371" spans="1:5" x14ac:dyDescent="0.25">
      <c r="A371" s="60" t="s">
        <v>30</v>
      </c>
      <c r="B371" s="61">
        <v>692</v>
      </c>
      <c r="C371" s="60" t="s">
        <v>1480</v>
      </c>
      <c r="D371" s="34" t="s">
        <v>1480</v>
      </c>
      <c r="E371" s="34" t="s">
        <v>1480</v>
      </c>
    </row>
    <row r="372" spans="1:5" x14ac:dyDescent="0.25">
      <c r="A372" s="60" t="s">
        <v>30</v>
      </c>
      <c r="B372" s="61">
        <v>713</v>
      </c>
      <c r="C372" s="60" t="s">
        <v>1480</v>
      </c>
      <c r="D372" s="34" t="s">
        <v>1480</v>
      </c>
      <c r="E372" s="34" t="s">
        <v>1480</v>
      </c>
    </row>
    <row r="373" spans="1:5" x14ac:dyDescent="0.25">
      <c r="A373" s="60" t="s">
        <v>30</v>
      </c>
      <c r="B373" s="61">
        <v>747</v>
      </c>
      <c r="C373" s="60" t="s">
        <v>1480</v>
      </c>
      <c r="D373" s="34" t="s">
        <v>1480</v>
      </c>
      <c r="E373" s="34" t="s">
        <v>1480</v>
      </c>
    </row>
    <row r="374" spans="1:5" x14ac:dyDescent="0.25">
      <c r="A374" s="60" t="s">
        <v>30</v>
      </c>
      <c r="B374" s="61">
        <v>768</v>
      </c>
      <c r="C374" s="60" t="s">
        <v>1480</v>
      </c>
      <c r="D374" s="34" t="s">
        <v>1481</v>
      </c>
      <c r="E374" s="34" t="s">
        <v>1481</v>
      </c>
    </row>
    <row r="375" spans="1:5" x14ac:dyDescent="0.25">
      <c r="A375" s="60" t="s">
        <v>30</v>
      </c>
      <c r="B375" s="61">
        <v>770</v>
      </c>
      <c r="C375" s="60" t="s">
        <v>1480</v>
      </c>
      <c r="D375" s="34" t="s">
        <v>1480</v>
      </c>
      <c r="E375" s="34" t="s">
        <v>1480</v>
      </c>
    </row>
    <row r="376" spans="1:5" x14ac:dyDescent="0.25">
      <c r="A376" s="60" t="s">
        <v>30</v>
      </c>
      <c r="B376" s="61">
        <v>833</v>
      </c>
      <c r="C376" s="60" t="s">
        <v>1480</v>
      </c>
      <c r="D376" s="34" t="s">
        <v>1480</v>
      </c>
      <c r="E376" s="34" t="s">
        <v>1481</v>
      </c>
    </row>
    <row r="377" spans="1:5" x14ac:dyDescent="0.25">
      <c r="A377" s="60" t="s">
        <v>30</v>
      </c>
      <c r="B377" s="61">
        <v>849</v>
      </c>
      <c r="C377" s="60" t="s">
        <v>1480</v>
      </c>
      <c r="D377" s="34" t="s">
        <v>1480</v>
      </c>
      <c r="E377" s="34" t="s">
        <v>1480</v>
      </c>
    </row>
    <row r="378" spans="1:5" x14ac:dyDescent="0.25">
      <c r="A378" s="60" t="s">
        <v>30</v>
      </c>
      <c r="B378" s="61">
        <v>973</v>
      </c>
      <c r="C378" s="60" t="s">
        <v>1480</v>
      </c>
      <c r="D378" s="34" t="s">
        <v>1481</v>
      </c>
      <c r="E378" s="34" t="s">
        <v>1481</v>
      </c>
    </row>
    <row r="379" spans="1:5" x14ac:dyDescent="0.25">
      <c r="A379" s="60" t="s">
        <v>30</v>
      </c>
      <c r="B379" s="61">
        <v>977</v>
      </c>
      <c r="C379" s="60" t="s">
        <v>1480</v>
      </c>
      <c r="D379" s="34" t="s">
        <v>1480</v>
      </c>
      <c r="E379" s="34" t="s">
        <v>1480</v>
      </c>
    </row>
    <row r="380" spans="1:5" x14ac:dyDescent="0.25">
      <c r="A380" s="60" t="s">
        <v>30</v>
      </c>
      <c r="B380" s="61">
        <v>1019</v>
      </c>
      <c r="C380" s="60" t="s">
        <v>1481</v>
      </c>
      <c r="D380" s="34" t="s">
        <v>1481</v>
      </c>
      <c r="E380" s="34" t="s">
        <v>1481</v>
      </c>
    </row>
    <row r="381" spans="1:5" x14ac:dyDescent="0.25">
      <c r="A381" s="60" t="s">
        <v>30</v>
      </c>
      <c r="B381" s="61">
        <v>1048</v>
      </c>
      <c r="C381" s="60" t="s">
        <v>1480</v>
      </c>
      <c r="D381" s="34" t="s">
        <v>1480</v>
      </c>
      <c r="E381" s="34" t="s">
        <v>1480</v>
      </c>
    </row>
    <row r="382" spans="1:5" x14ac:dyDescent="0.25">
      <c r="A382" s="60" t="s">
        <v>30</v>
      </c>
      <c r="B382" s="61">
        <v>1136</v>
      </c>
      <c r="C382" s="60" t="s">
        <v>1480</v>
      </c>
      <c r="D382" s="34" t="s">
        <v>1480</v>
      </c>
      <c r="E382" s="34" t="s">
        <v>1480</v>
      </c>
    </row>
    <row r="383" spans="1:5" x14ac:dyDescent="0.25">
      <c r="A383" s="60" t="s">
        <v>30</v>
      </c>
      <c r="B383" s="61">
        <v>1170</v>
      </c>
      <c r="C383" s="60" t="s">
        <v>1480</v>
      </c>
      <c r="D383" s="34" t="s">
        <v>1481</v>
      </c>
      <c r="E383" s="34" t="s">
        <v>1481</v>
      </c>
    </row>
    <row r="384" spans="1:5" x14ac:dyDescent="0.25">
      <c r="A384" s="60" t="s">
        <v>30</v>
      </c>
      <c r="B384" s="61">
        <v>1180</v>
      </c>
      <c r="C384" s="60" t="s">
        <v>1480</v>
      </c>
      <c r="D384" s="34" t="s">
        <v>1480</v>
      </c>
      <c r="E384" s="34" t="s">
        <v>1480</v>
      </c>
    </row>
    <row r="385" spans="1:5" x14ac:dyDescent="0.25">
      <c r="A385" s="60" t="s">
        <v>30</v>
      </c>
      <c r="B385" s="61">
        <v>1237</v>
      </c>
      <c r="C385" s="60" t="s">
        <v>1480</v>
      </c>
      <c r="D385" s="34" t="s">
        <v>1480</v>
      </c>
      <c r="E385" s="34" t="s">
        <v>1480</v>
      </c>
    </row>
    <row r="386" spans="1:5" x14ac:dyDescent="0.25">
      <c r="A386" s="60" t="s">
        <v>30</v>
      </c>
      <c r="B386" s="61">
        <v>1243</v>
      </c>
      <c r="C386" s="60" t="s">
        <v>1480</v>
      </c>
      <c r="D386" s="34" t="s">
        <v>1480</v>
      </c>
      <c r="E386" s="34" t="s">
        <v>1480</v>
      </c>
    </row>
    <row r="387" spans="1:5" x14ac:dyDescent="0.25">
      <c r="A387" s="60" t="s">
        <v>30</v>
      </c>
      <c r="B387" s="61">
        <v>1251</v>
      </c>
      <c r="C387" s="60" t="s">
        <v>1480</v>
      </c>
      <c r="D387" s="34" t="s">
        <v>1480</v>
      </c>
      <c r="E387" s="34" t="s">
        <v>1481</v>
      </c>
    </row>
    <row r="388" spans="1:5" x14ac:dyDescent="0.25">
      <c r="A388" s="60" t="s">
        <v>30</v>
      </c>
      <c r="B388" s="61">
        <v>1259</v>
      </c>
      <c r="C388" s="60" t="s">
        <v>1481</v>
      </c>
      <c r="D388" s="34" t="s">
        <v>1481</v>
      </c>
      <c r="E388" s="34" t="s">
        <v>1481</v>
      </c>
    </row>
    <row r="389" spans="1:5" x14ac:dyDescent="0.25">
      <c r="A389" s="60" t="s">
        <v>30</v>
      </c>
      <c r="B389" s="61">
        <v>1261</v>
      </c>
      <c r="C389" s="60" t="s">
        <v>1480</v>
      </c>
      <c r="D389" s="34" t="s">
        <v>1480</v>
      </c>
      <c r="E389" s="34" t="s">
        <v>1480</v>
      </c>
    </row>
    <row r="390" spans="1:5" x14ac:dyDescent="0.25">
      <c r="A390" s="60" t="s">
        <v>30</v>
      </c>
      <c r="B390" s="61">
        <v>1313</v>
      </c>
      <c r="C390" s="60" t="s">
        <v>1480</v>
      </c>
      <c r="D390" s="34" t="s">
        <v>1480</v>
      </c>
      <c r="E390" s="34" t="s">
        <v>1480</v>
      </c>
    </row>
    <row r="391" spans="1:5" x14ac:dyDescent="0.25">
      <c r="A391" s="60" t="s">
        <v>30</v>
      </c>
      <c r="B391" s="61">
        <v>1347</v>
      </c>
      <c r="C391" s="60" t="s">
        <v>1480</v>
      </c>
      <c r="D391" s="34" t="s">
        <v>1480</v>
      </c>
      <c r="E391" s="34" t="s">
        <v>1480</v>
      </c>
    </row>
    <row r="392" spans="1:5" x14ac:dyDescent="0.25">
      <c r="A392" s="60" t="s">
        <v>30</v>
      </c>
      <c r="B392" s="61">
        <v>1350</v>
      </c>
      <c r="C392" s="60" t="s">
        <v>1480</v>
      </c>
      <c r="D392" s="34" t="s">
        <v>1480</v>
      </c>
      <c r="E392" s="34" t="s">
        <v>1480</v>
      </c>
    </row>
    <row r="393" spans="1:5" x14ac:dyDescent="0.25">
      <c r="A393" s="60" t="s">
        <v>30</v>
      </c>
      <c r="B393" s="61">
        <v>1368</v>
      </c>
      <c r="C393" s="60" t="s">
        <v>1480</v>
      </c>
      <c r="D393" s="34" t="s">
        <v>1480</v>
      </c>
      <c r="E393" s="34" t="s">
        <v>1480</v>
      </c>
    </row>
    <row r="394" spans="1:5" x14ac:dyDescent="0.25">
      <c r="A394" s="60" t="s">
        <v>28</v>
      </c>
      <c r="B394" s="61">
        <v>488</v>
      </c>
      <c r="C394" s="60" t="s">
        <v>1481</v>
      </c>
      <c r="D394" s="34" t="s">
        <v>1481</v>
      </c>
      <c r="E394" s="34" t="s">
        <v>1481</v>
      </c>
    </row>
    <row r="395" spans="1:5" x14ac:dyDescent="0.25">
      <c r="A395" s="60" t="s">
        <v>28</v>
      </c>
      <c r="B395" s="61">
        <v>501</v>
      </c>
      <c r="C395" s="60" t="s">
        <v>1480</v>
      </c>
      <c r="D395" s="34" t="s">
        <v>1480</v>
      </c>
      <c r="E395" s="34" t="s">
        <v>1480</v>
      </c>
    </row>
    <row r="396" spans="1:5" x14ac:dyDescent="0.25">
      <c r="A396" s="60" t="s">
        <v>28</v>
      </c>
      <c r="B396" s="61">
        <v>502</v>
      </c>
      <c r="C396" s="60" t="s">
        <v>1480</v>
      </c>
      <c r="D396" s="34" t="s">
        <v>1480</v>
      </c>
      <c r="E396" s="34" t="s">
        <v>1481</v>
      </c>
    </row>
    <row r="397" spans="1:5" x14ac:dyDescent="0.25">
      <c r="A397" s="60" t="s">
        <v>28</v>
      </c>
      <c r="B397" s="61">
        <v>508</v>
      </c>
      <c r="C397" s="60" t="s">
        <v>1481</v>
      </c>
      <c r="D397" s="34" t="s">
        <v>1481</v>
      </c>
      <c r="E397" s="34" t="s">
        <v>1481</v>
      </c>
    </row>
    <row r="398" spans="1:5" x14ac:dyDescent="0.25">
      <c r="A398" s="60" t="s">
        <v>28</v>
      </c>
      <c r="B398" s="61">
        <v>517</v>
      </c>
      <c r="C398" s="60" t="s">
        <v>1481</v>
      </c>
      <c r="D398" s="34" t="s">
        <v>1481</v>
      </c>
      <c r="E398" s="34" t="s">
        <v>1481</v>
      </c>
    </row>
    <row r="399" spans="1:5" x14ac:dyDescent="0.25">
      <c r="A399" s="60" t="s">
        <v>28</v>
      </c>
      <c r="B399" s="61">
        <v>549</v>
      </c>
      <c r="C399" s="60" t="s">
        <v>1480</v>
      </c>
      <c r="D399" s="34" t="s">
        <v>1480</v>
      </c>
      <c r="E399" s="34" t="s">
        <v>1480</v>
      </c>
    </row>
    <row r="400" spans="1:5" x14ac:dyDescent="0.25">
      <c r="A400" s="60" t="s">
        <v>28</v>
      </c>
      <c r="B400" s="61">
        <v>627</v>
      </c>
      <c r="C400" s="60" t="s">
        <v>1481</v>
      </c>
      <c r="D400" s="34" t="s">
        <v>1481</v>
      </c>
      <c r="E400" s="34" t="s">
        <v>1481</v>
      </c>
    </row>
    <row r="401" spans="1:5" x14ac:dyDescent="0.25">
      <c r="A401" s="60" t="s">
        <v>28</v>
      </c>
      <c r="B401" s="61">
        <v>678</v>
      </c>
      <c r="C401" s="60" t="s">
        <v>1480</v>
      </c>
      <c r="D401" s="34" t="s">
        <v>1480</v>
      </c>
      <c r="E401" s="34" t="s">
        <v>1481</v>
      </c>
    </row>
    <row r="402" spans="1:5" x14ac:dyDescent="0.25">
      <c r="A402" s="60" t="s">
        <v>28</v>
      </c>
      <c r="B402" s="61">
        <v>721</v>
      </c>
      <c r="C402" s="60" t="s">
        <v>1481</v>
      </c>
      <c r="D402" s="34" t="s">
        <v>1481</v>
      </c>
      <c r="E402" s="34" t="s">
        <v>1481</v>
      </c>
    </row>
    <row r="403" spans="1:5" x14ac:dyDescent="0.25">
      <c r="A403" s="60" t="s">
        <v>28</v>
      </c>
      <c r="B403" s="61">
        <v>729</v>
      </c>
      <c r="C403" s="60" t="s">
        <v>1480</v>
      </c>
      <c r="D403" s="34" t="s">
        <v>1480</v>
      </c>
      <c r="E403" s="34" t="s">
        <v>1480</v>
      </c>
    </row>
    <row r="404" spans="1:5" x14ac:dyDescent="0.25">
      <c r="A404" s="60" t="s">
        <v>28</v>
      </c>
      <c r="B404" s="61">
        <v>733</v>
      </c>
      <c r="C404" s="60" t="s">
        <v>1481</v>
      </c>
      <c r="D404" s="34" t="s">
        <v>1481</v>
      </c>
      <c r="E404" s="34" t="s">
        <v>1481</v>
      </c>
    </row>
    <row r="405" spans="1:5" x14ac:dyDescent="0.25">
      <c r="A405" s="60" t="s">
        <v>28</v>
      </c>
      <c r="B405" s="61">
        <v>773</v>
      </c>
      <c r="C405" s="60" t="s">
        <v>1481</v>
      </c>
      <c r="D405" s="34" t="s">
        <v>1481</v>
      </c>
      <c r="E405" s="34" t="s">
        <v>1481</v>
      </c>
    </row>
    <row r="406" spans="1:5" x14ac:dyDescent="0.25">
      <c r="A406" s="60" t="s">
        <v>28</v>
      </c>
      <c r="B406" s="61">
        <v>777</v>
      </c>
      <c r="C406" s="60" t="s">
        <v>1480</v>
      </c>
      <c r="D406" s="34" t="s">
        <v>1481</v>
      </c>
      <c r="E406" s="34" t="s">
        <v>1481</v>
      </c>
    </row>
    <row r="407" spans="1:5" x14ac:dyDescent="0.25">
      <c r="A407" s="60" t="s">
        <v>28</v>
      </c>
      <c r="B407" s="61">
        <v>967</v>
      </c>
      <c r="C407" s="60" t="s">
        <v>1481</v>
      </c>
      <c r="D407" s="34" t="s">
        <v>1481</v>
      </c>
      <c r="E407" s="34" t="s">
        <v>1481</v>
      </c>
    </row>
    <row r="408" spans="1:5" x14ac:dyDescent="0.25">
      <c r="A408" s="60" t="s">
        <v>28</v>
      </c>
      <c r="B408" s="61">
        <v>982</v>
      </c>
      <c r="C408" s="60" t="s">
        <v>1480</v>
      </c>
      <c r="D408" s="34" t="s">
        <v>1481</v>
      </c>
      <c r="E408" s="34" t="s">
        <v>1481</v>
      </c>
    </row>
    <row r="409" spans="1:5" x14ac:dyDescent="0.25">
      <c r="A409" s="60" t="s">
        <v>28</v>
      </c>
      <c r="B409" s="61">
        <v>1023</v>
      </c>
      <c r="C409" s="60" t="s">
        <v>1480</v>
      </c>
      <c r="D409" s="34" t="s">
        <v>1481</v>
      </c>
      <c r="E409" s="34" t="s">
        <v>1481</v>
      </c>
    </row>
    <row r="410" spans="1:5" x14ac:dyDescent="0.25">
      <c r="A410" s="60" t="s">
        <v>28</v>
      </c>
      <c r="B410" s="61">
        <v>1106</v>
      </c>
      <c r="C410" s="60" t="s">
        <v>1481</v>
      </c>
      <c r="D410" s="34" t="s">
        <v>1481</v>
      </c>
      <c r="E410" s="34" t="s">
        <v>1481</v>
      </c>
    </row>
    <row r="411" spans="1:5" x14ac:dyDescent="0.25">
      <c r="A411" s="60" t="s">
        <v>28</v>
      </c>
      <c r="B411" s="61">
        <v>1130</v>
      </c>
      <c r="C411" s="60" t="s">
        <v>1480</v>
      </c>
      <c r="D411" s="34" t="s">
        <v>1481</v>
      </c>
      <c r="E411" s="34" t="s">
        <v>1481</v>
      </c>
    </row>
    <row r="412" spans="1:5" x14ac:dyDescent="0.25">
      <c r="A412" s="60" t="s">
        <v>28</v>
      </c>
      <c r="B412" s="61">
        <v>1187</v>
      </c>
      <c r="C412" s="60" t="s">
        <v>1480</v>
      </c>
      <c r="D412" s="34" t="s">
        <v>1480</v>
      </c>
      <c r="E412" s="34" t="s">
        <v>1480</v>
      </c>
    </row>
    <row r="413" spans="1:5" x14ac:dyDescent="0.25">
      <c r="A413" s="60" t="s">
        <v>28</v>
      </c>
      <c r="B413" s="61">
        <v>1330</v>
      </c>
      <c r="C413" s="60" t="s">
        <v>1480</v>
      </c>
      <c r="D413" s="34" t="s">
        <v>1481</v>
      </c>
      <c r="E413" s="34" t="s">
        <v>1481</v>
      </c>
    </row>
    <row r="414" spans="1:5" x14ac:dyDescent="0.25">
      <c r="A414" s="60" t="s">
        <v>28</v>
      </c>
      <c r="B414" s="61">
        <v>1441</v>
      </c>
      <c r="C414" s="60" t="s">
        <v>1480</v>
      </c>
      <c r="D414" s="34" t="s">
        <v>1480</v>
      </c>
      <c r="E414" s="34" t="s">
        <v>1480</v>
      </c>
    </row>
    <row r="415" spans="1:5" x14ac:dyDescent="0.25">
      <c r="A415" s="60" t="s">
        <v>28</v>
      </c>
      <c r="B415" s="61">
        <v>1467</v>
      </c>
      <c r="C415" s="60" t="s">
        <v>1481</v>
      </c>
      <c r="D415" s="34" t="s">
        <v>1481</v>
      </c>
      <c r="E415" s="34" t="s">
        <v>1481</v>
      </c>
    </row>
    <row r="416" spans="1:5" x14ac:dyDescent="0.25">
      <c r="A416" s="60" t="s">
        <v>28</v>
      </c>
      <c r="B416" s="61">
        <v>1532</v>
      </c>
      <c r="C416" s="60" t="s">
        <v>1480</v>
      </c>
      <c r="D416" s="34" t="s">
        <v>1481</v>
      </c>
      <c r="E416" s="34" t="s">
        <v>1481</v>
      </c>
    </row>
    <row r="417" spans="1:5" x14ac:dyDescent="0.25">
      <c r="A417" s="60" t="s">
        <v>28</v>
      </c>
      <c r="B417" s="61">
        <v>1601</v>
      </c>
      <c r="C417" s="60" t="s">
        <v>1480</v>
      </c>
      <c r="D417" s="34" t="s">
        <v>1481</v>
      </c>
      <c r="E417" s="34" t="s">
        <v>1481</v>
      </c>
    </row>
    <row r="418" spans="1:5" x14ac:dyDescent="0.25">
      <c r="A418" s="60" t="s">
        <v>65</v>
      </c>
      <c r="B418" s="61">
        <v>1357</v>
      </c>
      <c r="C418" s="60" t="s">
        <v>1480</v>
      </c>
      <c r="D418" s="34" t="s">
        <v>1480</v>
      </c>
      <c r="E418" s="34" t="s">
        <v>1480</v>
      </c>
    </row>
    <row r="419" spans="1:5" x14ac:dyDescent="0.25">
      <c r="A419" s="60" t="s">
        <v>65</v>
      </c>
      <c r="B419" s="61">
        <v>1436</v>
      </c>
      <c r="C419" s="60" t="s">
        <v>1480</v>
      </c>
      <c r="D419" s="34" t="s">
        <v>1480</v>
      </c>
      <c r="E419" s="34" t="s">
        <v>1480</v>
      </c>
    </row>
    <row r="420" spans="1:5" x14ac:dyDescent="0.25">
      <c r="A420" s="60" t="s">
        <v>65</v>
      </c>
      <c r="B420" s="61">
        <v>1489</v>
      </c>
      <c r="C420" s="60" t="s">
        <v>1481</v>
      </c>
      <c r="D420" s="34" t="s">
        <v>1481</v>
      </c>
      <c r="E420" s="34" t="s">
        <v>1481</v>
      </c>
    </row>
    <row r="421" spans="1:5" x14ac:dyDescent="0.25">
      <c r="A421" s="60" t="s">
        <v>65</v>
      </c>
      <c r="B421" s="61">
        <v>1522</v>
      </c>
      <c r="C421" s="60" t="s">
        <v>1480</v>
      </c>
      <c r="D421" s="34" t="s">
        <v>1480</v>
      </c>
      <c r="E421" s="34" t="s">
        <v>1480</v>
      </c>
    </row>
    <row r="422" spans="1:5" x14ac:dyDescent="0.25">
      <c r="A422" s="60" t="s">
        <v>65</v>
      </c>
      <c r="B422" s="61">
        <v>1526</v>
      </c>
      <c r="C422" s="60" t="s">
        <v>1480</v>
      </c>
      <c r="D422" s="34" t="s">
        <v>1480</v>
      </c>
      <c r="E422" s="34" t="s">
        <v>1480</v>
      </c>
    </row>
    <row r="423" spans="1:5" x14ac:dyDescent="0.25">
      <c r="A423" s="60" t="s">
        <v>65</v>
      </c>
      <c r="B423" s="61">
        <v>1532</v>
      </c>
      <c r="C423" s="60" t="s">
        <v>1480</v>
      </c>
      <c r="D423" s="34" t="s">
        <v>1480</v>
      </c>
      <c r="E423" s="34" t="s">
        <v>1480</v>
      </c>
    </row>
    <row r="424" spans="1:5" x14ac:dyDescent="0.25">
      <c r="A424" s="60" t="s">
        <v>65</v>
      </c>
      <c r="B424" s="61">
        <v>1578</v>
      </c>
      <c r="C424" s="60" t="s">
        <v>1480</v>
      </c>
      <c r="D424" s="34" t="s">
        <v>1481</v>
      </c>
      <c r="E424" s="34" t="s">
        <v>1481</v>
      </c>
    </row>
    <row r="425" spans="1:5" x14ac:dyDescent="0.25">
      <c r="A425" s="60" t="s">
        <v>65</v>
      </c>
      <c r="B425" s="61">
        <v>1625</v>
      </c>
      <c r="C425" s="60" t="s">
        <v>1480</v>
      </c>
      <c r="D425" s="34" t="s">
        <v>1481</v>
      </c>
      <c r="E425" s="34" t="s">
        <v>1481</v>
      </c>
    </row>
    <row r="426" spans="1:5" x14ac:dyDescent="0.25">
      <c r="A426" s="60" t="s">
        <v>65</v>
      </c>
      <c r="B426" s="61">
        <v>1626</v>
      </c>
      <c r="C426" s="60" t="s">
        <v>1480</v>
      </c>
      <c r="D426" s="34" t="s">
        <v>1480</v>
      </c>
      <c r="E426" s="34" t="s">
        <v>1480</v>
      </c>
    </row>
    <row r="427" spans="1:5" x14ac:dyDescent="0.25">
      <c r="A427" s="60" t="s">
        <v>65</v>
      </c>
      <c r="B427" s="61">
        <v>1635</v>
      </c>
      <c r="C427" s="60" t="s">
        <v>1480</v>
      </c>
      <c r="D427" s="34" t="s">
        <v>1480</v>
      </c>
      <c r="E427" s="34" t="s">
        <v>1480</v>
      </c>
    </row>
    <row r="428" spans="1:5" x14ac:dyDescent="0.25">
      <c r="A428" s="60" t="s">
        <v>65</v>
      </c>
      <c r="B428" s="61">
        <v>1644</v>
      </c>
      <c r="C428" s="60" t="s">
        <v>1480</v>
      </c>
      <c r="D428" s="34" t="s">
        <v>1480</v>
      </c>
      <c r="E428" s="34" t="s">
        <v>1480</v>
      </c>
    </row>
    <row r="429" spans="1:5" x14ac:dyDescent="0.25">
      <c r="A429" s="60" t="s">
        <v>65</v>
      </c>
      <c r="B429" s="61">
        <v>1645</v>
      </c>
      <c r="C429" s="60" t="s">
        <v>1480</v>
      </c>
      <c r="D429" s="34" t="s">
        <v>1480</v>
      </c>
      <c r="E429" s="34" t="s">
        <v>1480</v>
      </c>
    </row>
    <row r="430" spans="1:5" x14ac:dyDescent="0.25">
      <c r="A430" s="60" t="s">
        <v>65</v>
      </c>
      <c r="B430" s="61">
        <v>1650</v>
      </c>
      <c r="C430" s="60" t="s">
        <v>1480</v>
      </c>
      <c r="D430" s="34" t="s">
        <v>1480</v>
      </c>
      <c r="E430" s="34" t="s">
        <v>1480</v>
      </c>
    </row>
    <row r="431" spans="1:5" x14ac:dyDescent="0.25">
      <c r="A431" s="60" t="s">
        <v>65</v>
      </c>
      <c r="B431" s="61">
        <v>1653</v>
      </c>
      <c r="C431" s="60" t="s">
        <v>1480</v>
      </c>
      <c r="D431" s="34" t="s">
        <v>1480</v>
      </c>
      <c r="E431" s="34" t="s">
        <v>1480</v>
      </c>
    </row>
    <row r="432" spans="1:5" x14ac:dyDescent="0.25">
      <c r="A432" s="60" t="s">
        <v>65</v>
      </c>
      <c r="B432" s="61">
        <v>1654</v>
      </c>
      <c r="C432" s="60" t="s">
        <v>1480</v>
      </c>
      <c r="D432" s="34" t="s">
        <v>1480</v>
      </c>
      <c r="E432" s="34" t="s">
        <v>1480</v>
      </c>
    </row>
    <row r="433" spans="1:5" x14ac:dyDescent="0.25">
      <c r="A433" s="60" t="s">
        <v>65</v>
      </c>
      <c r="B433" s="61">
        <v>1660</v>
      </c>
      <c r="C433" s="60" t="s">
        <v>1480</v>
      </c>
      <c r="D433" s="34" t="s">
        <v>1480</v>
      </c>
      <c r="E433" s="34" t="s">
        <v>1480</v>
      </c>
    </row>
    <row r="434" spans="1:5" x14ac:dyDescent="0.25">
      <c r="A434" s="60" t="s">
        <v>65</v>
      </c>
      <c r="B434" s="61">
        <v>1665</v>
      </c>
      <c r="C434" s="60" t="s">
        <v>1480</v>
      </c>
      <c r="D434" s="34" t="s">
        <v>1480</v>
      </c>
      <c r="E434" s="34" t="s">
        <v>1480</v>
      </c>
    </row>
    <row r="435" spans="1:5" x14ac:dyDescent="0.25">
      <c r="A435" s="60" t="s">
        <v>65</v>
      </c>
      <c r="B435" s="61">
        <v>1671</v>
      </c>
      <c r="C435" s="60" t="s">
        <v>1480</v>
      </c>
      <c r="D435" s="34" t="s">
        <v>1480</v>
      </c>
      <c r="E435" s="34" t="s">
        <v>1480</v>
      </c>
    </row>
    <row r="436" spans="1:5" x14ac:dyDescent="0.25">
      <c r="A436" s="60" t="s">
        <v>65</v>
      </c>
      <c r="B436" s="61">
        <v>1708</v>
      </c>
      <c r="C436" s="60" t="s">
        <v>1480</v>
      </c>
      <c r="D436" s="34" t="s">
        <v>1480</v>
      </c>
      <c r="E436" s="34" t="s">
        <v>1480</v>
      </c>
    </row>
    <row r="437" spans="1:5" x14ac:dyDescent="0.25">
      <c r="A437" s="60" t="s">
        <v>65</v>
      </c>
      <c r="B437" s="61">
        <v>1714</v>
      </c>
      <c r="C437" s="60" t="s">
        <v>1480</v>
      </c>
      <c r="D437" s="34" t="s">
        <v>1480</v>
      </c>
      <c r="E437" s="34" t="s">
        <v>1480</v>
      </c>
    </row>
    <row r="438" spans="1:5" x14ac:dyDescent="0.25">
      <c r="A438" s="60" t="s">
        <v>65</v>
      </c>
      <c r="B438" s="61">
        <v>1715</v>
      </c>
      <c r="C438" s="60" t="s">
        <v>1480</v>
      </c>
      <c r="D438" s="34" t="s">
        <v>1480</v>
      </c>
      <c r="E438" s="34" t="s">
        <v>1480</v>
      </c>
    </row>
    <row r="439" spans="1:5" x14ac:dyDescent="0.25">
      <c r="A439" s="60" t="s">
        <v>65</v>
      </c>
      <c r="B439" s="61">
        <v>1720</v>
      </c>
      <c r="C439" s="60" t="s">
        <v>1480</v>
      </c>
      <c r="D439" s="34" t="s">
        <v>1480</v>
      </c>
      <c r="E439" s="34" t="s">
        <v>1480</v>
      </c>
    </row>
    <row r="440" spans="1:5" x14ac:dyDescent="0.25">
      <c r="A440" s="60" t="s">
        <v>62</v>
      </c>
      <c r="B440" s="61">
        <v>32</v>
      </c>
      <c r="C440" s="60" t="s">
        <v>1481</v>
      </c>
      <c r="D440" s="34" t="s">
        <v>1481</v>
      </c>
      <c r="E440" s="34" t="s">
        <v>1481</v>
      </c>
    </row>
    <row r="441" spans="1:5" x14ac:dyDescent="0.25">
      <c r="A441" s="60" t="s">
        <v>62</v>
      </c>
      <c r="B441" s="61">
        <v>49</v>
      </c>
      <c r="C441" s="60" t="s">
        <v>1481</v>
      </c>
      <c r="D441" s="34" t="s">
        <v>1481</v>
      </c>
      <c r="E441" s="34" t="s">
        <v>1481</v>
      </c>
    </row>
    <row r="442" spans="1:5" x14ac:dyDescent="0.25">
      <c r="A442" s="60" t="s">
        <v>62</v>
      </c>
      <c r="B442" s="61">
        <v>52</v>
      </c>
      <c r="C442" s="60" t="s">
        <v>1480</v>
      </c>
      <c r="D442" s="34" t="s">
        <v>1480</v>
      </c>
      <c r="E442" s="34" t="s">
        <v>1480</v>
      </c>
    </row>
    <row r="443" spans="1:5" x14ac:dyDescent="0.25">
      <c r="A443" s="60" t="s">
        <v>62</v>
      </c>
      <c r="B443" s="61">
        <v>137</v>
      </c>
      <c r="C443" s="60" t="s">
        <v>1480</v>
      </c>
      <c r="D443" s="34" t="s">
        <v>1480</v>
      </c>
      <c r="E443" s="34" t="s">
        <v>1480</v>
      </c>
    </row>
    <row r="444" spans="1:5" x14ac:dyDescent="0.25">
      <c r="A444" s="60" t="s">
        <v>62</v>
      </c>
      <c r="B444" s="61">
        <v>183</v>
      </c>
      <c r="C444" s="60" t="s">
        <v>1480</v>
      </c>
      <c r="D444" s="34" t="s">
        <v>1480</v>
      </c>
      <c r="E444" s="34" t="s">
        <v>1480</v>
      </c>
    </row>
    <row r="445" spans="1:5" x14ac:dyDescent="0.25">
      <c r="A445" s="60" t="s">
        <v>62</v>
      </c>
      <c r="B445" s="61">
        <v>249</v>
      </c>
      <c r="C445" s="60" t="s">
        <v>1480</v>
      </c>
      <c r="D445" s="34" t="s">
        <v>1480</v>
      </c>
      <c r="E445" s="34" t="s">
        <v>1481</v>
      </c>
    </row>
    <row r="446" spans="1:5" x14ac:dyDescent="0.25">
      <c r="A446" s="60" t="s">
        <v>62</v>
      </c>
      <c r="B446" s="61">
        <v>252</v>
      </c>
      <c r="C446" s="60" t="s">
        <v>1481</v>
      </c>
      <c r="D446" s="34" t="s">
        <v>1481</v>
      </c>
      <c r="E446" s="34" t="s">
        <v>1481</v>
      </c>
    </row>
    <row r="447" spans="1:5" x14ac:dyDescent="0.25">
      <c r="A447" s="60" t="s">
        <v>62</v>
      </c>
      <c r="B447" s="61">
        <v>255</v>
      </c>
      <c r="C447" s="60" t="s">
        <v>1480</v>
      </c>
      <c r="D447" s="34" t="s">
        <v>1480</v>
      </c>
      <c r="E447" s="34" t="s">
        <v>1480</v>
      </c>
    </row>
    <row r="448" spans="1:5" x14ac:dyDescent="0.25">
      <c r="A448" s="60" t="s">
        <v>62</v>
      </c>
      <c r="B448" s="61">
        <v>271</v>
      </c>
      <c r="C448" s="60" t="s">
        <v>1480</v>
      </c>
      <c r="D448" s="34" t="s">
        <v>1481</v>
      </c>
      <c r="E448" s="34" t="s">
        <v>1481</v>
      </c>
    </row>
    <row r="449" spans="1:5" x14ac:dyDescent="0.25">
      <c r="A449" s="60" t="s">
        <v>62</v>
      </c>
      <c r="B449" s="61">
        <v>291</v>
      </c>
      <c r="C449" s="60" t="s">
        <v>1481</v>
      </c>
      <c r="D449" s="34" t="s">
        <v>1481</v>
      </c>
      <c r="E449" s="34" t="s">
        <v>1481</v>
      </c>
    </row>
    <row r="450" spans="1:5" x14ac:dyDescent="0.25">
      <c r="A450" s="60" t="s">
        <v>62</v>
      </c>
      <c r="B450" s="61">
        <v>322</v>
      </c>
      <c r="C450" s="60" t="s">
        <v>1480</v>
      </c>
      <c r="D450" s="34" t="s">
        <v>1481</v>
      </c>
      <c r="E450" s="34" t="s">
        <v>1481</v>
      </c>
    </row>
    <row r="451" spans="1:5" x14ac:dyDescent="0.25">
      <c r="A451" s="60" t="s">
        <v>62</v>
      </c>
      <c r="B451" s="61">
        <v>357</v>
      </c>
      <c r="C451" s="60" t="s">
        <v>1480</v>
      </c>
      <c r="D451" s="34" t="s">
        <v>1480</v>
      </c>
      <c r="E451" s="34" t="s">
        <v>1480</v>
      </c>
    </row>
    <row r="452" spans="1:5" x14ac:dyDescent="0.25">
      <c r="A452" s="60" t="s">
        <v>62</v>
      </c>
      <c r="B452" s="61">
        <v>362</v>
      </c>
      <c r="C452" s="60" t="s">
        <v>1480</v>
      </c>
      <c r="D452" s="34" t="s">
        <v>1480</v>
      </c>
      <c r="E452" s="34" t="s">
        <v>1480</v>
      </c>
    </row>
    <row r="453" spans="1:5" x14ac:dyDescent="0.25">
      <c r="A453" s="60" t="s">
        <v>62</v>
      </c>
      <c r="B453" s="61">
        <v>381</v>
      </c>
      <c r="C453" s="60" t="s">
        <v>1480</v>
      </c>
      <c r="D453" s="34" t="s">
        <v>1480</v>
      </c>
      <c r="E453" s="34" t="s">
        <v>1480</v>
      </c>
    </row>
    <row r="454" spans="1:5" x14ac:dyDescent="0.25">
      <c r="A454" s="60" t="s">
        <v>62</v>
      </c>
      <c r="B454" s="61">
        <v>397</v>
      </c>
      <c r="C454" s="60" t="s">
        <v>1481</v>
      </c>
      <c r="D454" s="34" t="s">
        <v>1481</v>
      </c>
      <c r="E454" s="34" t="s">
        <v>1481</v>
      </c>
    </row>
    <row r="455" spans="1:5" x14ac:dyDescent="0.25">
      <c r="A455" s="60" t="s">
        <v>62</v>
      </c>
      <c r="B455" s="61">
        <v>404</v>
      </c>
      <c r="C455" s="60" t="s">
        <v>1480</v>
      </c>
      <c r="D455" s="34" t="s">
        <v>1481</v>
      </c>
      <c r="E455" s="34" t="s">
        <v>1481</v>
      </c>
    </row>
    <row r="456" spans="1:5" x14ac:dyDescent="0.25">
      <c r="A456" s="60" t="s">
        <v>62</v>
      </c>
      <c r="B456" s="61">
        <v>421</v>
      </c>
      <c r="C456" s="60" t="s">
        <v>1480</v>
      </c>
      <c r="D456" s="34" t="s">
        <v>1481</v>
      </c>
      <c r="E456" s="34" t="s">
        <v>1481</v>
      </c>
    </row>
    <row r="457" spans="1:5" x14ac:dyDescent="0.25">
      <c r="A457" s="60" t="s">
        <v>62</v>
      </c>
      <c r="B457" s="61">
        <v>434</v>
      </c>
      <c r="C457" s="60" t="s">
        <v>1481</v>
      </c>
      <c r="D457" s="34" t="s">
        <v>1481</v>
      </c>
      <c r="E457" s="34" t="s">
        <v>1481</v>
      </c>
    </row>
    <row r="458" spans="1:5" ht="15.75" thickBot="1" x14ac:dyDescent="0.3">
      <c r="A458" s="62" t="s">
        <v>62</v>
      </c>
      <c r="B458" s="64">
        <v>475</v>
      </c>
      <c r="C458" s="62" t="s">
        <v>1480</v>
      </c>
      <c r="D458" s="63" t="s">
        <v>1481</v>
      </c>
      <c r="E458" s="63" t="s">
        <v>1481</v>
      </c>
    </row>
  </sheetData>
  <mergeCells count="3">
    <mergeCell ref="B1:B2"/>
    <mergeCell ref="C7:E7"/>
    <mergeCell ref="C1:E1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pane xSplit="1" ySplit="2" topLeftCell="B21" activePane="bottomRight" state="frozen"/>
      <selection pane="topRight" activeCell="D1" sqref="D1"/>
      <selection pane="bottomLeft" activeCell="A3" sqref="A3"/>
      <selection pane="bottomRight" activeCell="E29" sqref="E29"/>
    </sheetView>
  </sheetViews>
  <sheetFormatPr defaultRowHeight="15" x14ac:dyDescent="0.25"/>
  <cols>
    <col min="1" max="1" width="24.5703125" style="3" bestFit="1" customWidth="1"/>
    <col min="2" max="2" width="6.42578125" style="14" bestFit="1" customWidth="1"/>
    <col min="3" max="5" width="16.85546875" style="35" customWidth="1"/>
    <col min="6" max="16384" width="9.140625" style="1"/>
  </cols>
  <sheetData>
    <row r="1" spans="1:5" x14ac:dyDescent="0.25">
      <c r="A1" s="43" t="s">
        <v>85</v>
      </c>
      <c r="B1" s="42" t="s">
        <v>5</v>
      </c>
      <c r="C1" s="46" t="s">
        <v>1491</v>
      </c>
      <c r="D1" s="46"/>
      <c r="E1" s="46"/>
    </row>
    <row r="2" spans="1:5" ht="30" x14ac:dyDescent="0.25">
      <c r="A2" s="43"/>
      <c r="B2" s="42"/>
      <c r="C2" s="32" t="s">
        <v>1490</v>
      </c>
      <c r="D2" s="32" t="s">
        <v>1475</v>
      </c>
      <c r="E2" s="32" t="s">
        <v>1476</v>
      </c>
    </row>
    <row r="3" spans="1:5" x14ac:dyDescent="0.25">
      <c r="A3" s="33" t="s">
        <v>81</v>
      </c>
      <c r="B3" s="17">
        <v>15</v>
      </c>
      <c r="C3" s="48">
        <v>0.124</v>
      </c>
      <c r="D3" s="48">
        <v>0.16</v>
      </c>
      <c r="E3" s="48">
        <v>0.16800000000000001</v>
      </c>
    </row>
    <row r="4" spans="1:5" x14ac:dyDescent="0.25">
      <c r="A4" s="33" t="s">
        <v>29</v>
      </c>
      <c r="B4" s="49">
        <v>18</v>
      </c>
      <c r="C4" s="48">
        <v>0.13200000000000001</v>
      </c>
      <c r="D4" s="48">
        <v>9.9000000000000005E-2</v>
      </c>
      <c r="E4" s="48">
        <v>9.4E-2</v>
      </c>
    </row>
    <row r="5" spans="1:5" x14ac:dyDescent="0.25">
      <c r="A5" s="33" t="s">
        <v>71</v>
      </c>
      <c r="B5" s="17">
        <v>9</v>
      </c>
      <c r="C5" s="48">
        <v>0.56499999999999995</v>
      </c>
      <c r="D5" s="48">
        <v>0.442</v>
      </c>
      <c r="E5" s="48">
        <v>0.41299999999999998</v>
      </c>
    </row>
    <row r="6" spans="1:5" s="14" customFormat="1" x14ac:dyDescent="0.25">
      <c r="A6" s="33" t="s">
        <v>1</v>
      </c>
      <c r="B6" s="49">
        <v>2</v>
      </c>
      <c r="C6" s="50">
        <v>0</v>
      </c>
      <c r="D6" s="50">
        <v>0.05</v>
      </c>
      <c r="E6" s="50">
        <v>0.05</v>
      </c>
    </row>
    <row r="7" spans="1:5" x14ac:dyDescent="0.25">
      <c r="A7" s="33" t="s">
        <v>39</v>
      </c>
      <c r="B7" s="49">
        <v>38</v>
      </c>
      <c r="C7" s="48">
        <v>4.3999999999999997E-2</v>
      </c>
      <c r="D7" s="48">
        <v>4.8000000000000001E-2</v>
      </c>
      <c r="E7" s="48">
        <v>4.7E-2</v>
      </c>
    </row>
    <row r="8" spans="1:5" x14ac:dyDescent="0.25">
      <c r="A8" s="33" t="s">
        <v>82</v>
      </c>
      <c r="B8" s="17">
        <v>80</v>
      </c>
      <c r="C8" s="48">
        <v>0.30599999999999999</v>
      </c>
      <c r="D8" s="48">
        <v>0.29499999999999998</v>
      </c>
      <c r="E8" s="48">
        <v>0.27</v>
      </c>
    </row>
    <row r="9" spans="1:5" x14ac:dyDescent="0.25">
      <c r="A9" s="33" t="s">
        <v>78</v>
      </c>
      <c r="B9" s="17">
        <v>23</v>
      </c>
      <c r="C9" s="48">
        <v>0.21299999999999999</v>
      </c>
      <c r="D9" s="48">
        <v>0.23200000000000001</v>
      </c>
      <c r="E9" s="48">
        <v>0.183</v>
      </c>
    </row>
    <row r="10" spans="1:5" x14ac:dyDescent="0.25">
      <c r="A10" s="33" t="s">
        <v>73</v>
      </c>
      <c r="B10" s="17">
        <v>14</v>
      </c>
      <c r="C10" s="48">
        <v>8.3000000000000004E-2</v>
      </c>
      <c r="D10" s="48">
        <v>0.10100000000000001</v>
      </c>
      <c r="E10" s="48">
        <v>8.2000000000000003E-2</v>
      </c>
    </row>
    <row r="11" spans="1:5" x14ac:dyDescent="0.25">
      <c r="A11" s="33" t="s">
        <v>52</v>
      </c>
      <c r="B11" s="17">
        <v>29</v>
      </c>
      <c r="C11" s="48">
        <v>0.19</v>
      </c>
      <c r="D11" s="48">
        <v>0.17299999999999999</v>
      </c>
      <c r="E11" s="48">
        <v>0.16500000000000001</v>
      </c>
    </row>
    <row r="12" spans="1:5" x14ac:dyDescent="0.25">
      <c r="A12" s="33" t="s">
        <v>56</v>
      </c>
      <c r="B12" s="49">
        <v>10</v>
      </c>
      <c r="C12" s="48">
        <v>0.48099999999999998</v>
      </c>
      <c r="D12" s="48">
        <v>0.49299999999999999</v>
      </c>
      <c r="E12" s="48">
        <v>0.499</v>
      </c>
    </row>
    <row r="13" spans="1:5" x14ac:dyDescent="0.25">
      <c r="A13" s="33" t="s">
        <v>45</v>
      </c>
      <c r="B13" s="17">
        <v>37</v>
      </c>
      <c r="C13" s="48">
        <v>0.128</v>
      </c>
      <c r="D13" s="48">
        <v>0.13900000000000001</v>
      </c>
      <c r="E13" s="48">
        <v>0.13100000000000001</v>
      </c>
    </row>
    <row r="14" spans="1:5" x14ac:dyDescent="0.25">
      <c r="A14" s="33" t="s">
        <v>25</v>
      </c>
      <c r="B14" s="17">
        <v>19</v>
      </c>
      <c r="C14" s="48">
        <v>0.39700000000000002</v>
      </c>
      <c r="D14" s="48">
        <v>0.37</v>
      </c>
      <c r="E14" s="48">
        <v>0.29299999999999998</v>
      </c>
    </row>
    <row r="15" spans="1:5" x14ac:dyDescent="0.25">
      <c r="A15" s="33" t="s">
        <v>84</v>
      </c>
      <c r="B15" s="17">
        <v>11</v>
      </c>
      <c r="C15" s="48">
        <v>0.16400000000000001</v>
      </c>
      <c r="D15" s="48">
        <v>0.17699999999999999</v>
      </c>
      <c r="E15" s="48">
        <v>0.17899999999999999</v>
      </c>
    </row>
    <row r="16" spans="1:5" x14ac:dyDescent="0.25">
      <c r="A16" s="33" t="s">
        <v>46</v>
      </c>
      <c r="B16" s="17">
        <v>27</v>
      </c>
      <c r="C16" s="48">
        <v>0.16500000000000001</v>
      </c>
      <c r="D16" s="48">
        <v>0.185</v>
      </c>
      <c r="E16" s="48">
        <v>0.186</v>
      </c>
    </row>
    <row r="17" spans="1:5" x14ac:dyDescent="0.25">
      <c r="A17" s="33" t="s">
        <v>79</v>
      </c>
      <c r="B17" s="17">
        <v>2</v>
      </c>
      <c r="C17" s="48">
        <v>0.13900000000000001</v>
      </c>
      <c r="D17" s="48">
        <v>0.113</v>
      </c>
      <c r="E17" s="48">
        <v>0.113</v>
      </c>
    </row>
    <row r="18" spans="1:5" x14ac:dyDescent="0.25">
      <c r="A18" s="33" t="s">
        <v>20</v>
      </c>
      <c r="B18" s="49">
        <v>2</v>
      </c>
      <c r="C18" s="48">
        <v>8.3000000000000004E-2</v>
      </c>
      <c r="D18" s="48">
        <v>5.2999999999999999E-2</v>
      </c>
      <c r="E18" s="48">
        <v>0.02</v>
      </c>
    </row>
    <row r="19" spans="1:5" x14ac:dyDescent="0.25">
      <c r="A19" s="33" t="s">
        <v>30</v>
      </c>
      <c r="B19" s="17">
        <v>49</v>
      </c>
      <c r="C19" s="48">
        <v>0.109</v>
      </c>
      <c r="D19" s="48">
        <v>0.10100000000000001</v>
      </c>
      <c r="E19" s="48">
        <v>0.10299999999999999</v>
      </c>
    </row>
    <row r="20" spans="1:5" x14ac:dyDescent="0.25">
      <c r="A20" s="33" t="s">
        <v>28</v>
      </c>
      <c r="B20" s="17">
        <v>24</v>
      </c>
      <c r="C20" s="48">
        <v>0.40400000000000003</v>
      </c>
      <c r="D20" s="48">
        <v>0.41799999999999998</v>
      </c>
      <c r="E20" s="48">
        <v>0.40699999999999997</v>
      </c>
    </row>
    <row r="21" spans="1:5" x14ac:dyDescent="0.25">
      <c r="A21" s="33" t="s">
        <v>65</v>
      </c>
      <c r="B21" s="17">
        <v>22</v>
      </c>
      <c r="C21" s="48">
        <v>7.4999999999999997E-2</v>
      </c>
      <c r="D21" s="48">
        <v>5.0999999999999997E-2</v>
      </c>
      <c r="E21" s="48">
        <v>0.05</v>
      </c>
    </row>
    <row r="22" spans="1:5" x14ac:dyDescent="0.25">
      <c r="A22" s="33" t="s">
        <v>62</v>
      </c>
      <c r="B22" s="17">
        <v>19</v>
      </c>
      <c r="C22" s="48">
        <v>0.313</v>
      </c>
      <c r="D22" s="48">
        <v>0.253</v>
      </c>
      <c r="E22" s="48">
        <v>0.19800000000000001</v>
      </c>
    </row>
    <row r="24" spans="1:5" x14ac:dyDescent="0.25">
      <c r="A24" s="33" t="s">
        <v>1477</v>
      </c>
      <c r="B24" s="49">
        <f t="shared" ref="B24:E24" si="0">COUNTA(B$3:B$22)</f>
        <v>20</v>
      </c>
      <c r="C24" s="49">
        <f t="shared" si="0"/>
        <v>20</v>
      </c>
      <c r="D24" s="49">
        <f t="shared" si="0"/>
        <v>20</v>
      </c>
      <c r="E24" s="49">
        <f t="shared" si="0"/>
        <v>20</v>
      </c>
    </row>
    <row r="25" spans="1:5" x14ac:dyDescent="0.25">
      <c r="A25" s="33" t="s">
        <v>1465</v>
      </c>
      <c r="B25" s="49">
        <f>SUM(B$3:B$22)</f>
        <v>450</v>
      </c>
      <c r="C25" s="48" t="e">
        <f>NA()</f>
        <v>#N/A</v>
      </c>
      <c r="D25" s="48" t="e">
        <f>NA()</f>
        <v>#N/A</v>
      </c>
      <c r="E25" s="48" t="e">
        <f>NA()</f>
        <v>#N/A</v>
      </c>
    </row>
    <row r="26" spans="1:5" x14ac:dyDescent="0.25">
      <c r="A26" s="33" t="s">
        <v>1463</v>
      </c>
      <c r="B26" s="49">
        <f t="shared" ref="B26:E26" si="1">MIN(B$3:B$22)</f>
        <v>2</v>
      </c>
      <c r="C26" s="48">
        <f t="shared" si="1"/>
        <v>0</v>
      </c>
      <c r="D26" s="48">
        <f t="shared" si="1"/>
        <v>4.8000000000000001E-2</v>
      </c>
      <c r="E26" s="48">
        <f t="shared" si="1"/>
        <v>0.02</v>
      </c>
    </row>
    <row r="27" spans="1:5" x14ac:dyDescent="0.25">
      <c r="A27" s="33" t="s">
        <v>1489</v>
      </c>
      <c r="B27" s="49">
        <f>MIN(B3,B4,B7,B8,B9,B10,B11,B12,B13,B14,B15,B16,B19,B20,B21,B22)</f>
        <v>10</v>
      </c>
      <c r="C27" s="48">
        <f>MIN(C3,C4,C7,C8,C9,C10,C11,C12,C13,C14,C15,C16,C19,C20,C21,C22)</f>
        <v>4.3999999999999997E-2</v>
      </c>
      <c r="D27" s="48">
        <f t="shared" ref="D27:E27" si="2">MIN(D3,D4,D7,D8,D9,D10,D11,D12,D13,D14,D15,D16,D19,D20,D21,D22)</f>
        <v>4.8000000000000001E-2</v>
      </c>
      <c r="E27" s="48">
        <f t="shared" si="2"/>
        <v>4.7E-2</v>
      </c>
    </row>
    <row r="28" spans="1:5" x14ac:dyDescent="0.25">
      <c r="A28" s="33" t="s">
        <v>1464</v>
      </c>
      <c r="B28" s="49">
        <f t="shared" ref="B28:E28" si="3">MAX(B$3:B$22)</f>
        <v>80</v>
      </c>
      <c r="C28" s="48">
        <f t="shared" si="3"/>
        <v>0.56499999999999995</v>
      </c>
      <c r="D28" s="48">
        <f t="shared" si="3"/>
        <v>0.49299999999999999</v>
      </c>
      <c r="E28" s="48">
        <f t="shared" si="3"/>
        <v>0.499</v>
      </c>
    </row>
    <row r="29" spans="1:5" x14ac:dyDescent="0.25">
      <c r="A29" s="33" t="s">
        <v>1466</v>
      </c>
      <c r="B29" s="36">
        <f t="shared" ref="B29:E29" si="4">AVERAGE(B$3:B$22)</f>
        <v>22.5</v>
      </c>
      <c r="C29" s="51">
        <f t="shared" si="4"/>
        <v>0.20575000000000002</v>
      </c>
      <c r="D29" s="51">
        <f t="shared" si="4"/>
        <v>0.19765000000000005</v>
      </c>
      <c r="E29" s="51">
        <f t="shared" si="4"/>
        <v>0.18255000000000002</v>
      </c>
    </row>
    <row r="30" spans="1:5" x14ac:dyDescent="0.25">
      <c r="A30" s="33" t="s">
        <v>1467</v>
      </c>
      <c r="B30" s="49">
        <f t="shared" ref="B30:E30" si="5">_xlfn.STDEV.S(B$3:B$22)</f>
        <v>18.394793313669812</v>
      </c>
      <c r="C30" s="48">
        <f t="shared" si="5"/>
        <v>0.15452299266826891</v>
      </c>
      <c r="D30" s="48">
        <f t="shared" si="5"/>
        <v>0.13901430255836797</v>
      </c>
      <c r="E30" s="48">
        <f t="shared" si="5"/>
        <v>0.13297505702000537</v>
      </c>
    </row>
    <row r="31" spans="1:5" x14ac:dyDescent="0.25">
      <c r="A31" s="33" t="s">
        <v>1468</v>
      </c>
      <c r="B31" s="49">
        <f t="shared" ref="B31:E31" si="6">MEDIAN(B$3:B$22)</f>
        <v>19</v>
      </c>
      <c r="C31" s="48">
        <f t="shared" si="6"/>
        <v>0.15150000000000002</v>
      </c>
      <c r="D31" s="48">
        <f t="shared" si="6"/>
        <v>0.16649999999999998</v>
      </c>
      <c r="E31" s="48">
        <f t="shared" si="6"/>
        <v>0.16650000000000001</v>
      </c>
    </row>
  </sheetData>
  <mergeCells count="3">
    <mergeCell ref="A1:A2"/>
    <mergeCell ref="B1:B2"/>
    <mergeCell ref="C1:E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pane xSplit="2" ySplit="2" topLeftCell="C3" activePane="bottomRight" state="frozen"/>
      <selection activeCell="B3" sqref="B3"/>
      <selection pane="topRight" activeCell="B3" sqref="B3"/>
      <selection pane="bottomLeft" activeCell="B3" sqref="B3"/>
      <selection pane="bottomRight" activeCell="C3" sqref="C3"/>
    </sheetView>
  </sheetViews>
  <sheetFormatPr defaultRowHeight="15" x14ac:dyDescent="0.25"/>
  <cols>
    <col min="1" max="1" width="4.28515625" style="1" bestFit="1" customWidth="1"/>
    <col min="2" max="2" width="24.5703125" style="3" bestFit="1" customWidth="1"/>
    <col min="3" max="3" width="12.28515625" style="1" bestFit="1" customWidth="1"/>
    <col min="4" max="4" width="9.28515625" style="14" bestFit="1" customWidth="1"/>
    <col min="5" max="5" width="10.7109375" style="1" bestFit="1" customWidth="1"/>
    <col min="6" max="6" width="10.7109375" style="1" customWidth="1"/>
    <col min="7" max="7" width="9.5703125" style="1" bestFit="1" customWidth="1"/>
    <col min="8" max="8" width="10.5703125" style="14" customWidth="1"/>
    <col min="9" max="9" width="12.140625" style="1" bestFit="1" customWidth="1"/>
    <col min="10" max="10" width="8.85546875" style="1" bestFit="1" customWidth="1"/>
    <col min="11" max="11" width="12.28515625" style="1" bestFit="1" customWidth="1"/>
    <col min="12" max="16384" width="9.140625" style="1"/>
  </cols>
  <sheetData>
    <row r="1" spans="1:10" x14ac:dyDescent="0.25">
      <c r="A1" s="41" t="s">
        <v>12</v>
      </c>
      <c r="B1" s="43" t="s">
        <v>3</v>
      </c>
      <c r="C1" s="41" t="s">
        <v>5</v>
      </c>
      <c r="D1" s="41"/>
      <c r="E1" s="41" t="s">
        <v>14</v>
      </c>
      <c r="F1" s="41"/>
      <c r="G1" s="41"/>
      <c r="H1" s="42" t="s">
        <v>17</v>
      </c>
      <c r="I1" s="41" t="s">
        <v>1462</v>
      </c>
      <c r="J1" s="41"/>
    </row>
    <row r="2" spans="1:10" ht="45" x14ac:dyDescent="0.25">
      <c r="A2" s="41"/>
      <c r="B2" s="43"/>
      <c r="C2" s="27" t="s">
        <v>1460</v>
      </c>
      <c r="D2" s="26" t="s">
        <v>1461</v>
      </c>
      <c r="E2" s="27" t="s">
        <v>66</v>
      </c>
      <c r="F2" s="27" t="s">
        <v>15</v>
      </c>
      <c r="G2" s="27" t="s">
        <v>67</v>
      </c>
      <c r="H2" s="42"/>
      <c r="I2" s="27" t="s">
        <v>1450</v>
      </c>
      <c r="J2" s="29" t="s">
        <v>1449</v>
      </c>
    </row>
    <row r="3" spans="1:10" x14ac:dyDescent="0.25">
      <c r="A3" s="28">
        <v>38</v>
      </c>
      <c r="B3" s="25" t="s">
        <v>81</v>
      </c>
      <c r="C3" s="28">
        <v>616</v>
      </c>
      <c r="D3" s="30">
        <v>98</v>
      </c>
      <c r="E3" s="28">
        <v>0</v>
      </c>
      <c r="F3" s="28">
        <v>11</v>
      </c>
      <c r="G3" s="28">
        <v>41</v>
      </c>
      <c r="H3" s="30">
        <f t="shared" ref="H3:H22" si="0">D3-SUM(E3:G3)</f>
        <v>46</v>
      </c>
      <c r="I3" s="17">
        <f>H3-J3</f>
        <v>31</v>
      </c>
      <c r="J3" s="36">
        <v>15</v>
      </c>
    </row>
    <row r="4" spans="1:10" x14ac:dyDescent="0.25">
      <c r="A4" s="28">
        <v>10</v>
      </c>
      <c r="B4" s="25" t="s">
        <v>29</v>
      </c>
      <c r="C4" s="28">
        <v>833</v>
      </c>
      <c r="D4" s="30">
        <v>165</v>
      </c>
      <c r="E4" s="28">
        <v>0</v>
      </c>
      <c r="F4" s="28">
        <v>5</v>
      </c>
      <c r="G4" s="28">
        <v>133</v>
      </c>
      <c r="H4" s="30">
        <f t="shared" si="0"/>
        <v>27</v>
      </c>
      <c r="I4" s="17">
        <f t="shared" ref="I4:I22" si="1">H4-J4</f>
        <v>9</v>
      </c>
      <c r="J4" s="36">
        <v>18</v>
      </c>
    </row>
    <row r="5" spans="1:10" x14ac:dyDescent="0.25">
      <c r="A5" s="28">
        <v>32</v>
      </c>
      <c r="B5" s="25" t="s">
        <v>71</v>
      </c>
      <c r="C5" s="28">
        <v>1000</v>
      </c>
      <c r="D5" s="30">
        <v>61</v>
      </c>
      <c r="E5" s="28">
        <v>2</v>
      </c>
      <c r="F5" s="28">
        <v>19</v>
      </c>
      <c r="G5" s="28">
        <v>27</v>
      </c>
      <c r="H5" s="30">
        <f t="shared" si="0"/>
        <v>13</v>
      </c>
      <c r="I5" s="17">
        <f t="shared" si="1"/>
        <v>4</v>
      </c>
      <c r="J5" s="36">
        <v>9</v>
      </c>
    </row>
    <row r="6" spans="1:10" x14ac:dyDescent="0.25">
      <c r="A6" s="28">
        <v>1</v>
      </c>
      <c r="B6" s="25" t="s">
        <v>1</v>
      </c>
      <c r="C6" s="28">
        <v>1000</v>
      </c>
      <c r="D6" s="30">
        <v>160</v>
      </c>
      <c r="E6" s="28">
        <v>2</v>
      </c>
      <c r="F6" s="28">
        <v>23</v>
      </c>
      <c r="G6" s="28">
        <v>116</v>
      </c>
      <c r="H6" s="30">
        <f t="shared" si="0"/>
        <v>19</v>
      </c>
      <c r="I6" s="17">
        <f t="shared" si="1"/>
        <v>17</v>
      </c>
      <c r="J6" s="36">
        <v>2</v>
      </c>
    </row>
    <row r="7" spans="1:10" x14ac:dyDescent="0.25">
      <c r="A7" s="28">
        <v>16</v>
      </c>
      <c r="B7" s="25" t="s">
        <v>39</v>
      </c>
      <c r="C7" s="28">
        <v>1000</v>
      </c>
      <c r="D7" s="30">
        <v>102</v>
      </c>
      <c r="E7" s="28">
        <v>0</v>
      </c>
      <c r="F7" s="28">
        <v>1</v>
      </c>
      <c r="G7" s="28">
        <v>45</v>
      </c>
      <c r="H7" s="30">
        <f t="shared" si="0"/>
        <v>56</v>
      </c>
      <c r="I7" s="17">
        <f t="shared" si="1"/>
        <v>18</v>
      </c>
      <c r="J7" s="36">
        <v>38</v>
      </c>
    </row>
    <row r="8" spans="1:10" x14ac:dyDescent="0.25">
      <c r="A8" s="28">
        <v>39</v>
      </c>
      <c r="B8" s="25" t="s">
        <v>82</v>
      </c>
      <c r="C8" s="28">
        <v>1000</v>
      </c>
      <c r="D8" s="30">
        <v>333</v>
      </c>
      <c r="E8" s="28">
        <v>76</v>
      </c>
      <c r="F8" s="28">
        <v>18</v>
      </c>
      <c r="G8" s="28">
        <v>132</v>
      </c>
      <c r="H8" s="30">
        <f t="shared" si="0"/>
        <v>107</v>
      </c>
      <c r="I8" s="17">
        <f t="shared" si="1"/>
        <v>27</v>
      </c>
      <c r="J8" s="36">
        <v>80</v>
      </c>
    </row>
    <row r="9" spans="1:10" x14ac:dyDescent="0.25">
      <c r="A9" s="28">
        <v>36</v>
      </c>
      <c r="B9" s="25" t="s">
        <v>78</v>
      </c>
      <c r="C9" s="28">
        <v>637</v>
      </c>
      <c r="D9" s="30">
        <v>164</v>
      </c>
      <c r="E9" s="28">
        <v>0</v>
      </c>
      <c r="F9" s="28">
        <v>64</v>
      </c>
      <c r="G9" s="28">
        <v>52</v>
      </c>
      <c r="H9" s="30">
        <f t="shared" si="0"/>
        <v>48</v>
      </c>
      <c r="I9" s="17">
        <f t="shared" si="1"/>
        <v>25</v>
      </c>
      <c r="J9" s="36">
        <v>23</v>
      </c>
    </row>
    <row r="10" spans="1:10" x14ac:dyDescent="0.25">
      <c r="A10" s="28">
        <v>33</v>
      </c>
      <c r="B10" s="25" t="s">
        <v>73</v>
      </c>
      <c r="C10" s="28">
        <v>1000</v>
      </c>
      <c r="D10" s="30">
        <v>45</v>
      </c>
      <c r="E10" s="28">
        <v>0</v>
      </c>
      <c r="F10" s="28">
        <v>5</v>
      </c>
      <c r="G10" s="28">
        <v>24</v>
      </c>
      <c r="H10" s="30">
        <f t="shared" si="0"/>
        <v>16</v>
      </c>
      <c r="I10" s="17">
        <f t="shared" si="1"/>
        <v>2</v>
      </c>
      <c r="J10" s="36">
        <v>14</v>
      </c>
    </row>
    <row r="11" spans="1:10" x14ac:dyDescent="0.25">
      <c r="A11" s="28">
        <v>24</v>
      </c>
      <c r="B11" s="25" t="s">
        <v>52</v>
      </c>
      <c r="C11" s="28">
        <v>301</v>
      </c>
      <c r="D11" s="30">
        <v>175</v>
      </c>
      <c r="E11" s="28">
        <v>1</v>
      </c>
      <c r="F11" s="28">
        <v>1</v>
      </c>
      <c r="G11" s="28">
        <v>137</v>
      </c>
      <c r="H11" s="30">
        <f t="shared" si="0"/>
        <v>36</v>
      </c>
      <c r="I11" s="17">
        <f t="shared" si="1"/>
        <v>7</v>
      </c>
      <c r="J11" s="36">
        <v>29</v>
      </c>
    </row>
    <row r="12" spans="1:10" x14ac:dyDescent="0.25">
      <c r="A12" s="28">
        <v>25</v>
      </c>
      <c r="B12" s="25" t="s">
        <v>56</v>
      </c>
      <c r="C12" s="28">
        <v>1000</v>
      </c>
      <c r="D12" s="30">
        <v>97</v>
      </c>
      <c r="E12" s="28">
        <v>3</v>
      </c>
      <c r="F12" s="28">
        <v>29</v>
      </c>
      <c r="G12" s="28">
        <v>35</v>
      </c>
      <c r="H12" s="30">
        <f t="shared" si="0"/>
        <v>30</v>
      </c>
      <c r="I12" s="17">
        <f t="shared" si="1"/>
        <v>20</v>
      </c>
      <c r="J12" s="36">
        <v>10</v>
      </c>
    </row>
    <row r="13" spans="1:10" x14ac:dyDescent="0.25">
      <c r="A13" s="28">
        <v>18</v>
      </c>
      <c r="B13" s="25" t="s">
        <v>45</v>
      </c>
      <c r="C13" s="28">
        <v>1000</v>
      </c>
      <c r="D13" s="30">
        <v>174</v>
      </c>
      <c r="E13" s="28">
        <v>3</v>
      </c>
      <c r="F13" s="28">
        <v>1</v>
      </c>
      <c r="G13" s="28">
        <v>93</v>
      </c>
      <c r="H13" s="30">
        <f t="shared" si="0"/>
        <v>77</v>
      </c>
      <c r="I13" s="17">
        <f t="shared" si="1"/>
        <v>40</v>
      </c>
      <c r="J13" s="36">
        <v>37</v>
      </c>
    </row>
    <row r="14" spans="1:10" x14ac:dyDescent="0.25">
      <c r="A14" s="28">
        <v>7</v>
      </c>
      <c r="B14" s="25" t="s">
        <v>25</v>
      </c>
      <c r="C14" s="28">
        <v>809</v>
      </c>
      <c r="D14" s="30">
        <v>100</v>
      </c>
      <c r="E14" s="28">
        <v>0</v>
      </c>
      <c r="F14" s="28">
        <v>2</v>
      </c>
      <c r="G14" s="28">
        <v>55</v>
      </c>
      <c r="H14" s="30">
        <f t="shared" si="0"/>
        <v>43</v>
      </c>
      <c r="I14" s="17">
        <f t="shared" si="1"/>
        <v>24</v>
      </c>
      <c r="J14" s="36">
        <v>19</v>
      </c>
    </row>
    <row r="15" spans="1:10" x14ac:dyDescent="0.25">
      <c r="A15" s="28">
        <v>41</v>
      </c>
      <c r="B15" s="25" t="s">
        <v>84</v>
      </c>
      <c r="C15" s="28">
        <v>695</v>
      </c>
      <c r="D15" s="30">
        <v>106</v>
      </c>
      <c r="E15" s="28">
        <v>0</v>
      </c>
      <c r="F15" s="28">
        <v>9</v>
      </c>
      <c r="G15" s="28">
        <v>69</v>
      </c>
      <c r="H15" s="30">
        <f t="shared" si="0"/>
        <v>28</v>
      </c>
      <c r="I15" s="17">
        <f t="shared" si="1"/>
        <v>17</v>
      </c>
      <c r="J15" s="36">
        <v>11</v>
      </c>
    </row>
    <row r="16" spans="1:10" x14ac:dyDescent="0.25">
      <c r="A16" s="28">
        <v>20</v>
      </c>
      <c r="B16" s="25" t="s">
        <v>46</v>
      </c>
      <c r="C16" s="28">
        <v>1000</v>
      </c>
      <c r="D16" s="30">
        <v>114</v>
      </c>
      <c r="E16" s="28">
        <v>0</v>
      </c>
      <c r="F16" s="28">
        <v>39</v>
      </c>
      <c r="G16" s="28">
        <v>26</v>
      </c>
      <c r="H16" s="30">
        <f t="shared" si="0"/>
        <v>49</v>
      </c>
      <c r="I16" s="17">
        <f t="shared" si="1"/>
        <v>22</v>
      </c>
      <c r="J16" s="36">
        <v>27</v>
      </c>
    </row>
    <row r="17" spans="1:11" x14ac:dyDescent="0.25">
      <c r="A17" s="28">
        <v>37</v>
      </c>
      <c r="B17" s="25" t="s">
        <v>79</v>
      </c>
      <c r="C17" s="28">
        <v>416</v>
      </c>
      <c r="D17" s="30">
        <v>33</v>
      </c>
      <c r="E17" s="28">
        <v>3</v>
      </c>
      <c r="F17" s="28">
        <v>6</v>
      </c>
      <c r="G17" s="28">
        <v>10</v>
      </c>
      <c r="H17" s="30">
        <f t="shared" si="0"/>
        <v>14</v>
      </c>
      <c r="I17" s="17">
        <f t="shared" si="1"/>
        <v>12</v>
      </c>
      <c r="J17" s="36">
        <v>2</v>
      </c>
    </row>
    <row r="18" spans="1:11" x14ac:dyDescent="0.25">
      <c r="A18" s="28">
        <v>4</v>
      </c>
      <c r="B18" s="25" t="s">
        <v>20</v>
      </c>
      <c r="C18" s="28">
        <v>1000</v>
      </c>
      <c r="D18" s="30">
        <v>189</v>
      </c>
      <c r="E18" s="28">
        <v>0</v>
      </c>
      <c r="F18" s="28">
        <v>40</v>
      </c>
      <c r="G18" s="28">
        <v>42</v>
      </c>
      <c r="H18" s="30">
        <f t="shared" si="0"/>
        <v>107</v>
      </c>
      <c r="I18" s="17">
        <f t="shared" si="1"/>
        <v>105</v>
      </c>
      <c r="J18" s="36">
        <v>2</v>
      </c>
    </row>
    <row r="19" spans="1:11" x14ac:dyDescent="0.25">
      <c r="A19" s="28">
        <v>9</v>
      </c>
      <c r="B19" s="25" t="s">
        <v>30</v>
      </c>
      <c r="C19" s="28">
        <v>1000</v>
      </c>
      <c r="D19" s="30">
        <v>147</v>
      </c>
      <c r="E19" s="28">
        <v>0</v>
      </c>
      <c r="F19" s="28">
        <v>7</v>
      </c>
      <c r="G19" s="28">
        <v>61</v>
      </c>
      <c r="H19" s="30">
        <f t="shared" si="0"/>
        <v>79</v>
      </c>
      <c r="I19" s="17">
        <f t="shared" si="1"/>
        <v>30</v>
      </c>
      <c r="J19" s="36">
        <v>49</v>
      </c>
    </row>
    <row r="20" spans="1:11" x14ac:dyDescent="0.25">
      <c r="A20" s="28">
        <v>8</v>
      </c>
      <c r="B20" s="25" t="s">
        <v>28</v>
      </c>
      <c r="C20" s="28">
        <v>1000</v>
      </c>
      <c r="D20" s="30">
        <v>176</v>
      </c>
      <c r="E20" s="28">
        <v>1</v>
      </c>
      <c r="F20" s="28">
        <v>12</v>
      </c>
      <c r="G20" s="28">
        <v>128</v>
      </c>
      <c r="H20" s="30">
        <f t="shared" si="0"/>
        <v>35</v>
      </c>
      <c r="I20" s="17">
        <f t="shared" si="1"/>
        <v>11</v>
      </c>
      <c r="J20" s="36">
        <v>24</v>
      </c>
    </row>
    <row r="21" spans="1:11" x14ac:dyDescent="0.25">
      <c r="A21" s="28">
        <v>31</v>
      </c>
      <c r="B21" s="25" t="s">
        <v>65</v>
      </c>
      <c r="C21" s="28">
        <v>1000</v>
      </c>
      <c r="D21" s="30">
        <v>341</v>
      </c>
      <c r="E21" s="28">
        <v>0</v>
      </c>
      <c r="F21" s="28">
        <v>25</v>
      </c>
      <c r="G21" s="28">
        <v>291</v>
      </c>
      <c r="H21" s="30">
        <f t="shared" si="0"/>
        <v>25</v>
      </c>
      <c r="I21" s="17">
        <f t="shared" si="1"/>
        <v>3</v>
      </c>
      <c r="J21" s="36">
        <v>22</v>
      </c>
    </row>
    <row r="22" spans="1:11" x14ac:dyDescent="0.25">
      <c r="A22" s="28">
        <v>27</v>
      </c>
      <c r="B22" s="25" t="s">
        <v>62</v>
      </c>
      <c r="C22" s="28">
        <v>323</v>
      </c>
      <c r="D22" s="30">
        <v>59</v>
      </c>
      <c r="E22" s="28">
        <v>0</v>
      </c>
      <c r="F22" s="28">
        <v>4</v>
      </c>
      <c r="G22" s="28">
        <v>32</v>
      </c>
      <c r="H22" s="30">
        <f t="shared" si="0"/>
        <v>23</v>
      </c>
      <c r="I22" s="17">
        <f t="shared" si="1"/>
        <v>4</v>
      </c>
      <c r="J22" s="36">
        <v>19</v>
      </c>
    </row>
    <row r="23" spans="1:11" x14ac:dyDescent="0.25">
      <c r="A23" s="39"/>
      <c r="B23" s="37"/>
      <c r="C23" s="39"/>
      <c r="D23" s="68"/>
      <c r="E23" s="39"/>
      <c r="F23" s="39"/>
      <c r="G23" s="39"/>
      <c r="H23" s="68"/>
      <c r="I23" s="38"/>
      <c r="J23" s="40"/>
    </row>
    <row r="24" spans="1:11" x14ac:dyDescent="0.25">
      <c r="C24" s="35" t="s">
        <v>1483</v>
      </c>
      <c r="D24" s="69" t="s">
        <v>1484</v>
      </c>
      <c r="H24" s="69" t="s">
        <v>1485</v>
      </c>
      <c r="J24" s="35" t="s">
        <v>1487</v>
      </c>
    </row>
    <row r="25" spans="1:11" x14ac:dyDescent="0.25">
      <c r="C25" s="1">
        <f>SUM(C3:C22)</f>
        <v>16630</v>
      </c>
      <c r="D25" s="14">
        <f>SUM(D3:D22)</f>
        <v>2839</v>
      </c>
      <c r="H25" s="14">
        <f>SUM(H3:H22)</f>
        <v>878</v>
      </c>
      <c r="J25" s="3">
        <f>SUM(J3:J22)</f>
        <v>450</v>
      </c>
    </row>
    <row r="26" spans="1:11" x14ac:dyDescent="0.25">
      <c r="D26" s="31">
        <f>D25/$C25</f>
        <v>0.17071557426337944</v>
      </c>
      <c r="E26" s="1" t="s">
        <v>1486</v>
      </c>
      <c r="H26" s="31">
        <f>H25/$C25</f>
        <v>5.2796151533373421E-2</v>
      </c>
      <c r="I26" s="1" t="s">
        <v>1486</v>
      </c>
      <c r="J26" s="22">
        <f>J25/$C25</f>
        <v>2.7059530968129887E-2</v>
      </c>
      <c r="K26" s="1" t="s">
        <v>1486</v>
      </c>
    </row>
    <row r="27" spans="1:11" x14ac:dyDescent="0.25">
      <c r="J27" s="24">
        <f>J25/H25</f>
        <v>0.51252847380410027</v>
      </c>
      <c r="K27" s="1" t="s">
        <v>1488</v>
      </c>
    </row>
  </sheetData>
  <mergeCells count="6">
    <mergeCell ref="I1:J1"/>
    <mergeCell ref="H1:H2"/>
    <mergeCell ref="A1:A2"/>
    <mergeCell ref="B1:B2"/>
    <mergeCell ref="E1:G1"/>
    <mergeCell ref="C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4"/>
  <sheetViews>
    <sheetView workbookViewId="0">
      <pane xSplit="1" ySplit="10" topLeftCell="G11" activePane="bottomRight" state="frozen"/>
      <selection pane="topRight" activeCell="D1" sqref="D1"/>
      <selection pane="bottomLeft" activeCell="A3" sqref="A3"/>
      <selection pane="bottomRight" activeCell="W4" sqref="W4"/>
    </sheetView>
  </sheetViews>
  <sheetFormatPr defaultRowHeight="15" x14ac:dyDescent="0.25"/>
  <cols>
    <col min="1" max="1" width="8.5703125" style="16" bestFit="1" customWidth="1"/>
    <col min="2" max="2" width="18.5703125" style="1" bestFit="1" customWidth="1"/>
    <col min="3" max="7" width="9.140625" style="1" customWidth="1"/>
    <col min="8" max="16384" width="9.140625" style="1"/>
  </cols>
  <sheetData>
    <row r="1" spans="1:23" ht="15" customHeight="1" x14ac:dyDescent="0.25">
      <c r="B1" s="18" t="s">
        <v>85</v>
      </c>
      <c r="C1" s="18" t="str">
        <f>C10</f>
        <v>akka.net</v>
      </c>
      <c r="D1" s="18" t="str">
        <f t="shared" ref="D1:V1" si="0">D10</f>
        <v>AutoMapper</v>
      </c>
      <c r="E1" s="18" t="str">
        <f t="shared" si="0"/>
        <v>CefSharp</v>
      </c>
      <c r="F1" s="20" t="s">
        <v>1</v>
      </c>
      <c r="G1" s="18" t="str">
        <f t="shared" si="0"/>
        <v>EntityFramework</v>
      </c>
      <c r="H1" s="18" t="str">
        <f t="shared" si="0"/>
        <v>gitextensions</v>
      </c>
      <c r="I1" s="18" t="str">
        <f t="shared" si="0"/>
        <v>Glimpse</v>
      </c>
      <c r="J1" s="18" t="str">
        <f t="shared" si="0"/>
        <v>Hearthstone-Deck-Tracker</v>
      </c>
      <c r="K1" s="18" t="str">
        <f t="shared" si="0"/>
        <v>ILSpy</v>
      </c>
      <c r="L1" s="18" t="str">
        <f t="shared" si="0"/>
        <v>MahApps.Metro</v>
      </c>
      <c r="M1" s="18" t="str">
        <f t="shared" si="0"/>
        <v>Mvc</v>
      </c>
      <c r="N1" s="18" t="str">
        <f t="shared" si="0"/>
        <v>Nancy</v>
      </c>
      <c r="O1" s="18" t="str">
        <f t="shared" si="0"/>
        <v>NLog</v>
      </c>
      <c r="P1" s="18" t="str">
        <f t="shared" si="0"/>
        <v>OpenRA</v>
      </c>
      <c r="Q1" s="18" t="str">
        <f t="shared" si="0"/>
        <v>orleans</v>
      </c>
      <c r="R1" s="20" t="s">
        <v>20</v>
      </c>
      <c r="S1" s="18" t="str">
        <f t="shared" si="0"/>
        <v>ShareX</v>
      </c>
      <c r="T1" s="18" t="str">
        <f t="shared" si="0"/>
        <v>SparkleShare</v>
      </c>
      <c r="U1" s="18" t="str">
        <f t="shared" si="0"/>
        <v>VsVim</v>
      </c>
      <c r="V1" s="18" t="str">
        <f t="shared" si="0"/>
        <v>Wox</v>
      </c>
    </row>
    <row r="2" spans="1:23" x14ac:dyDescent="0.25">
      <c r="B2" s="19" t="s">
        <v>244</v>
      </c>
      <c r="C2" s="19">
        <f>COUNTA(C$11:C$694)</f>
        <v>45</v>
      </c>
      <c r="D2" s="19">
        <f t="shared" ref="D2:V2" si="1">COUNTA(D$11:D$694)</f>
        <v>22</v>
      </c>
      <c r="E2" s="19">
        <f t="shared" si="1"/>
        <v>11</v>
      </c>
      <c r="F2" s="21">
        <f t="shared" si="1"/>
        <v>2</v>
      </c>
      <c r="G2" s="19">
        <f t="shared" si="1"/>
        <v>49</v>
      </c>
      <c r="H2" s="19">
        <f t="shared" si="1"/>
        <v>100</v>
      </c>
      <c r="I2" s="19">
        <f t="shared" si="1"/>
        <v>43</v>
      </c>
      <c r="J2" s="19">
        <f t="shared" si="1"/>
        <v>13</v>
      </c>
      <c r="K2" s="19">
        <f t="shared" si="1"/>
        <v>32</v>
      </c>
      <c r="L2" s="19">
        <f t="shared" si="1"/>
        <v>29</v>
      </c>
      <c r="M2" s="19">
        <f t="shared" si="1"/>
        <v>73</v>
      </c>
      <c r="N2" s="19">
        <f t="shared" si="1"/>
        <v>41</v>
      </c>
      <c r="O2" s="19">
        <f t="shared" si="1"/>
        <v>25</v>
      </c>
      <c r="P2" s="19">
        <f t="shared" si="1"/>
        <v>48</v>
      </c>
      <c r="Q2" s="19">
        <f t="shared" si="1"/>
        <v>12</v>
      </c>
      <c r="R2" s="21">
        <f t="shared" si="1"/>
        <v>2</v>
      </c>
      <c r="S2" s="19">
        <f t="shared" si="1"/>
        <v>67</v>
      </c>
      <c r="T2" s="19">
        <f t="shared" si="1"/>
        <v>31</v>
      </c>
      <c r="U2" s="19">
        <f t="shared" si="1"/>
        <v>18</v>
      </c>
      <c r="V2" s="19">
        <f t="shared" si="1"/>
        <v>21</v>
      </c>
    </row>
    <row r="3" spans="1:23" x14ac:dyDescent="0.25">
      <c r="B3" s="19" t="s">
        <v>1458</v>
      </c>
      <c r="C3" s="19">
        <f>MIN(C$11:C$694)</f>
        <v>156</v>
      </c>
      <c r="D3" s="19">
        <f t="shared" ref="D3:V3" si="2">MIN(D$11:D$694)</f>
        <v>180</v>
      </c>
      <c r="E3" s="19">
        <f t="shared" si="2"/>
        <v>38</v>
      </c>
      <c r="F3" s="21">
        <f t="shared" si="2"/>
        <v>6896</v>
      </c>
      <c r="G3" s="19">
        <f t="shared" si="2"/>
        <v>1339</v>
      </c>
      <c r="H3" s="19">
        <f t="shared" si="2"/>
        <v>413</v>
      </c>
      <c r="I3" s="19">
        <f t="shared" si="2"/>
        <v>391</v>
      </c>
      <c r="J3" s="19">
        <f t="shared" si="2"/>
        <v>162</v>
      </c>
      <c r="K3" s="19">
        <f t="shared" si="2"/>
        <v>1178</v>
      </c>
      <c r="L3" s="19">
        <f t="shared" si="2"/>
        <v>147</v>
      </c>
      <c r="M3" s="19">
        <f t="shared" si="2"/>
        <v>1725</v>
      </c>
      <c r="N3" s="19">
        <f t="shared" si="2"/>
        <v>390</v>
      </c>
      <c r="O3" s="19">
        <f t="shared" si="2"/>
        <v>561</v>
      </c>
      <c r="P3" s="19">
        <f t="shared" si="2"/>
        <v>882</v>
      </c>
      <c r="Q3" s="19">
        <f t="shared" si="2"/>
        <v>423</v>
      </c>
      <c r="R3" s="21">
        <f t="shared" si="2"/>
        <v>6746</v>
      </c>
      <c r="S3" s="19">
        <f t="shared" si="2"/>
        <v>605</v>
      </c>
      <c r="T3" s="19">
        <f t="shared" si="2"/>
        <v>46</v>
      </c>
      <c r="U3" s="19">
        <f t="shared" si="2"/>
        <v>352</v>
      </c>
      <c r="V3" s="19">
        <f t="shared" si="2"/>
        <v>133</v>
      </c>
    </row>
    <row r="4" spans="1:23" x14ac:dyDescent="0.25">
      <c r="B4" s="19" t="s">
        <v>1455</v>
      </c>
      <c r="C4" s="19">
        <f>MAX(C$11:C$694)</f>
        <v>1033</v>
      </c>
      <c r="D4" s="19">
        <f t="shared" ref="D4:V4" si="3">MAX(D$11:D$694)</f>
        <v>425</v>
      </c>
      <c r="E4" s="19">
        <f t="shared" si="3"/>
        <v>218</v>
      </c>
      <c r="F4" s="21">
        <f t="shared" si="3"/>
        <v>7061</v>
      </c>
      <c r="G4" s="19">
        <f t="shared" si="3"/>
        <v>1790</v>
      </c>
      <c r="H4" s="19">
        <f t="shared" si="3"/>
        <v>696</v>
      </c>
      <c r="I4" s="19">
        <f t="shared" si="3"/>
        <v>908</v>
      </c>
      <c r="J4" s="19">
        <f t="shared" si="3"/>
        <v>322</v>
      </c>
      <c r="K4" s="19">
        <f t="shared" si="3"/>
        <v>2108</v>
      </c>
      <c r="L4" s="19">
        <f t="shared" si="3"/>
        <v>244</v>
      </c>
      <c r="M4" s="19">
        <f t="shared" si="3"/>
        <v>1946</v>
      </c>
      <c r="N4" s="19">
        <f t="shared" si="3"/>
        <v>922</v>
      </c>
      <c r="O4" s="19">
        <f t="shared" si="3"/>
        <v>614</v>
      </c>
      <c r="P4" s="19">
        <f t="shared" si="3"/>
        <v>991</v>
      </c>
      <c r="Q4" s="19">
        <f t="shared" si="3"/>
        <v>1116</v>
      </c>
      <c r="R4" s="21">
        <f t="shared" si="3"/>
        <v>6748</v>
      </c>
      <c r="S4" s="19">
        <f t="shared" si="3"/>
        <v>709</v>
      </c>
      <c r="T4" s="19">
        <f t="shared" si="3"/>
        <v>150</v>
      </c>
      <c r="U4" s="19">
        <f t="shared" si="3"/>
        <v>380</v>
      </c>
      <c r="V4" s="19">
        <f t="shared" si="3"/>
        <v>215</v>
      </c>
      <c r="W4" s="1">
        <f>SUM(C4:V4)</f>
        <v>28596</v>
      </c>
    </row>
    <row r="5" spans="1:23" x14ac:dyDescent="0.25">
      <c r="B5" s="18" t="s">
        <v>1456</v>
      </c>
      <c r="C5" s="18">
        <f>ROUND(AVERAGE(C$11:C$694),0)</f>
        <v>746</v>
      </c>
      <c r="D5" s="18">
        <f t="shared" ref="D5:V5" si="4">ROUND(AVERAGE(D$11:D$694),0)</f>
        <v>360</v>
      </c>
      <c r="E5" s="18">
        <f t="shared" si="4"/>
        <v>74</v>
      </c>
      <c r="F5" s="20">
        <f t="shared" si="4"/>
        <v>6979</v>
      </c>
      <c r="G5" s="18">
        <f t="shared" si="4"/>
        <v>1628</v>
      </c>
      <c r="H5" s="18">
        <f t="shared" si="4"/>
        <v>542</v>
      </c>
      <c r="I5" s="18">
        <f t="shared" si="4"/>
        <v>718</v>
      </c>
      <c r="J5" s="18">
        <f t="shared" si="4"/>
        <v>274</v>
      </c>
      <c r="K5" s="18">
        <f t="shared" si="4"/>
        <v>1521</v>
      </c>
      <c r="L5" s="18">
        <f t="shared" si="4"/>
        <v>183</v>
      </c>
      <c r="M5" s="18">
        <f t="shared" si="4"/>
        <v>1834</v>
      </c>
      <c r="N5" s="18">
        <f t="shared" si="4"/>
        <v>710</v>
      </c>
      <c r="O5" s="18">
        <f t="shared" si="4"/>
        <v>577</v>
      </c>
      <c r="P5" s="18">
        <f t="shared" si="4"/>
        <v>940</v>
      </c>
      <c r="Q5" s="18">
        <f t="shared" si="4"/>
        <v>741</v>
      </c>
      <c r="R5" s="20">
        <f t="shared" si="4"/>
        <v>6747</v>
      </c>
      <c r="S5" s="18">
        <f t="shared" si="4"/>
        <v>658</v>
      </c>
      <c r="T5" s="18">
        <f t="shared" si="4"/>
        <v>86</v>
      </c>
      <c r="U5" s="18">
        <f t="shared" si="4"/>
        <v>373</v>
      </c>
      <c r="V5" s="18">
        <f t="shared" si="4"/>
        <v>192</v>
      </c>
      <c r="W5" s="1">
        <f>SUM(C5:V5)</f>
        <v>25883</v>
      </c>
    </row>
    <row r="6" spans="1:23" x14ac:dyDescent="0.25">
      <c r="B6" s="19" t="s">
        <v>1457</v>
      </c>
      <c r="C6" s="19">
        <f>ROUND(_xlfn.STDEV.S(C$11:C$694),0)</f>
        <v>221</v>
      </c>
      <c r="D6" s="19">
        <f t="shared" ref="D6:V6" si="5">ROUND(_xlfn.STDEV.S(D$11:D$694),0)</f>
        <v>64</v>
      </c>
      <c r="E6" s="19">
        <f t="shared" si="5"/>
        <v>55</v>
      </c>
      <c r="F6" s="21">
        <f t="shared" si="5"/>
        <v>117</v>
      </c>
      <c r="G6" s="19">
        <f t="shared" si="5"/>
        <v>100</v>
      </c>
      <c r="H6" s="19">
        <f t="shared" si="5"/>
        <v>82</v>
      </c>
      <c r="I6" s="19">
        <f t="shared" si="5"/>
        <v>102</v>
      </c>
      <c r="J6" s="19">
        <f t="shared" si="5"/>
        <v>48</v>
      </c>
      <c r="K6" s="19">
        <f t="shared" si="5"/>
        <v>284</v>
      </c>
      <c r="L6" s="19">
        <f t="shared" si="5"/>
        <v>29</v>
      </c>
      <c r="M6" s="19">
        <f t="shared" si="5"/>
        <v>69</v>
      </c>
      <c r="N6" s="19">
        <f t="shared" si="5"/>
        <v>138</v>
      </c>
      <c r="O6" s="19">
        <f t="shared" si="5"/>
        <v>15</v>
      </c>
      <c r="P6" s="19">
        <f t="shared" si="5"/>
        <v>30</v>
      </c>
      <c r="Q6" s="19">
        <f t="shared" si="5"/>
        <v>243</v>
      </c>
      <c r="R6" s="21">
        <f t="shared" si="5"/>
        <v>1</v>
      </c>
      <c r="S6" s="19">
        <f t="shared" si="5"/>
        <v>31</v>
      </c>
      <c r="T6" s="19">
        <f t="shared" si="5"/>
        <v>41</v>
      </c>
      <c r="U6" s="19">
        <f t="shared" si="5"/>
        <v>9</v>
      </c>
      <c r="V6" s="19">
        <f t="shared" si="5"/>
        <v>30</v>
      </c>
    </row>
    <row r="7" spans="1:23" x14ac:dyDescent="0.25">
      <c r="B7" s="1" t="s">
        <v>1459</v>
      </c>
      <c r="C7" s="1">
        <v>1373</v>
      </c>
      <c r="D7" s="1">
        <v>898</v>
      </c>
      <c r="E7" s="1">
        <v>430</v>
      </c>
      <c r="F7" s="1">
        <v>8797</v>
      </c>
      <c r="G7" s="1">
        <v>2004</v>
      </c>
      <c r="H7" s="1">
        <v>1621</v>
      </c>
      <c r="I7" s="1">
        <v>1607</v>
      </c>
      <c r="J7" s="1">
        <v>1779</v>
      </c>
      <c r="K7" s="1">
        <v>2495</v>
      </c>
      <c r="L7" s="1">
        <v>492</v>
      </c>
      <c r="M7" s="1">
        <v>2616</v>
      </c>
      <c r="N7" s="1">
        <v>1607</v>
      </c>
      <c r="O7" s="1">
        <v>1181</v>
      </c>
      <c r="P7" s="1">
        <v>2870</v>
      </c>
      <c r="Q7" s="1">
        <v>1702</v>
      </c>
      <c r="R7" s="1">
        <v>11160</v>
      </c>
      <c r="S7" s="1">
        <v>1985</v>
      </c>
      <c r="T7" s="1">
        <v>668</v>
      </c>
      <c r="U7" s="1">
        <v>611</v>
      </c>
      <c r="V7" s="1">
        <v>856</v>
      </c>
      <c r="W7" s="1">
        <f>SUM(C7:V7)</f>
        <v>46752</v>
      </c>
    </row>
    <row r="8" spans="1:23" x14ac:dyDescent="0.25">
      <c r="C8" s="24">
        <f>C4/C7</f>
        <v>0.75236707938820102</v>
      </c>
      <c r="D8" s="24">
        <f t="shared" ref="D8:W8" si="6">D4/D7</f>
        <v>0.47327394209354118</v>
      </c>
      <c r="E8" s="24">
        <f t="shared" si="6"/>
        <v>0.50697674418604655</v>
      </c>
      <c r="F8" s="24">
        <f t="shared" si="6"/>
        <v>0.80265999772649765</v>
      </c>
      <c r="G8" s="24">
        <f t="shared" si="6"/>
        <v>0.89321357285429137</v>
      </c>
      <c r="H8" s="24">
        <f t="shared" si="6"/>
        <v>0.42936458975940778</v>
      </c>
      <c r="I8" s="24">
        <f t="shared" si="6"/>
        <v>0.56502800248911011</v>
      </c>
      <c r="J8" s="24">
        <f t="shared" si="6"/>
        <v>0.18100056211354693</v>
      </c>
      <c r="K8" s="24">
        <f t="shared" si="6"/>
        <v>0.84488977955911826</v>
      </c>
      <c r="L8" s="24">
        <f t="shared" si="6"/>
        <v>0.49593495934959347</v>
      </c>
      <c r="M8" s="24">
        <f t="shared" si="6"/>
        <v>0.74388379204892963</v>
      </c>
      <c r="N8" s="24">
        <f t="shared" si="6"/>
        <v>0.57373988799004361</v>
      </c>
      <c r="O8" s="24">
        <f t="shared" si="6"/>
        <v>0.51989839119390346</v>
      </c>
      <c r="P8" s="24">
        <f t="shared" si="6"/>
        <v>0.34529616724738676</v>
      </c>
      <c r="Q8" s="24">
        <f t="shared" si="6"/>
        <v>0.65569917743830786</v>
      </c>
      <c r="R8" s="24">
        <f t="shared" si="6"/>
        <v>0.60465949820788534</v>
      </c>
      <c r="S8" s="24">
        <f t="shared" si="6"/>
        <v>0.35717884130982369</v>
      </c>
      <c r="T8" s="24">
        <f t="shared" si="6"/>
        <v>0.22455089820359281</v>
      </c>
      <c r="U8" s="24">
        <f t="shared" si="6"/>
        <v>0.62193126022913259</v>
      </c>
      <c r="V8" s="24">
        <f t="shared" si="6"/>
        <v>0.25116822429906543</v>
      </c>
      <c r="W8" s="24">
        <f t="shared" si="6"/>
        <v>0.61165297741273106</v>
      </c>
    </row>
    <row r="10" spans="1:23" ht="15" customHeight="1" x14ac:dyDescent="0.25">
      <c r="A10" s="16" t="s">
        <v>86</v>
      </c>
      <c r="B10" s="1" t="s">
        <v>87</v>
      </c>
      <c r="C10" s="1" t="s">
        <v>81</v>
      </c>
      <c r="D10" s="1" t="s">
        <v>29</v>
      </c>
      <c r="E10" s="1" t="s">
        <v>71</v>
      </c>
      <c r="F10" s="1" t="s">
        <v>1</v>
      </c>
      <c r="G10" s="1" t="s">
        <v>39</v>
      </c>
      <c r="H10" s="1" t="s">
        <v>82</v>
      </c>
      <c r="I10" s="1" t="s">
        <v>78</v>
      </c>
      <c r="J10" s="1" t="s">
        <v>73</v>
      </c>
      <c r="K10" s="1" t="s">
        <v>52</v>
      </c>
      <c r="L10" s="1" t="s">
        <v>56</v>
      </c>
      <c r="M10" s="1" t="s">
        <v>45</v>
      </c>
      <c r="N10" s="1" t="s">
        <v>25</v>
      </c>
      <c r="O10" s="1" t="s">
        <v>84</v>
      </c>
      <c r="P10" s="1" t="s">
        <v>46</v>
      </c>
      <c r="Q10" s="1" t="s">
        <v>79</v>
      </c>
      <c r="R10" s="1" t="s">
        <v>20</v>
      </c>
      <c r="S10" s="1" t="s">
        <v>30</v>
      </c>
      <c r="T10" s="1" t="s">
        <v>28</v>
      </c>
      <c r="U10" s="1" t="s">
        <v>65</v>
      </c>
      <c r="V10" s="1" t="s">
        <v>62</v>
      </c>
    </row>
    <row r="11" spans="1:23" x14ac:dyDescent="0.25">
      <c r="A11" s="16" t="s">
        <v>88</v>
      </c>
      <c r="B11" s="1" t="s">
        <v>199</v>
      </c>
      <c r="C11" s="15">
        <v>156</v>
      </c>
    </row>
    <row r="12" spans="1:23" x14ac:dyDescent="0.25">
      <c r="A12" s="16" t="s">
        <v>89</v>
      </c>
      <c r="B12" s="1" t="s">
        <v>200</v>
      </c>
      <c r="C12" s="15">
        <v>278</v>
      </c>
    </row>
    <row r="13" spans="1:23" x14ac:dyDescent="0.25">
      <c r="A13" s="16" t="s">
        <v>90</v>
      </c>
      <c r="B13" s="1" t="s">
        <v>201</v>
      </c>
      <c r="C13" s="15">
        <v>278</v>
      </c>
    </row>
    <row r="14" spans="1:23" x14ac:dyDescent="0.25">
      <c r="A14" s="16" t="s">
        <v>91</v>
      </c>
      <c r="B14" s="1" t="s">
        <v>202</v>
      </c>
      <c r="C14" s="15">
        <v>317</v>
      </c>
    </row>
    <row r="15" spans="1:23" x14ac:dyDescent="0.25">
      <c r="A15" s="16" t="s">
        <v>92</v>
      </c>
      <c r="B15" s="1" t="s">
        <v>203</v>
      </c>
      <c r="C15" s="15">
        <v>447</v>
      </c>
    </row>
    <row r="16" spans="1:23" x14ac:dyDescent="0.25">
      <c r="A16" s="16" t="s">
        <v>93</v>
      </c>
      <c r="B16" s="1" t="s">
        <v>204</v>
      </c>
      <c r="C16" s="15">
        <v>393</v>
      </c>
    </row>
    <row r="17" spans="1:3" x14ac:dyDescent="0.25">
      <c r="A17" s="16" t="s">
        <v>94</v>
      </c>
      <c r="B17" s="1" t="s">
        <v>205</v>
      </c>
      <c r="C17" s="15">
        <v>516</v>
      </c>
    </row>
    <row r="18" spans="1:3" x14ac:dyDescent="0.25">
      <c r="A18" s="16" t="s">
        <v>95</v>
      </c>
      <c r="B18" s="1" t="s">
        <v>206</v>
      </c>
      <c r="C18" s="15">
        <v>533</v>
      </c>
    </row>
    <row r="19" spans="1:3" x14ac:dyDescent="0.25">
      <c r="A19" s="16" t="s">
        <v>96</v>
      </c>
      <c r="B19" s="1" t="s">
        <v>207</v>
      </c>
      <c r="C19" s="15">
        <v>580</v>
      </c>
    </row>
    <row r="20" spans="1:3" x14ac:dyDescent="0.25">
      <c r="A20" s="16" t="s">
        <v>97</v>
      </c>
      <c r="B20" s="1" t="s">
        <v>208</v>
      </c>
      <c r="C20" s="15">
        <v>598</v>
      </c>
    </row>
    <row r="21" spans="1:3" x14ac:dyDescent="0.25">
      <c r="A21" s="16" t="s">
        <v>98</v>
      </c>
      <c r="B21" s="1" t="s">
        <v>209</v>
      </c>
      <c r="C21" s="15">
        <v>600</v>
      </c>
    </row>
    <row r="22" spans="1:3" x14ac:dyDescent="0.25">
      <c r="A22" s="16" t="s">
        <v>99</v>
      </c>
      <c r="B22" s="1" t="s">
        <v>210</v>
      </c>
      <c r="C22" s="15">
        <v>693</v>
      </c>
    </row>
    <row r="23" spans="1:3" x14ac:dyDescent="0.25">
      <c r="A23" s="16" t="s">
        <v>100</v>
      </c>
      <c r="B23" s="1" t="s">
        <v>211</v>
      </c>
      <c r="C23" s="15">
        <v>694</v>
      </c>
    </row>
    <row r="24" spans="1:3" x14ac:dyDescent="0.25">
      <c r="A24" s="16" t="s">
        <v>101</v>
      </c>
      <c r="B24" s="1" t="s">
        <v>212</v>
      </c>
      <c r="C24" s="15">
        <v>694</v>
      </c>
    </row>
    <row r="25" spans="1:3" x14ac:dyDescent="0.25">
      <c r="A25" s="16" t="s">
        <v>102</v>
      </c>
      <c r="B25" s="1" t="s">
        <v>213</v>
      </c>
      <c r="C25" s="15">
        <v>694</v>
      </c>
    </row>
    <row r="26" spans="1:3" x14ac:dyDescent="0.25">
      <c r="A26" s="16" t="s">
        <v>103</v>
      </c>
      <c r="B26" s="1" t="s">
        <v>214</v>
      </c>
      <c r="C26" s="15">
        <v>694</v>
      </c>
    </row>
    <row r="27" spans="1:3" x14ac:dyDescent="0.25">
      <c r="A27" s="16" t="s">
        <v>104</v>
      </c>
      <c r="B27" s="1" t="s">
        <v>215</v>
      </c>
      <c r="C27" s="15">
        <v>698</v>
      </c>
    </row>
    <row r="28" spans="1:3" x14ac:dyDescent="0.25">
      <c r="A28" s="16" t="s">
        <v>105</v>
      </c>
      <c r="B28" s="1" t="s">
        <v>216</v>
      </c>
      <c r="C28" s="15">
        <v>704</v>
      </c>
    </row>
    <row r="29" spans="1:3" x14ac:dyDescent="0.25">
      <c r="A29" s="16" t="s">
        <v>106</v>
      </c>
      <c r="B29" s="1" t="s">
        <v>217</v>
      </c>
      <c r="C29" s="15">
        <v>711</v>
      </c>
    </row>
    <row r="30" spans="1:3" x14ac:dyDescent="0.25">
      <c r="A30" s="16" t="s">
        <v>107</v>
      </c>
      <c r="B30" s="1" t="s">
        <v>218</v>
      </c>
      <c r="C30" s="15">
        <v>733</v>
      </c>
    </row>
    <row r="31" spans="1:3" x14ac:dyDescent="0.25">
      <c r="A31" s="16" t="s">
        <v>108</v>
      </c>
      <c r="B31" s="1" t="s">
        <v>219</v>
      </c>
      <c r="C31" s="15">
        <v>755</v>
      </c>
    </row>
    <row r="32" spans="1:3" x14ac:dyDescent="0.25">
      <c r="A32" s="16" t="s">
        <v>109</v>
      </c>
      <c r="B32" s="1" t="s">
        <v>220</v>
      </c>
      <c r="C32" s="15">
        <v>758</v>
      </c>
    </row>
    <row r="33" spans="1:3" x14ac:dyDescent="0.25">
      <c r="A33" s="16" t="s">
        <v>110</v>
      </c>
      <c r="B33" s="1" t="s">
        <v>221</v>
      </c>
      <c r="C33" s="15">
        <v>850</v>
      </c>
    </row>
    <row r="34" spans="1:3" x14ac:dyDescent="0.25">
      <c r="A34" s="16" t="s">
        <v>111</v>
      </c>
      <c r="B34" s="1" t="s">
        <v>222</v>
      </c>
      <c r="C34" s="15">
        <v>853</v>
      </c>
    </row>
    <row r="35" spans="1:3" x14ac:dyDescent="0.25">
      <c r="A35" s="16" t="s">
        <v>112</v>
      </c>
      <c r="B35" s="1" t="s">
        <v>223</v>
      </c>
      <c r="C35" s="15">
        <v>853</v>
      </c>
    </row>
    <row r="36" spans="1:3" x14ac:dyDescent="0.25">
      <c r="A36" s="16" t="s">
        <v>113</v>
      </c>
      <c r="B36" s="1" t="s">
        <v>224</v>
      </c>
      <c r="C36" s="15">
        <v>853</v>
      </c>
    </row>
    <row r="37" spans="1:3" x14ac:dyDescent="0.25">
      <c r="A37" s="16" t="s">
        <v>114</v>
      </c>
      <c r="B37" s="1" t="s">
        <v>225</v>
      </c>
      <c r="C37" s="15">
        <v>853</v>
      </c>
    </row>
    <row r="38" spans="1:3" x14ac:dyDescent="0.25">
      <c r="A38" s="16" t="s">
        <v>115</v>
      </c>
      <c r="B38" s="1" t="s">
        <v>226</v>
      </c>
      <c r="C38" s="15">
        <v>846</v>
      </c>
    </row>
    <row r="39" spans="1:3" x14ac:dyDescent="0.25">
      <c r="A39" s="16" t="s">
        <v>116</v>
      </c>
      <c r="B39" s="1" t="s">
        <v>227</v>
      </c>
      <c r="C39" s="15">
        <v>855</v>
      </c>
    </row>
    <row r="40" spans="1:3" x14ac:dyDescent="0.25">
      <c r="A40" s="16" t="s">
        <v>117</v>
      </c>
      <c r="B40" s="1" t="s">
        <v>228</v>
      </c>
      <c r="C40" s="15">
        <v>857</v>
      </c>
    </row>
    <row r="41" spans="1:3" x14ac:dyDescent="0.25">
      <c r="A41" s="16" t="s">
        <v>118</v>
      </c>
      <c r="B41" s="1" t="s">
        <v>229</v>
      </c>
      <c r="C41" s="15">
        <v>857</v>
      </c>
    </row>
    <row r="42" spans="1:3" x14ac:dyDescent="0.25">
      <c r="A42" s="16" t="s">
        <v>119</v>
      </c>
      <c r="B42" s="1" t="s">
        <v>230</v>
      </c>
      <c r="C42" s="15">
        <v>863</v>
      </c>
    </row>
    <row r="43" spans="1:3" x14ac:dyDescent="0.25">
      <c r="A43" s="16" t="s">
        <v>120</v>
      </c>
      <c r="B43" s="1" t="s">
        <v>231</v>
      </c>
      <c r="C43" s="15">
        <v>873</v>
      </c>
    </row>
    <row r="44" spans="1:3" x14ac:dyDescent="0.25">
      <c r="A44" s="16" t="s">
        <v>121</v>
      </c>
      <c r="B44" s="1" t="s">
        <v>232</v>
      </c>
      <c r="C44" s="15">
        <v>874</v>
      </c>
    </row>
    <row r="45" spans="1:3" x14ac:dyDescent="0.25">
      <c r="A45" s="16" t="s">
        <v>122</v>
      </c>
      <c r="B45" s="1" t="s">
        <v>233</v>
      </c>
      <c r="C45" s="15">
        <v>887</v>
      </c>
    </row>
    <row r="46" spans="1:3" x14ac:dyDescent="0.25">
      <c r="A46" s="16" t="s">
        <v>123</v>
      </c>
      <c r="B46" s="1" t="s">
        <v>234</v>
      </c>
      <c r="C46" s="15">
        <v>918</v>
      </c>
    </row>
    <row r="47" spans="1:3" x14ac:dyDescent="0.25">
      <c r="A47" s="16" t="s">
        <v>124</v>
      </c>
      <c r="B47" s="1" t="s">
        <v>235</v>
      </c>
      <c r="C47" s="15">
        <v>916</v>
      </c>
    </row>
    <row r="48" spans="1:3" x14ac:dyDescent="0.25">
      <c r="A48" s="16" t="s">
        <v>125</v>
      </c>
      <c r="B48" s="1" t="s">
        <v>236</v>
      </c>
      <c r="C48" s="15">
        <v>930</v>
      </c>
    </row>
    <row r="49" spans="1:4" x14ac:dyDescent="0.25">
      <c r="A49" s="16" t="s">
        <v>126</v>
      </c>
      <c r="B49" s="1" t="s">
        <v>237</v>
      </c>
      <c r="C49" s="15">
        <v>943</v>
      </c>
    </row>
    <row r="50" spans="1:4" x14ac:dyDescent="0.25">
      <c r="A50" s="16" t="s">
        <v>127</v>
      </c>
      <c r="B50" s="1" t="s">
        <v>238</v>
      </c>
      <c r="C50" s="15">
        <v>1020</v>
      </c>
    </row>
    <row r="51" spans="1:4" x14ac:dyDescent="0.25">
      <c r="A51" s="16" t="s">
        <v>128</v>
      </c>
      <c r="B51" s="1" t="s">
        <v>239</v>
      </c>
      <c r="C51" s="15">
        <v>1019</v>
      </c>
    </row>
    <row r="52" spans="1:4" x14ac:dyDescent="0.25">
      <c r="A52" s="16" t="s">
        <v>129</v>
      </c>
      <c r="B52" s="1" t="s">
        <v>240</v>
      </c>
      <c r="C52" s="15">
        <v>1024</v>
      </c>
    </row>
    <row r="53" spans="1:4" x14ac:dyDescent="0.25">
      <c r="A53" s="16" t="s">
        <v>130</v>
      </c>
      <c r="B53" s="1" t="s">
        <v>241</v>
      </c>
      <c r="C53" s="15">
        <v>1033</v>
      </c>
    </row>
    <row r="54" spans="1:4" x14ac:dyDescent="0.25">
      <c r="A54" s="16" t="s">
        <v>131</v>
      </c>
      <c r="B54" s="1" t="s">
        <v>242</v>
      </c>
      <c r="C54" s="15">
        <v>1033</v>
      </c>
    </row>
    <row r="55" spans="1:4" x14ac:dyDescent="0.25">
      <c r="A55" s="16" t="s">
        <v>132</v>
      </c>
      <c r="B55" s="1" t="s">
        <v>243</v>
      </c>
      <c r="C55" s="15">
        <v>1025</v>
      </c>
    </row>
    <row r="56" spans="1:4" x14ac:dyDescent="0.25">
      <c r="A56" s="16" t="s">
        <v>133</v>
      </c>
      <c r="B56" s="1" t="s">
        <v>177</v>
      </c>
      <c r="D56" s="15">
        <v>180</v>
      </c>
    </row>
    <row r="57" spans="1:4" x14ac:dyDescent="0.25">
      <c r="A57" s="16" t="s">
        <v>134</v>
      </c>
      <c r="B57" s="1" t="s">
        <v>178</v>
      </c>
      <c r="D57" s="15">
        <v>297</v>
      </c>
    </row>
    <row r="58" spans="1:4" x14ac:dyDescent="0.25">
      <c r="A58" s="16" t="s">
        <v>135</v>
      </c>
      <c r="B58" s="1" t="s">
        <v>179</v>
      </c>
      <c r="D58" s="15">
        <v>295</v>
      </c>
    </row>
    <row r="59" spans="1:4" x14ac:dyDescent="0.25">
      <c r="A59" s="16" t="s">
        <v>136</v>
      </c>
      <c r="B59" s="1" t="s">
        <v>180</v>
      </c>
      <c r="D59" s="15">
        <v>304</v>
      </c>
    </row>
    <row r="60" spans="1:4" x14ac:dyDescent="0.25">
      <c r="A60" s="16" t="s">
        <v>137</v>
      </c>
      <c r="B60" s="1" t="s">
        <v>181</v>
      </c>
      <c r="D60" s="15">
        <v>296</v>
      </c>
    </row>
    <row r="61" spans="1:4" x14ac:dyDescent="0.25">
      <c r="A61" s="16" t="s">
        <v>138</v>
      </c>
      <c r="B61" s="1" t="s">
        <v>182</v>
      </c>
      <c r="D61" s="15">
        <v>305</v>
      </c>
    </row>
    <row r="62" spans="1:4" x14ac:dyDescent="0.25">
      <c r="A62" s="16" t="s">
        <v>139</v>
      </c>
      <c r="B62" s="1" t="s">
        <v>183</v>
      </c>
      <c r="D62" s="15">
        <v>307</v>
      </c>
    </row>
    <row r="63" spans="1:4" x14ac:dyDescent="0.25">
      <c r="A63" s="16" t="s">
        <v>140</v>
      </c>
      <c r="B63" s="1" t="s">
        <v>184</v>
      </c>
      <c r="D63" s="15">
        <v>313</v>
      </c>
    </row>
    <row r="64" spans="1:4" x14ac:dyDescent="0.25">
      <c r="A64" s="16" t="s">
        <v>141</v>
      </c>
      <c r="B64" s="1" t="s">
        <v>185</v>
      </c>
      <c r="D64" s="15">
        <v>340</v>
      </c>
    </row>
    <row r="65" spans="1:5" x14ac:dyDescent="0.25">
      <c r="A65" s="16" t="s">
        <v>142</v>
      </c>
      <c r="B65" s="1" t="s">
        <v>186</v>
      </c>
      <c r="D65" s="15">
        <v>394</v>
      </c>
    </row>
    <row r="66" spans="1:5" x14ac:dyDescent="0.25">
      <c r="A66" s="16" t="s">
        <v>143</v>
      </c>
      <c r="B66" s="1" t="s">
        <v>187</v>
      </c>
      <c r="D66" s="15">
        <v>395</v>
      </c>
    </row>
    <row r="67" spans="1:5" x14ac:dyDescent="0.25">
      <c r="A67" s="16" t="s">
        <v>144</v>
      </c>
      <c r="B67" s="1" t="s">
        <v>188</v>
      </c>
      <c r="D67" s="15">
        <v>395</v>
      </c>
    </row>
    <row r="68" spans="1:5" x14ac:dyDescent="0.25">
      <c r="A68" s="16" t="s">
        <v>145</v>
      </c>
      <c r="B68" s="1" t="s">
        <v>189</v>
      </c>
      <c r="D68" s="15">
        <v>397</v>
      </c>
    </row>
    <row r="69" spans="1:5" x14ac:dyDescent="0.25">
      <c r="A69" s="16" t="s">
        <v>146</v>
      </c>
      <c r="B69" s="1" t="s">
        <v>190</v>
      </c>
      <c r="D69" s="15">
        <v>408</v>
      </c>
    </row>
    <row r="70" spans="1:5" x14ac:dyDescent="0.25">
      <c r="A70" s="16" t="s">
        <v>147</v>
      </c>
      <c r="B70" s="1" t="s">
        <v>191</v>
      </c>
      <c r="D70" s="15">
        <v>411</v>
      </c>
    </row>
    <row r="71" spans="1:5" x14ac:dyDescent="0.25">
      <c r="A71" s="16" t="s">
        <v>148</v>
      </c>
      <c r="B71" s="1" t="s">
        <v>192</v>
      </c>
      <c r="D71" s="15">
        <v>408</v>
      </c>
    </row>
    <row r="72" spans="1:5" x14ac:dyDescent="0.25">
      <c r="A72" s="16" t="s">
        <v>149</v>
      </c>
      <c r="B72" s="1" t="s">
        <v>193</v>
      </c>
      <c r="D72" s="15">
        <v>423</v>
      </c>
    </row>
    <row r="73" spans="1:5" x14ac:dyDescent="0.25">
      <c r="A73" s="16" t="s">
        <v>150</v>
      </c>
      <c r="B73" s="1" t="s">
        <v>194</v>
      </c>
      <c r="D73" s="15">
        <v>423</v>
      </c>
    </row>
    <row r="74" spans="1:5" x14ac:dyDescent="0.25">
      <c r="A74" s="16" t="s">
        <v>151</v>
      </c>
      <c r="B74" s="1" t="s">
        <v>195</v>
      </c>
      <c r="D74" s="15">
        <v>425</v>
      </c>
    </row>
    <row r="75" spans="1:5" x14ac:dyDescent="0.25">
      <c r="A75" s="16" t="s">
        <v>152</v>
      </c>
      <c r="B75" s="1" t="s">
        <v>196</v>
      </c>
      <c r="D75" s="15">
        <v>398</v>
      </c>
    </row>
    <row r="76" spans="1:5" x14ac:dyDescent="0.25">
      <c r="A76" s="16" t="s">
        <v>153</v>
      </c>
      <c r="B76" s="1" t="s">
        <v>197</v>
      </c>
      <c r="D76" s="15">
        <v>405</v>
      </c>
    </row>
    <row r="77" spans="1:5" x14ac:dyDescent="0.25">
      <c r="A77" s="16" t="s">
        <v>154</v>
      </c>
      <c r="B77" s="1" t="s">
        <v>198</v>
      </c>
      <c r="D77" s="15">
        <v>405</v>
      </c>
    </row>
    <row r="78" spans="1:5" x14ac:dyDescent="0.25">
      <c r="A78" s="16" t="s">
        <v>155</v>
      </c>
      <c r="B78" s="1" t="s">
        <v>166</v>
      </c>
      <c r="E78" s="1">
        <v>38</v>
      </c>
    </row>
    <row r="79" spans="1:5" x14ac:dyDescent="0.25">
      <c r="A79" s="16" t="s">
        <v>156</v>
      </c>
      <c r="B79" s="1" t="s">
        <v>167</v>
      </c>
      <c r="E79" s="1">
        <v>39</v>
      </c>
    </row>
    <row r="80" spans="1:5" x14ac:dyDescent="0.25">
      <c r="A80" s="16" t="s">
        <v>157</v>
      </c>
      <c r="B80" s="1" t="s">
        <v>168</v>
      </c>
      <c r="E80" s="1">
        <v>43</v>
      </c>
    </row>
    <row r="81" spans="1:7" x14ac:dyDescent="0.25">
      <c r="A81" s="16" t="s">
        <v>158</v>
      </c>
      <c r="B81" s="1" t="s">
        <v>169</v>
      </c>
      <c r="E81" s="1">
        <v>44</v>
      </c>
    </row>
    <row r="82" spans="1:7" x14ac:dyDescent="0.25">
      <c r="A82" s="16" t="s">
        <v>159</v>
      </c>
      <c r="B82" s="1" t="s">
        <v>170</v>
      </c>
      <c r="E82" s="1">
        <v>49</v>
      </c>
    </row>
    <row r="83" spans="1:7" x14ac:dyDescent="0.25">
      <c r="A83" s="16" t="s">
        <v>160</v>
      </c>
      <c r="B83" s="1" t="s">
        <v>171</v>
      </c>
      <c r="E83" s="1">
        <v>53</v>
      </c>
    </row>
    <row r="84" spans="1:7" x14ac:dyDescent="0.25">
      <c r="A84" s="16" t="s">
        <v>161</v>
      </c>
      <c r="B84" s="1" t="s">
        <v>172</v>
      </c>
      <c r="E84" s="1">
        <v>53</v>
      </c>
    </row>
    <row r="85" spans="1:7" x14ac:dyDescent="0.25">
      <c r="A85" s="16" t="s">
        <v>162</v>
      </c>
      <c r="B85" s="1" t="s">
        <v>173</v>
      </c>
      <c r="E85" s="1">
        <v>53</v>
      </c>
    </row>
    <row r="86" spans="1:7" x14ac:dyDescent="0.25">
      <c r="A86" s="16" t="s">
        <v>163</v>
      </c>
      <c r="B86" s="1" t="s">
        <v>174</v>
      </c>
      <c r="E86" s="1">
        <v>111</v>
      </c>
    </row>
    <row r="87" spans="1:7" x14ac:dyDescent="0.25">
      <c r="A87" s="16" t="s">
        <v>164</v>
      </c>
      <c r="B87" s="1" t="s">
        <v>175</v>
      </c>
      <c r="E87" s="1">
        <v>111</v>
      </c>
    </row>
    <row r="88" spans="1:7" x14ac:dyDescent="0.25">
      <c r="A88" s="16" t="s">
        <v>165</v>
      </c>
      <c r="B88" s="1" t="s">
        <v>176</v>
      </c>
      <c r="E88" s="1">
        <v>218</v>
      </c>
    </row>
    <row r="89" spans="1:7" x14ac:dyDescent="0.25">
      <c r="A89" s="16" t="s">
        <v>1451</v>
      </c>
      <c r="B89" s="23">
        <v>42305.648402777777</v>
      </c>
      <c r="F89" s="1">
        <f>3503+3393</f>
        <v>6896</v>
      </c>
    </row>
    <row r="90" spans="1:7" x14ac:dyDescent="0.25">
      <c r="A90" s="16" t="s">
        <v>1452</v>
      </c>
      <c r="B90" s="23">
        <v>42356.870370370372</v>
      </c>
      <c r="F90" s="1">
        <f>3573+3488</f>
        <v>7061</v>
      </c>
    </row>
    <row r="91" spans="1:7" x14ac:dyDescent="0.25">
      <c r="A91" s="16" t="s">
        <v>245</v>
      </c>
      <c r="B91" s="1" t="s">
        <v>246</v>
      </c>
      <c r="G91" s="1">
        <v>1339</v>
      </c>
    </row>
    <row r="92" spans="1:7" x14ac:dyDescent="0.25">
      <c r="A92" s="16" t="s">
        <v>247</v>
      </c>
      <c r="B92" s="1" t="s">
        <v>248</v>
      </c>
      <c r="G92" s="1">
        <v>1434</v>
      </c>
    </row>
    <row r="93" spans="1:7" x14ac:dyDescent="0.25">
      <c r="A93" s="16" t="s">
        <v>249</v>
      </c>
      <c r="B93" s="1" t="s">
        <v>250</v>
      </c>
      <c r="G93" s="1">
        <v>1488</v>
      </c>
    </row>
    <row r="94" spans="1:7" x14ac:dyDescent="0.25">
      <c r="A94" s="16" t="s">
        <v>251</v>
      </c>
      <c r="B94" s="1" t="s">
        <v>252</v>
      </c>
      <c r="G94" s="1">
        <v>1493</v>
      </c>
    </row>
    <row r="95" spans="1:7" x14ac:dyDescent="0.25">
      <c r="A95" s="16" t="s">
        <v>253</v>
      </c>
      <c r="B95" s="1" t="s">
        <v>254</v>
      </c>
      <c r="G95" s="1">
        <v>1492</v>
      </c>
    </row>
    <row r="96" spans="1:7" x14ac:dyDescent="0.25">
      <c r="A96" s="16" t="s">
        <v>255</v>
      </c>
      <c r="B96" s="1" t="s">
        <v>256</v>
      </c>
      <c r="G96" s="1">
        <v>1493</v>
      </c>
    </row>
    <row r="97" spans="1:7" x14ac:dyDescent="0.25">
      <c r="A97" s="16" t="s">
        <v>257</v>
      </c>
      <c r="B97" s="1" t="s">
        <v>258</v>
      </c>
      <c r="G97" s="1">
        <v>1493</v>
      </c>
    </row>
    <row r="98" spans="1:7" x14ac:dyDescent="0.25">
      <c r="A98" s="16" t="s">
        <v>259</v>
      </c>
      <c r="B98" s="1" t="s">
        <v>260</v>
      </c>
      <c r="G98" s="1">
        <v>1501</v>
      </c>
    </row>
    <row r="99" spans="1:7" x14ac:dyDescent="0.25">
      <c r="A99" s="16" t="s">
        <v>261</v>
      </c>
      <c r="B99" s="1" t="s">
        <v>262</v>
      </c>
      <c r="G99" s="1">
        <v>1502</v>
      </c>
    </row>
    <row r="100" spans="1:7" x14ac:dyDescent="0.25">
      <c r="A100" s="16" t="s">
        <v>263</v>
      </c>
      <c r="B100" s="1" t="s">
        <v>264</v>
      </c>
      <c r="G100" s="1">
        <v>1502</v>
      </c>
    </row>
    <row r="101" spans="1:7" x14ac:dyDescent="0.25">
      <c r="A101" s="16" t="s">
        <v>265</v>
      </c>
      <c r="B101" s="1" t="s">
        <v>266</v>
      </c>
      <c r="G101" s="1">
        <v>1514</v>
      </c>
    </row>
    <row r="102" spans="1:7" x14ac:dyDescent="0.25">
      <c r="A102" s="16" t="s">
        <v>267</v>
      </c>
      <c r="B102" s="1" t="s">
        <v>268</v>
      </c>
      <c r="G102" s="1">
        <v>1545</v>
      </c>
    </row>
    <row r="103" spans="1:7" x14ac:dyDescent="0.25">
      <c r="A103" s="16" t="s">
        <v>269</v>
      </c>
      <c r="B103" s="1" t="s">
        <v>270</v>
      </c>
      <c r="G103" s="1">
        <v>1595</v>
      </c>
    </row>
    <row r="104" spans="1:7" x14ac:dyDescent="0.25">
      <c r="A104" s="16" t="s">
        <v>271</v>
      </c>
      <c r="B104" s="1" t="s">
        <v>272</v>
      </c>
      <c r="G104" s="1">
        <v>1609</v>
      </c>
    </row>
    <row r="105" spans="1:7" x14ac:dyDescent="0.25">
      <c r="A105" s="16" t="s">
        <v>273</v>
      </c>
      <c r="B105" s="1" t="s">
        <v>274</v>
      </c>
      <c r="G105" s="1">
        <v>1607</v>
      </c>
    </row>
    <row r="106" spans="1:7" x14ac:dyDescent="0.25">
      <c r="A106" s="16" t="s">
        <v>275</v>
      </c>
      <c r="B106" s="1" t="s">
        <v>276</v>
      </c>
      <c r="G106" s="1">
        <v>1613</v>
      </c>
    </row>
    <row r="107" spans="1:7" x14ac:dyDescent="0.25">
      <c r="A107" s="16" t="s">
        <v>277</v>
      </c>
      <c r="B107" s="1" t="s">
        <v>278</v>
      </c>
      <c r="G107" s="1">
        <v>1608</v>
      </c>
    </row>
    <row r="108" spans="1:7" x14ac:dyDescent="0.25">
      <c r="A108" s="16" t="s">
        <v>279</v>
      </c>
      <c r="B108" s="1" t="s">
        <v>280</v>
      </c>
      <c r="G108" s="1">
        <v>1608</v>
      </c>
    </row>
    <row r="109" spans="1:7" x14ac:dyDescent="0.25">
      <c r="A109" s="16" t="s">
        <v>281</v>
      </c>
      <c r="B109" s="1" t="s">
        <v>282</v>
      </c>
      <c r="G109" s="1">
        <v>1630</v>
      </c>
    </row>
    <row r="110" spans="1:7" x14ac:dyDescent="0.25">
      <c r="A110" s="16" t="s">
        <v>283</v>
      </c>
      <c r="B110" s="1" t="s">
        <v>284</v>
      </c>
      <c r="G110" s="1">
        <v>1610</v>
      </c>
    </row>
    <row r="111" spans="1:7" x14ac:dyDescent="0.25">
      <c r="A111" s="16" t="s">
        <v>285</v>
      </c>
      <c r="B111" s="1" t="s">
        <v>286</v>
      </c>
      <c r="G111" s="1">
        <v>1619</v>
      </c>
    </row>
    <row r="112" spans="1:7" x14ac:dyDescent="0.25">
      <c r="A112" s="16" t="s">
        <v>287</v>
      </c>
      <c r="B112" s="1" t="s">
        <v>288</v>
      </c>
      <c r="G112" s="1">
        <v>1619</v>
      </c>
    </row>
    <row r="113" spans="1:7" x14ac:dyDescent="0.25">
      <c r="A113" s="16" t="s">
        <v>289</v>
      </c>
      <c r="B113" s="1" t="s">
        <v>290</v>
      </c>
      <c r="G113" s="1">
        <v>1636</v>
      </c>
    </row>
    <row r="114" spans="1:7" x14ac:dyDescent="0.25">
      <c r="A114" s="16" t="s">
        <v>291</v>
      </c>
      <c r="B114" s="1" t="s">
        <v>292</v>
      </c>
      <c r="G114" s="1">
        <v>1647</v>
      </c>
    </row>
    <row r="115" spans="1:7" x14ac:dyDescent="0.25">
      <c r="A115" s="16" t="s">
        <v>293</v>
      </c>
      <c r="B115" s="1" t="s">
        <v>294</v>
      </c>
      <c r="G115" s="1">
        <v>1647</v>
      </c>
    </row>
    <row r="116" spans="1:7" x14ac:dyDescent="0.25">
      <c r="A116" s="16" t="s">
        <v>295</v>
      </c>
      <c r="B116" s="1" t="s">
        <v>296</v>
      </c>
      <c r="G116" s="1">
        <v>1660</v>
      </c>
    </row>
    <row r="117" spans="1:7" x14ac:dyDescent="0.25">
      <c r="A117" s="16" t="s">
        <v>297</v>
      </c>
      <c r="B117" s="1" t="s">
        <v>298</v>
      </c>
      <c r="G117" s="1">
        <v>1634</v>
      </c>
    </row>
    <row r="118" spans="1:7" x14ac:dyDescent="0.25">
      <c r="A118" s="16" t="s">
        <v>299</v>
      </c>
      <c r="B118" s="1" t="s">
        <v>300</v>
      </c>
      <c r="G118" s="1">
        <v>1634</v>
      </c>
    </row>
    <row r="119" spans="1:7" x14ac:dyDescent="0.25">
      <c r="A119" s="16" t="s">
        <v>301</v>
      </c>
      <c r="B119" s="1" t="s">
        <v>302</v>
      </c>
      <c r="G119" s="1">
        <v>1645</v>
      </c>
    </row>
    <row r="120" spans="1:7" x14ac:dyDescent="0.25">
      <c r="A120" s="16" t="s">
        <v>303</v>
      </c>
      <c r="B120" s="1" t="s">
        <v>304</v>
      </c>
      <c r="G120" s="1">
        <v>1651</v>
      </c>
    </row>
    <row r="121" spans="1:7" x14ac:dyDescent="0.25">
      <c r="A121" s="16" t="s">
        <v>305</v>
      </c>
      <c r="B121" s="1" t="s">
        <v>306</v>
      </c>
      <c r="G121" s="1">
        <v>1660</v>
      </c>
    </row>
    <row r="122" spans="1:7" x14ac:dyDescent="0.25">
      <c r="A122" s="16" t="s">
        <v>307</v>
      </c>
      <c r="B122" s="1" t="s">
        <v>308</v>
      </c>
      <c r="G122" s="1">
        <v>1660</v>
      </c>
    </row>
    <row r="123" spans="1:7" x14ac:dyDescent="0.25">
      <c r="A123" s="16" t="s">
        <v>309</v>
      </c>
      <c r="B123" s="1" t="s">
        <v>310</v>
      </c>
      <c r="G123" s="1">
        <v>1668</v>
      </c>
    </row>
    <row r="124" spans="1:7" x14ac:dyDescent="0.25">
      <c r="A124" s="16" t="s">
        <v>311</v>
      </c>
      <c r="B124" s="1" t="s">
        <v>312</v>
      </c>
      <c r="G124" s="1">
        <v>1668</v>
      </c>
    </row>
    <row r="125" spans="1:7" x14ac:dyDescent="0.25">
      <c r="A125" s="16" t="s">
        <v>313</v>
      </c>
      <c r="B125" s="1" t="s">
        <v>314</v>
      </c>
      <c r="G125" s="1">
        <v>1674</v>
      </c>
    </row>
    <row r="126" spans="1:7" x14ac:dyDescent="0.25">
      <c r="A126" s="16" t="s">
        <v>315</v>
      </c>
      <c r="B126" s="1" t="s">
        <v>316</v>
      </c>
      <c r="G126" s="1">
        <v>1715</v>
      </c>
    </row>
    <row r="127" spans="1:7" x14ac:dyDescent="0.25">
      <c r="A127" s="16" t="s">
        <v>317</v>
      </c>
      <c r="B127" s="1" t="s">
        <v>318</v>
      </c>
      <c r="G127" s="1">
        <v>1681</v>
      </c>
    </row>
    <row r="128" spans="1:7" x14ac:dyDescent="0.25">
      <c r="A128" s="16" t="s">
        <v>319</v>
      </c>
      <c r="B128" s="1" t="s">
        <v>320</v>
      </c>
      <c r="G128" s="1">
        <v>1725</v>
      </c>
    </row>
    <row r="129" spans="1:8" x14ac:dyDescent="0.25">
      <c r="A129" s="16" t="s">
        <v>321</v>
      </c>
      <c r="B129" s="1" t="s">
        <v>322</v>
      </c>
      <c r="G129" s="1">
        <v>1725</v>
      </c>
    </row>
    <row r="130" spans="1:8" x14ac:dyDescent="0.25">
      <c r="A130" s="16" t="s">
        <v>323</v>
      </c>
      <c r="B130" s="1" t="s">
        <v>324</v>
      </c>
      <c r="G130" s="1">
        <v>1790</v>
      </c>
    </row>
    <row r="131" spans="1:8" x14ac:dyDescent="0.25">
      <c r="A131" s="16" t="s">
        <v>325</v>
      </c>
      <c r="B131" s="1" t="s">
        <v>326</v>
      </c>
      <c r="G131" s="1">
        <v>1717</v>
      </c>
    </row>
    <row r="132" spans="1:8" x14ac:dyDescent="0.25">
      <c r="A132" s="16" t="s">
        <v>327</v>
      </c>
      <c r="B132" s="1" t="s">
        <v>328</v>
      </c>
      <c r="G132" s="1">
        <v>1721</v>
      </c>
    </row>
    <row r="133" spans="1:8" x14ac:dyDescent="0.25">
      <c r="A133" s="16" t="s">
        <v>329</v>
      </c>
      <c r="B133" s="1" t="s">
        <v>330</v>
      </c>
      <c r="G133" s="1">
        <v>1749</v>
      </c>
    </row>
    <row r="134" spans="1:8" x14ac:dyDescent="0.25">
      <c r="A134" s="16" t="s">
        <v>331</v>
      </c>
      <c r="B134" s="1" t="s">
        <v>332</v>
      </c>
      <c r="G134" s="1">
        <v>1750</v>
      </c>
    </row>
    <row r="135" spans="1:8" x14ac:dyDescent="0.25">
      <c r="A135" s="16" t="s">
        <v>333</v>
      </c>
      <c r="B135" s="1" t="s">
        <v>334</v>
      </c>
      <c r="G135" s="1">
        <v>1746</v>
      </c>
    </row>
    <row r="136" spans="1:8" x14ac:dyDescent="0.25">
      <c r="A136" s="16" t="s">
        <v>335</v>
      </c>
      <c r="B136" s="1" t="s">
        <v>336</v>
      </c>
      <c r="G136" s="1">
        <v>1752</v>
      </c>
    </row>
    <row r="137" spans="1:8" x14ac:dyDescent="0.25">
      <c r="A137" s="16" t="s">
        <v>337</v>
      </c>
      <c r="B137" s="1" t="s">
        <v>338</v>
      </c>
      <c r="G137" s="1">
        <v>1752</v>
      </c>
    </row>
    <row r="138" spans="1:8" x14ac:dyDescent="0.25">
      <c r="A138" s="16" t="s">
        <v>339</v>
      </c>
      <c r="B138" s="1" t="s">
        <v>340</v>
      </c>
      <c r="G138" s="1">
        <v>1753</v>
      </c>
    </row>
    <row r="139" spans="1:8" x14ac:dyDescent="0.25">
      <c r="A139" s="16" t="s">
        <v>341</v>
      </c>
      <c r="B139" s="1" t="s">
        <v>342</v>
      </c>
      <c r="G139" s="1">
        <v>1782</v>
      </c>
    </row>
    <row r="140" spans="1:8" x14ac:dyDescent="0.25">
      <c r="A140" s="16" t="s">
        <v>343</v>
      </c>
      <c r="B140" s="1" t="s">
        <v>344</v>
      </c>
      <c r="H140" s="1">
        <v>413</v>
      </c>
    </row>
    <row r="141" spans="1:8" x14ac:dyDescent="0.25">
      <c r="A141" s="16" t="s">
        <v>345</v>
      </c>
      <c r="B141" s="1" t="s">
        <v>346</v>
      </c>
      <c r="H141" s="1">
        <v>420</v>
      </c>
    </row>
    <row r="142" spans="1:8" x14ac:dyDescent="0.25">
      <c r="A142" s="16" t="s">
        <v>347</v>
      </c>
      <c r="B142" s="1" t="s">
        <v>348</v>
      </c>
      <c r="H142" s="1">
        <v>420</v>
      </c>
    </row>
    <row r="143" spans="1:8" x14ac:dyDescent="0.25">
      <c r="A143" s="16" t="s">
        <v>349</v>
      </c>
      <c r="B143" s="1" t="s">
        <v>350</v>
      </c>
      <c r="H143" s="1">
        <v>426</v>
      </c>
    </row>
    <row r="144" spans="1:8" x14ac:dyDescent="0.25">
      <c r="A144" s="16" t="s">
        <v>351</v>
      </c>
      <c r="B144" s="1" t="s">
        <v>352</v>
      </c>
      <c r="H144" s="1">
        <v>426</v>
      </c>
    </row>
    <row r="145" spans="1:8" x14ac:dyDescent="0.25">
      <c r="A145" s="16" t="s">
        <v>353</v>
      </c>
      <c r="B145" s="1" t="s">
        <v>354</v>
      </c>
      <c r="H145" s="1">
        <v>433</v>
      </c>
    </row>
    <row r="146" spans="1:8" x14ac:dyDescent="0.25">
      <c r="A146" s="16" t="s">
        <v>355</v>
      </c>
      <c r="B146" s="1" t="s">
        <v>356</v>
      </c>
      <c r="H146" s="1">
        <v>437</v>
      </c>
    </row>
    <row r="147" spans="1:8" x14ac:dyDescent="0.25">
      <c r="A147" s="16" t="s">
        <v>357</v>
      </c>
      <c r="B147" s="1" t="s">
        <v>358</v>
      </c>
      <c r="H147" s="1">
        <v>448</v>
      </c>
    </row>
    <row r="148" spans="1:8" x14ac:dyDescent="0.25">
      <c r="A148" s="16" t="s">
        <v>359</v>
      </c>
      <c r="B148" s="1" t="s">
        <v>360</v>
      </c>
      <c r="H148" s="1">
        <v>468</v>
      </c>
    </row>
    <row r="149" spans="1:8" x14ac:dyDescent="0.25">
      <c r="A149" s="16" t="s">
        <v>361</v>
      </c>
      <c r="B149" s="1" t="s">
        <v>362</v>
      </c>
      <c r="H149" s="1">
        <v>478</v>
      </c>
    </row>
    <row r="150" spans="1:8" x14ac:dyDescent="0.25">
      <c r="A150" s="16" t="s">
        <v>363</v>
      </c>
      <c r="B150" s="1" t="s">
        <v>364</v>
      </c>
      <c r="H150" s="1">
        <v>468</v>
      </c>
    </row>
    <row r="151" spans="1:8" x14ac:dyDescent="0.25">
      <c r="A151" s="16" t="s">
        <v>365</v>
      </c>
      <c r="B151" s="1" t="s">
        <v>366</v>
      </c>
      <c r="H151" s="1">
        <v>463</v>
      </c>
    </row>
    <row r="152" spans="1:8" x14ac:dyDescent="0.25">
      <c r="A152" s="16" t="s">
        <v>367</v>
      </c>
      <c r="B152" s="1" t="s">
        <v>368</v>
      </c>
      <c r="H152" s="1">
        <v>460</v>
      </c>
    </row>
    <row r="153" spans="1:8" x14ac:dyDescent="0.25">
      <c r="A153" s="16" t="s">
        <v>369</v>
      </c>
      <c r="B153" s="1" t="s">
        <v>370</v>
      </c>
      <c r="H153" s="1">
        <v>460</v>
      </c>
    </row>
    <row r="154" spans="1:8" x14ac:dyDescent="0.25">
      <c r="A154" s="16" t="s">
        <v>371</v>
      </c>
      <c r="B154" s="1" t="s">
        <v>372</v>
      </c>
      <c r="H154" s="1">
        <v>475</v>
      </c>
    </row>
    <row r="155" spans="1:8" x14ac:dyDescent="0.25">
      <c r="A155" s="16" t="s">
        <v>373</v>
      </c>
      <c r="B155" s="1" t="s">
        <v>374</v>
      </c>
      <c r="H155" s="1">
        <v>460</v>
      </c>
    </row>
    <row r="156" spans="1:8" x14ac:dyDescent="0.25">
      <c r="A156" s="16" t="s">
        <v>375</v>
      </c>
      <c r="B156" s="1" t="s">
        <v>376</v>
      </c>
      <c r="H156" s="1">
        <v>461</v>
      </c>
    </row>
    <row r="157" spans="1:8" x14ac:dyDescent="0.25">
      <c r="A157" s="16" t="s">
        <v>377</v>
      </c>
      <c r="B157" s="1" t="s">
        <v>378</v>
      </c>
      <c r="H157" s="1">
        <v>475</v>
      </c>
    </row>
    <row r="158" spans="1:8" x14ac:dyDescent="0.25">
      <c r="A158" s="16" t="s">
        <v>379</v>
      </c>
      <c r="B158" s="1" t="s">
        <v>380</v>
      </c>
      <c r="H158" s="1">
        <v>476</v>
      </c>
    </row>
    <row r="159" spans="1:8" x14ac:dyDescent="0.25">
      <c r="A159" s="16" t="s">
        <v>381</v>
      </c>
      <c r="B159" s="1" t="s">
        <v>382</v>
      </c>
      <c r="H159" s="1">
        <v>476</v>
      </c>
    </row>
    <row r="160" spans="1:8" x14ac:dyDescent="0.25">
      <c r="A160" s="16" t="s">
        <v>383</v>
      </c>
      <c r="B160" s="1" t="s">
        <v>384</v>
      </c>
      <c r="H160" s="1">
        <v>477</v>
      </c>
    </row>
    <row r="161" spans="1:8" x14ac:dyDescent="0.25">
      <c r="A161" s="16" t="s">
        <v>385</v>
      </c>
      <c r="B161" s="1" t="s">
        <v>386</v>
      </c>
      <c r="H161" s="1">
        <v>477</v>
      </c>
    </row>
    <row r="162" spans="1:8" x14ac:dyDescent="0.25">
      <c r="A162" s="16" t="s">
        <v>387</v>
      </c>
      <c r="B162" s="1" t="s">
        <v>388</v>
      </c>
      <c r="H162" s="1">
        <v>477</v>
      </c>
    </row>
    <row r="163" spans="1:8" x14ac:dyDescent="0.25">
      <c r="A163" s="16" t="s">
        <v>389</v>
      </c>
      <c r="B163" s="1" t="s">
        <v>390</v>
      </c>
      <c r="H163" s="1">
        <v>478</v>
      </c>
    </row>
    <row r="164" spans="1:8" x14ac:dyDescent="0.25">
      <c r="A164" s="16" t="s">
        <v>391</v>
      </c>
      <c r="B164" s="1" t="s">
        <v>392</v>
      </c>
      <c r="H164" s="1">
        <v>480</v>
      </c>
    </row>
    <row r="165" spans="1:8" x14ac:dyDescent="0.25">
      <c r="A165" s="16" t="s">
        <v>393</v>
      </c>
      <c r="B165" s="1" t="s">
        <v>394</v>
      </c>
      <c r="H165" s="1">
        <v>479</v>
      </c>
    </row>
    <row r="166" spans="1:8" x14ac:dyDescent="0.25">
      <c r="A166" s="16" t="s">
        <v>395</v>
      </c>
      <c r="B166" s="1" t="s">
        <v>396</v>
      </c>
      <c r="H166" s="1">
        <v>479</v>
      </c>
    </row>
    <row r="167" spans="1:8" x14ac:dyDescent="0.25">
      <c r="A167" s="16" t="s">
        <v>397</v>
      </c>
      <c r="B167" s="1" t="s">
        <v>398</v>
      </c>
      <c r="H167" s="1">
        <v>479</v>
      </c>
    </row>
    <row r="168" spans="1:8" x14ac:dyDescent="0.25">
      <c r="A168" s="16" t="s">
        <v>399</v>
      </c>
      <c r="B168" s="1" t="s">
        <v>400</v>
      </c>
      <c r="H168" s="1">
        <v>478</v>
      </c>
    </row>
    <row r="169" spans="1:8" x14ac:dyDescent="0.25">
      <c r="A169" s="16" t="s">
        <v>401</v>
      </c>
      <c r="B169" s="1" t="s">
        <v>402</v>
      </c>
      <c r="H169" s="1">
        <v>478</v>
      </c>
    </row>
    <row r="170" spans="1:8" x14ac:dyDescent="0.25">
      <c r="A170" s="16" t="s">
        <v>403</v>
      </c>
      <c r="B170" s="1" t="s">
        <v>404</v>
      </c>
      <c r="H170" s="1">
        <v>478</v>
      </c>
    </row>
    <row r="171" spans="1:8" x14ac:dyDescent="0.25">
      <c r="A171" s="16" t="s">
        <v>405</v>
      </c>
      <c r="B171" s="1" t="s">
        <v>406</v>
      </c>
      <c r="H171" s="1">
        <v>479</v>
      </c>
    </row>
    <row r="172" spans="1:8" x14ac:dyDescent="0.25">
      <c r="A172" s="16" t="s">
        <v>407</v>
      </c>
      <c r="B172" s="1" t="s">
        <v>408</v>
      </c>
      <c r="H172" s="1">
        <v>483</v>
      </c>
    </row>
    <row r="173" spans="1:8" x14ac:dyDescent="0.25">
      <c r="A173" s="16" t="s">
        <v>409</v>
      </c>
      <c r="B173" s="1" t="s">
        <v>410</v>
      </c>
      <c r="H173" s="1">
        <v>487</v>
      </c>
    </row>
    <row r="174" spans="1:8" x14ac:dyDescent="0.25">
      <c r="A174" s="16" t="s">
        <v>411</v>
      </c>
      <c r="B174" s="1" t="s">
        <v>412</v>
      </c>
      <c r="H174" s="1">
        <v>487</v>
      </c>
    </row>
    <row r="175" spans="1:8" x14ac:dyDescent="0.25">
      <c r="A175" s="16" t="s">
        <v>413</v>
      </c>
      <c r="B175" s="1" t="s">
        <v>414</v>
      </c>
      <c r="H175" s="1">
        <v>486</v>
      </c>
    </row>
    <row r="176" spans="1:8" x14ac:dyDescent="0.25">
      <c r="A176" s="16" t="s">
        <v>415</v>
      </c>
      <c r="B176" s="1" t="s">
        <v>416</v>
      </c>
      <c r="H176" s="1">
        <v>487</v>
      </c>
    </row>
    <row r="177" spans="1:8" x14ac:dyDescent="0.25">
      <c r="A177" s="16" t="s">
        <v>417</v>
      </c>
      <c r="B177" s="1" t="s">
        <v>418</v>
      </c>
      <c r="H177" s="1">
        <v>489</v>
      </c>
    </row>
    <row r="178" spans="1:8" x14ac:dyDescent="0.25">
      <c r="A178" s="16" t="s">
        <v>419</v>
      </c>
      <c r="B178" s="1" t="s">
        <v>420</v>
      </c>
      <c r="H178" s="1">
        <v>489</v>
      </c>
    </row>
    <row r="179" spans="1:8" x14ac:dyDescent="0.25">
      <c r="A179" s="16" t="s">
        <v>421</v>
      </c>
      <c r="B179" s="1" t="s">
        <v>422</v>
      </c>
      <c r="H179" s="1">
        <v>490</v>
      </c>
    </row>
    <row r="180" spans="1:8" x14ac:dyDescent="0.25">
      <c r="A180" s="16" t="s">
        <v>423</v>
      </c>
      <c r="B180" s="1" t="s">
        <v>424</v>
      </c>
      <c r="H180" s="1">
        <v>490</v>
      </c>
    </row>
    <row r="181" spans="1:8" x14ac:dyDescent="0.25">
      <c r="A181" s="16" t="s">
        <v>425</v>
      </c>
      <c r="B181" s="1" t="s">
        <v>426</v>
      </c>
      <c r="H181" s="1">
        <v>491</v>
      </c>
    </row>
    <row r="182" spans="1:8" x14ac:dyDescent="0.25">
      <c r="A182" s="16" t="s">
        <v>427</v>
      </c>
      <c r="B182" s="1" t="s">
        <v>428</v>
      </c>
      <c r="H182" s="1">
        <v>493</v>
      </c>
    </row>
    <row r="183" spans="1:8" x14ac:dyDescent="0.25">
      <c r="A183" s="16" t="s">
        <v>429</v>
      </c>
      <c r="B183" s="1" t="s">
        <v>430</v>
      </c>
      <c r="H183" s="1">
        <v>494</v>
      </c>
    </row>
    <row r="184" spans="1:8" x14ac:dyDescent="0.25">
      <c r="A184" s="16" t="s">
        <v>431</v>
      </c>
      <c r="B184" s="1" t="s">
        <v>432</v>
      </c>
      <c r="H184" s="1">
        <v>494</v>
      </c>
    </row>
    <row r="185" spans="1:8" x14ac:dyDescent="0.25">
      <c r="A185" s="16" t="s">
        <v>433</v>
      </c>
      <c r="B185" s="1" t="s">
        <v>434</v>
      </c>
      <c r="H185" s="1">
        <v>486</v>
      </c>
    </row>
    <row r="186" spans="1:8" x14ac:dyDescent="0.25">
      <c r="A186" s="16" t="s">
        <v>435</v>
      </c>
      <c r="B186" s="1" t="s">
        <v>436</v>
      </c>
      <c r="H186" s="1">
        <v>486</v>
      </c>
    </row>
    <row r="187" spans="1:8" x14ac:dyDescent="0.25">
      <c r="A187" s="16" t="s">
        <v>437</v>
      </c>
      <c r="B187" s="1" t="s">
        <v>438</v>
      </c>
      <c r="H187" s="1">
        <v>490</v>
      </c>
    </row>
    <row r="188" spans="1:8" x14ac:dyDescent="0.25">
      <c r="A188" s="16" t="s">
        <v>439</v>
      </c>
      <c r="B188" s="1" t="s">
        <v>440</v>
      </c>
      <c r="H188" s="1">
        <v>527</v>
      </c>
    </row>
    <row r="189" spans="1:8" x14ac:dyDescent="0.25">
      <c r="A189" s="16" t="s">
        <v>441</v>
      </c>
      <c r="B189" s="1" t="s">
        <v>442</v>
      </c>
      <c r="H189" s="1">
        <v>490</v>
      </c>
    </row>
    <row r="190" spans="1:8" x14ac:dyDescent="0.25">
      <c r="A190" s="16" t="s">
        <v>443</v>
      </c>
      <c r="B190" s="1" t="s">
        <v>444</v>
      </c>
      <c r="H190" s="1">
        <v>541</v>
      </c>
    </row>
    <row r="191" spans="1:8" x14ac:dyDescent="0.25">
      <c r="A191" s="16" t="s">
        <v>445</v>
      </c>
      <c r="B191" s="1" t="s">
        <v>446</v>
      </c>
      <c r="H191" s="1">
        <v>541</v>
      </c>
    </row>
    <row r="192" spans="1:8" x14ac:dyDescent="0.25">
      <c r="A192" s="16" t="s">
        <v>447</v>
      </c>
      <c r="B192" s="1" t="s">
        <v>448</v>
      </c>
      <c r="H192" s="1">
        <v>543</v>
      </c>
    </row>
    <row r="193" spans="1:8" x14ac:dyDescent="0.25">
      <c r="A193" s="16" t="s">
        <v>449</v>
      </c>
      <c r="B193" s="1" t="s">
        <v>450</v>
      </c>
      <c r="H193" s="1">
        <v>543</v>
      </c>
    </row>
    <row r="194" spans="1:8" x14ac:dyDescent="0.25">
      <c r="A194" s="16" t="s">
        <v>451</v>
      </c>
      <c r="B194" s="1" t="s">
        <v>452</v>
      </c>
      <c r="H194" s="1">
        <v>542</v>
      </c>
    </row>
    <row r="195" spans="1:8" x14ac:dyDescent="0.25">
      <c r="A195" s="16" t="s">
        <v>453</v>
      </c>
      <c r="B195" s="1" t="s">
        <v>454</v>
      </c>
      <c r="H195" s="1">
        <v>543</v>
      </c>
    </row>
    <row r="196" spans="1:8" x14ac:dyDescent="0.25">
      <c r="A196" s="16" t="s">
        <v>455</v>
      </c>
      <c r="B196" s="1" t="s">
        <v>456</v>
      </c>
      <c r="H196" s="1">
        <v>543</v>
      </c>
    </row>
    <row r="197" spans="1:8" x14ac:dyDescent="0.25">
      <c r="A197" s="16" t="s">
        <v>457</v>
      </c>
      <c r="B197" s="1" t="s">
        <v>458</v>
      </c>
      <c r="H197" s="1">
        <v>543</v>
      </c>
    </row>
    <row r="198" spans="1:8" x14ac:dyDescent="0.25">
      <c r="A198" s="16" t="s">
        <v>459</v>
      </c>
      <c r="B198" s="1" t="s">
        <v>460</v>
      </c>
      <c r="H198" s="1">
        <v>553</v>
      </c>
    </row>
    <row r="199" spans="1:8" x14ac:dyDescent="0.25">
      <c r="A199" s="16" t="s">
        <v>461</v>
      </c>
      <c r="B199" s="1" t="s">
        <v>462</v>
      </c>
      <c r="H199" s="1">
        <v>546</v>
      </c>
    </row>
    <row r="200" spans="1:8" x14ac:dyDescent="0.25">
      <c r="A200" s="16" t="s">
        <v>463</v>
      </c>
      <c r="B200" s="1" t="s">
        <v>464</v>
      </c>
      <c r="H200" s="1">
        <v>565</v>
      </c>
    </row>
    <row r="201" spans="1:8" x14ac:dyDescent="0.25">
      <c r="A201" s="16" t="s">
        <v>465</v>
      </c>
      <c r="B201" s="1" t="s">
        <v>466</v>
      </c>
      <c r="H201" s="1">
        <v>547</v>
      </c>
    </row>
    <row r="202" spans="1:8" x14ac:dyDescent="0.25">
      <c r="A202" s="16" t="s">
        <v>467</v>
      </c>
      <c r="B202" s="1" t="s">
        <v>468</v>
      </c>
      <c r="H202" s="1">
        <v>547</v>
      </c>
    </row>
    <row r="203" spans="1:8" x14ac:dyDescent="0.25">
      <c r="A203" s="16" t="s">
        <v>469</v>
      </c>
      <c r="B203" s="1" t="s">
        <v>470</v>
      </c>
      <c r="H203" s="1">
        <v>549</v>
      </c>
    </row>
    <row r="204" spans="1:8" x14ac:dyDescent="0.25">
      <c r="A204" s="16" t="s">
        <v>471</v>
      </c>
      <c r="B204" s="1" t="s">
        <v>472</v>
      </c>
      <c r="H204" s="1">
        <v>557</v>
      </c>
    </row>
    <row r="205" spans="1:8" x14ac:dyDescent="0.25">
      <c r="A205" s="16" t="s">
        <v>473</v>
      </c>
      <c r="B205" s="1" t="s">
        <v>474</v>
      </c>
      <c r="H205" s="1">
        <v>574</v>
      </c>
    </row>
    <row r="206" spans="1:8" x14ac:dyDescent="0.25">
      <c r="A206" s="16" t="s">
        <v>475</v>
      </c>
      <c r="B206" s="1" t="s">
        <v>476</v>
      </c>
      <c r="H206" s="1">
        <v>553</v>
      </c>
    </row>
    <row r="207" spans="1:8" x14ac:dyDescent="0.25">
      <c r="A207" s="16" t="s">
        <v>477</v>
      </c>
      <c r="B207" s="1" t="s">
        <v>478</v>
      </c>
      <c r="H207" s="1">
        <v>558</v>
      </c>
    </row>
    <row r="208" spans="1:8" x14ac:dyDescent="0.25">
      <c r="A208" s="16" t="s">
        <v>479</v>
      </c>
      <c r="B208" s="1" t="s">
        <v>480</v>
      </c>
      <c r="H208" s="1">
        <v>558</v>
      </c>
    </row>
    <row r="209" spans="1:8" x14ac:dyDescent="0.25">
      <c r="A209" s="16" t="s">
        <v>481</v>
      </c>
      <c r="B209" s="1" t="s">
        <v>482</v>
      </c>
      <c r="H209" s="1">
        <v>562</v>
      </c>
    </row>
    <row r="210" spans="1:8" x14ac:dyDescent="0.25">
      <c r="A210" s="16" t="s">
        <v>483</v>
      </c>
      <c r="B210" s="1" t="s">
        <v>484</v>
      </c>
      <c r="H210" s="1">
        <v>607</v>
      </c>
    </row>
    <row r="211" spans="1:8" x14ac:dyDescent="0.25">
      <c r="A211" s="16" t="s">
        <v>485</v>
      </c>
      <c r="B211" s="1" t="s">
        <v>486</v>
      </c>
      <c r="H211" s="1">
        <v>590</v>
      </c>
    </row>
    <row r="212" spans="1:8" x14ac:dyDescent="0.25">
      <c r="A212" s="16" t="s">
        <v>487</v>
      </c>
      <c r="B212" s="1" t="s">
        <v>488</v>
      </c>
      <c r="H212" s="1">
        <v>620</v>
      </c>
    </row>
    <row r="213" spans="1:8" x14ac:dyDescent="0.25">
      <c r="A213" s="16" t="s">
        <v>489</v>
      </c>
      <c r="B213" s="1" t="s">
        <v>490</v>
      </c>
      <c r="H213" s="1">
        <v>563</v>
      </c>
    </row>
    <row r="214" spans="1:8" x14ac:dyDescent="0.25">
      <c r="A214" s="16" t="s">
        <v>491</v>
      </c>
      <c r="B214" s="1" t="s">
        <v>492</v>
      </c>
      <c r="H214" s="1">
        <v>622</v>
      </c>
    </row>
    <row r="215" spans="1:8" x14ac:dyDescent="0.25">
      <c r="A215" s="16" t="s">
        <v>493</v>
      </c>
      <c r="B215" s="1" t="s">
        <v>494</v>
      </c>
      <c r="H215" s="1">
        <v>635</v>
      </c>
    </row>
    <row r="216" spans="1:8" x14ac:dyDescent="0.25">
      <c r="A216" s="16" t="s">
        <v>495</v>
      </c>
      <c r="B216" s="1" t="s">
        <v>496</v>
      </c>
      <c r="H216" s="1">
        <v>635</v>
      </c>
    </row>
    <row r="217" spans="1:8" x14ac:dyDescent="0.25">
      <c r="A217" s="16" t="s">
        <v>497</v>
      </c>
      <c r="B217" s="1" t="s">
        <v>498</v>
      </c>
      <c r="H217" s="1">
        <v>635</v>
      </c>
    </row>
    <row r="218" spans="1:8" x14ac:dyDescent="0.25">
      <c r="A218" s="16" t="s">
        <v>499</v>
      </c>
      <c r="B218" s="1" t="s">
        <v>500</v>
      </c>
      <c r="H218" s="1">
        <v>635</v>
      </c>
    </row>
    <row r="219" spans="1:8" x14ac:dyDescent="0.25">
      <c r="A219" s="16" t="s">
        <v>501</v>
      </c>
      <c r="B219" s="1" t="s">
        <v>502</v>
      </c>
      <c r="H219" s="1">
        <v>635</v>
      </c>
    </row>
    <row r="220" spans="1:8" x14ac:dyDescent="0.25">
      <c r="A220" s="16" t="s">
        <v>503</v>
      </c>
      <c r="B220" s="1" t="s">
        <v>504</v>
      </c>
      <c r="H220" s="1">
        <v>635</v>
      </c>
    </row>
    <row r="221" spans="1:8" x14ac:dyDescent="0.25">
      <c r="A221" s="16" t="s">
        <v>505</v>
      </c>
      <c r="B221" s="1" t="s">
        <v>506</v>
      </c>
      <c r="H221" s="1">
        <v>638</v>
      </c>
    </row>
    <row r="222" spans="1:8" x14ac:dyDescent="0.25">
      <c r="A222" s="16" t="s">
        <v>507</v>
      </c>
      <c r="B222" s="1" t="s">
        <v>508</v>
      </c>
      <c r="H222" s="1">
        <v>565</v>
      </c>
    </row>
    <row r="223" spans="1:8" x14ac:dyDescent="0.25">
      <c r="A223" s="16" t="s">
        <v>509</v>
      </c>
      <c r="B223" s="1" t="s">
        <v>510</v>
      </c>
      <c r="H223" s="1">
        <v>652</v>
      </c>
    </row>
    <row r="224" spans="1:8" x14ac:dyDescent="0.25">
      <c r="A224" s="16" t="s">
        <v>511</v>
      </c>
      <c r="B224" s="1" t="s">
        <v>512</v>
      </c>
      <c r="H224" s="1">
        <v>652</v>
      </c>
    </row>
    <row r="225" spans="1:9" x14ac:dyDescent="0.25">
      <c r="A225" s="16" t="s">
        <v>513</v>
      </c>
      <c r="B225" s="1" t="s">
        <v>514</v>
      </c>
      <c r="H225" s="1">
        <v>651</v>
      </c>
    </row>
    <row r="226" spans="1:9" x14ac:dyDescent="0.25">
      <c r="A226" s="16" t="s">
        <v>515</v>
      </c>
      <c r="B226" s="1" t="s">
        <v>516</v>
      </c>
      <c r="H226" s="1">
        <v>653</v>
      </c>
    </row>
    <row r="227" spans="1:9" x14ac:dyDescent="0.25">
      <c r="A227" s="16" t="s">
        <v>517</v>
      </c>
      <c r="B227" s="1" t="s">
        <v>518</v>
      </c>
      <c r="H227" s="1">
        <v>659</v>
      </c>
    </row>
    <row r="228" spans="1:9" x14ac:dyDescent="0.25">
      <c r="A228" s="16" t="s">
        <v>519</v>
      </c>
      <c r="B228" s="1" t="s">
        <v>520</v>
      </c>
      <c r="H228" s="1">
        <v>666</v>
      </c>
    </row>
    <row r="229" spans="1:9" x14ac:dyDescent="0.25">
      <c r="A229" s="16" t="s">
        <v>521</v>
      </c>
      <c r="B229" s="1" t="s">
        <v>522</v>
      </c>
      <c r="H229" s="1">
        <v>686</v>
      </c>
    </row>
    <row r="230" spans="1:9" x14ac:dyDescent="0.25">
      <c r="A230" s="16" t="s">
        <v>523</v>
      </c>
      <c r="B230" s="1" t="s">
        <v>524</v>
      </c>
      <c r="H230" s="1">
        <v>685</v>
      </c>
    </row>
    <row r="231" spans="1:9" x14ac:dyDescent="0.25">
      <c r="A231" s="16" t="s">
        <v>525</v>
      </c>
      <c r="B231" s="1" t="s">
        <v>526</v>
      </c>
      <c r="H231" s="1">
        <v>686</v>
      </c>
    </row>
    <row r="232" spans="1:9" x14ac:dyDescent="0.25">
      <c r="A232" s="16" t="s">
        <v>527</v>
      </c>
      <c r="B232" s="1" t="s">
        <v>528</v>
      </c>
      <c r="H232" s="1">
        <v>685</v>
      </c>
    </row>
    <row r="233" spans="1:9" x14ac:dyDescent="0.25">
      <c r="A233" s="16" t="s">
        <v>529</v>
      </c>
      <c r="B233" s="1" t="s">
        <v>530</v>
      </c>
      <c r="H233" s="1">
        <v>688</v>
      </c>
    </row>
    <row r="234" spans="1:9" x14ac:dyDescent="0.25">
      <c r="A234" s="16" t="s">
        <v>531</v>
      </c>
      <c r="B234" s="1" t="s">
        <v>532</v>
      </c>
      <c r="H234" s="1">
        <v>689</v>
      </c>
    </row>
    <row r="235" spans="1:9" x14ac:dyDescent="0.25">
      <c r="A235" s="16" t="s">
        <v>533</v>
      </c>
      <c r="B235" s="1" t="s">
        <v>534</v>
      </c>
      <c r="H235" s="1">
        <v>690</v>
      </c>
    </row>
    <row r="236" spans="1:9" x14ac:dyDescent="0.25">
      <c r="A236" s="16" t="s">
        <v>535</v>
      </c>
      <c r="B236" s="1" t="s">
        <v>536</v>
      </c>
      <c r="H236" s="1">
        <v>686</v>
      </c>
    </row>
    <row r="237" spans="1:9" x14ac:dyDescent="0.25">
      <c r="A237" s="16" t="s">
        <v>537</v>
      </c>
      <c r="B237" s="1" t="s">
        <v>538</v>
      </c>
      <c r="H237" s="1">
        <v>696</v>
      </c>
    </row>
    <row r="238" spans="1:9" x14ac:dyDescent="0.25">
      <c r="A238" s="16" t="s">
        <v>539</v>
      </c>
      <c r="B238" s="1" t="s">
        <v>540</v>
      </c>
      <c r="H238" s="1">
        <v>696</v>
      </c>
    </row>
    <row r="239" spans="1:9" x14ac:dyDescent="0.25">
      <c r="A239" s="16" t="s">
        <v>541</v>
      </c>
      <c r="B239" s="1" t="s">
        <v>542</v>
      </c>
      <c r="H239" s="1">
        <v>696</v>
      </c>
    </row>
    <row r="240" spans="1:9" x14ac:dyDescent="0.25">
      <c r="A240" s="16" t="s">
        <v>543</v>
      </c>
      <c r="B240" s="1" t="s">
        <v>544</v>
      </c>
      <c r="I240" s="1">
        <v>391</v>
      </c>
    </row>
    <row r="241" spans="1:9" x14ac:dyDescent="0.25">
      <c r="A241" s="16" t="s">
        <v>545</v>
      </c>
      <c r="B241" s="1" t="s">
        <v>546</v>
      </c>
      <c r="I241" s="1">
        <v>575</v>
      </c>
    </row>
    <row r="242" spans="1:9" x14ac:dyDescent="0.25">
      <c r="A242" s="16" t="s">
        <v>547</v>
      </c>
      <c r="B242" s="1" t="s">
        <v>548</v>
      </c>
      <c r="I242" s="1">
        <v>577</v>
      </c>
    </row>
    <row r="243" spans="1:9" x14ac:dyDescent="0.25">
      <c r="A243" s="16" t="s">
        <v>549</v>
      </c>
      <c r="B243" s="1" t="s">
        <v>550</v>
      </c>
      <c r="I243" s="1">
        <v>579</v>
      </c>
    </row>
    <row r="244" spans="1:9" x14ac:dyDescent="0.25">
      <c r="A244" s="16" t="s">
        <v>551</v>
      </c>
      <c r="B244" s="1" t="s">
        <v>552</v>
      </c>
      <c r="I244" s="1">
        <v>636</v>
      </c>
    </row>
    <row r="245" spans="1:9" x14ac:dyDescent="0.25">
      <c r="A245" s="16" t="s">
        <v>553</v>
      </c>
      <c r="B245" s="1" t="s">
        <v>554</v>
      </c>
      <c r="I245" s="1">
        <v>642</v>
      </c>
    </row>
    <row r="246" spans="1:9" x14ac:dyDescent="0.25">
      <c r="A246" s="16" t="s">
        <v>555</v>
      </c>
      <c r="B246" s="1" t="s">
        <v>556</v>
      </c>
      <c r="I246" s="1">
        <v>628</v>
      </c>
    </row>
    <row r="247" spans="1:9" x14ac:dyDescent="0.25">
      <c r="A247" s="16" t="s">
        <v>557</v>
      </c>
      <c r="B247" s="1" t="s">
        <v>558</v>
      </c>
      <c r="I247" s="1">
        <v>631</v>
      </c>
    </row>
    <row r="248" spans="1:9" x14ac:dyDescent="0.25">
      <c r="A248" s="16" t="s">
        <v>559</v>
      </c>
      <c r="B248" s="1" t="s">
        <v>560</v>
      </c>
      <c r="I248" s="1">
        <v>631</v>
      </c>
    </row>
    <row r="249" spans="1:9" x14ac:dyDescent="0.25">
      <c r="A249" s="16" t="s">
        <v>561</v>
      </c>
      <c r="B249" s="1" t="s">
        <v>562</v>
      </c>
      <c r="I249" s="1">
        <v>631</v>
      </c>
    </row>
    <row r="250" spans="1:9" x14ac:dyDescent="0.25">
      <c r="A250" s="16" t="s">
        <v>563</v>
      </c>
      <c r="B250" s="1" t="s">
        <v>564</v>
      </c>
      <c r="I250" s="1">
        <v>628</v>
      </c>
    </row>
    <row r="251" spans="1:9" x14ac:dyDescent="0.25">
      <c r="A251" s="16" t="s">
        <v>565</v>
      </c>
      <c r="B251" s="1" t="s">
        <v>566</v>
      </c>
      <c r="I251" s="1">
        <v>629</v>
      </c>
    </row>
    <row r="252" spans="1:9" x14ac:dyDescent="0.25">
      <c r="A252" s="16" t="s">
        <v>567</v>
      </c>
      <c r="B252" s="1" t="s">
        <v>568</v>
      </c>
      <c r="I252" s="1">
        <v>629</v>
      </c>
    </row>
    <row r="253" spans="1:9" x14ac:dyDescent="0.25">
      <c r="A253" s="16" t="s">
        <v>569</v>
      </c>
      <c r="B253" s="1" t="s">
        <v>570</v>
      </c>
      <c r="I253" s="1">
        <v>629</v>
      </c>
    </row>
    <row r="254" spans="1:9" x14ac:dyDescent="0.25">
      <c r="A254" s="16" t="s">
        <v>571</v>
      </c>
      <c r="B254" s="1" t="s">
        <v>572</v>
      </c>
      <c r="I254" s="1">
        <v>633</v>
      </c>
    </row>
    <row r="255" spans="1:9" x14ac:dyDescent="0.25">
      <c r="A255" s="16" t="s">
        <v>573</v>
      </c>
      <c r="B255" s="1" t="s">
        <v>574</v>
      </c>
      <c r="I255" s="1">
        <v>679</v>
      </c>
    </row>
    <row r="256" spans="1:9" x14ac:dyDescent="0.25">
      <c r="A256" s="16" t="s">
        <v>575</v>
      </c>
      <c r="B256" s="1" t="s">
        <v>576</v>
      </c>
      <c r="I256" s="1">
        <v>732</v>
      </c>
    </row>
    <row r="257" spans="1:9" x14ac:dyDescent="0.25">
      <c r="A257" s="16" t="s">
        <v>577</v>
      </c>
      <c r="B257" s="1" t="s">
        <v>578</v>
      </c>
      <c r="I257" s="1">
        <v>732</v>
      </c>
    </row>
    <row r="258" spans="1:9" x14ac:dyDescent="0.25">
      <c r="A258" s="16" t="s">
        <v>579</v>
      </c>
      <c r="B258" s="1" t="s">
        <v>580</v>
      </c>
      <c r="I258" s="1">
        <v>733</v>
      </c>
    </row>
    <row r="259" spans="1:9" x14ac:dyDescent="0.25">
      <c r="A259" s="16" t="s">
        <v>581</v>
      </c>
      <c r="B259" s="1" t="s">
        <v>582</v>
      </c>
      <c r="I259" s="1">
        <v>734</v>
      </c>
    </row>
    <row r="260" spans="1:9" x14ac:dyDescent="0.25">
      <c r="A260" s="16" t="s">
        <v>583</v>
      </c>
      <c r="B260" s="1" t="s">
        <v>584</v>
      </c>
      <c r="I260" s="1">
        <v>736</v>
      </c>
    </row>
    <row r="261" spans="1:9" x14ac:dyDescent="0.25">
      <c r="A261" s="16" t="s">
        <v>585</v>
      </c>
      <c r="B261" s="1" t="s">
        <v>586</v>
      </c>
      <c r="I261" s="1">
        <v>736</v>
      </c>
    </row>
    <row r="262" spans="1:9" x14ac:dyDescent="0.25">
      <c r="A262" s="16" t="s">
        <v>587</v>
      </c>
      <c r="B262" s="1" t="s">
        <v>588</v>
      </c>
      <c r="I262" s="1">
        <v>736</v>
      </c>
    </row>
    <row r="263" spans="1:9" x14ac:dyDescent="0.25">
      <c r="A263" s="16" t="s">
        <v>589</v>
      </c>
      <c r="B263" s="1" t="s">
        <v>590</v>
      </c>
      <c r="I263" s="1">
        <v>745</v>
      </c>
    </row>
    <row r="264" spans="1:9" x14ac:dyDescent="0.25">
      <c r="A264" s="16" t="s">
        <v>591</v>
      </c>
      <c r="B264" s="1" t="s">
        <v>592</v>
      </c>
      <c r="I264" s="1">
        <v>745</v>
      </c>
    </row>
    <row r="265" spans="1:9" x14ac:dyDescent="0.25">
      <c r="A265" s="16" t="s">
        <v>593</v>
      </c>
      <c r="B265" s="1" t="s">
        <v>594</v>
      </c>
      <c r="I265" s="1">
        <v>745</v>
      </c>
    </row>
    <row r="266" spans="1:9" x14ac:dyDescent="0.25">
      <c r="A266" s="16" t="s">
        <v>595</v>
      </c>
      <c r="B266" s="1" t="s">
        <v>596</v>
      </c>
      <c r="I266" s="1">
        <v>745</v>
      </c>
    </row>
    <row r="267" spans="1:9" x14ac:dyDescent="0.25">
      <c r="A267" s="16" t="s">
        <v>597</v>
      </c>
      <c r="B267" s="1" t="s">
        <v>598</v>
      </c>
      <c r="I267" s="1">
        <v>775</v>
      </c>
    </row>
    <row r="268" spans="1:9" x14ac:dyDescent="0.25">
      <c r="A268" s="16" t="s">
        <v>599</v>
      </c>
      <c r="B268" s="1" t="s">
        <v>600</v>
      </c>
      <c r="I268" s="1">
        <v>758</v>
      </c>
    </row>
    <row r="269" spans="1:9" x14ac:dyDescent="0.25">
      <c r="A269" s="16" t="s">
        <v>601</v>
      </c>
      <c r="B269" s="1" t="s">
        <v>602</v>
      </c>
      <c r="I269" s="1">
        <v>751</v>
      </c>
    </row>
    <row r="270" spans="1:9" x14ac:dyDescent="0.25">
      <c r="A270" s="16" t="s">
        <v>603</v>
      </c>
      <c r="B270" s="1" t="s">
        <v>604</v>
      </c>
      <c r="I270" s="1">
        <v>775</v>
      </c>
    </row>
    <row r="271" spans="1:9" x14ac:dyDescent="0.25">
      <c r="A271" s="16" t="s">
        <v>605</v>
      </c>
      <c r="B271" s="1" t="s">
        <v>606</v>
      </c>
      <c r="I271" s="1">
        <v>783</v>
      </c>
    </row>
    <row r="272" spans="1:9" x14ac:dyDescent="0.25">
      <c r="A272" s="16" t="s">
        <v>607</v>
      </c>
      <c r="B272" s="1" t="s">
        <v>608</v>
      </c>
      <c r="I272" s="1">
        <v>781</v>
      </c>
    </row>
    <row r="273" spans="1:10" x14ac:dyDescent="0.25">
      <c r="A273" s="16" t="s">
        <v>609</v>
      </c>
      <c r="B273" s="1" t="s">
        <v>610</v>
      </c>
      <c r="I273" s="1">
        <v>781</v>
      </c>
    </row>
    <row r="274" spans="1:10" x14ac:dyDescent="0.25">
      <c r="A274" s="16" t="s">
        <v>611</v>
      </c>
      <c r="B274" s="1" t="s">
        <v>612</v>
      </c>
      <c r="I274" s="1">
        <v>793</v>
      </c>
    </row>
    <row r="275" spans="1:10" x14ac:dyDescent="0.25">
      <c r="A275" s="16" t="s">
        <v>613</v>
      </c>
      <c r="B275" s="1" t="s">
        <v>614</v>
      </c>
      <c r="I275" s="1">
        <v>819</v>
      </c>
    </row>
    <row r="276" spans="1:10" x14ac:dyDescent="0.25">
      <c r="A276" s="16" t="s">
        <v>615</v>
      </c>
      <c r="B276" s="1" t="s">
        <v>616</v>
      </c>
      <c r="I276" s="1">
        <v>800</v>
      </c>
    </row>
    <row r="277" spans="1:10" x14ac:dyDescent="0.25">
      <c r="A277" s="16" t="s">
        <v>617</v>
      </c>
      <c r="B277" s="1" t="s">
        <v>618</v>
      </c>
      <c r="I277" s="1">
        <v>802</v>
      </c>
    </row>
    <row r="278" spans="1:10" x14ac:dyDescent="0.25">
      <c r="A278" s="16" t="s">
        <v>619</v>
      </c>
      <c r="B278" s="1" t="s">
        <v>620</v>
      </c>
      <c r="I278" s="1">
        <v>872</v>
      </c>
    </row>
    <row r="279" spans="1:10" x14ac:dyDescent="0.25">
      <c r="A279" s="16" t="s">
        <v>621</v>
      </c>
      <c r="B279" s="1" t="s">
        <v>622</v>
      </c>
      <c r="I279" s="1">
        <v>872</v>
      </c>
    </row>
    <row r="280" spans="1:10" x14ac:dyDescent="0.25">
      <c r="A280" s="16" t="s">
        <v>623</v>
      </c>
      <c r="B280" s="1" t="s">
        <v>624</v>
      </c>
      <c r="I280" s="1">
        <v>872</v>
      </c>
    </row>
    <row r="281" spans="1:10" x14ac:dyDescent="0.25">
      <c r="A281" s="16" t="s">
        <v>625</v>
      </c>
      <c r="B281" s="1" t="s">
        <v>626</v>
      </c>
      <c r="I281" s="1">
        <v>872</v>
      </c>
    </row>
    <row r="282" spans="1:10" x14ac:dyDescent="0.25">
      <c r="A282" s="16" t="s">
        <v>627</v>
      </c>
      <c r="B282" s="1" t="s">
        <v>628</v>
      </c>
      <c r="I282" s="1">
        <v>908</v>
      </c>
    </row>
    <row r="283" spans="1:10" x14ac:dyDescent="0.25">
      <c r="A283" s="16" t="s">
        <v>629</v>
      </c>
      <c r="B283" s="1" t="s">
        <v>630</v>
      </c>
      <c r="J283" s="1">
        <v>162</v>
      </c>
    </row>
    <row r="284" spans="1:10" x14ac:dyDescent="0.25">
      <c r="A284" s="16" t="s">
        <v>631</v>
      </c>
      <c r="B284" s="1" t="s">
        <v>632</v>
      </c>
      <c r="J284" s="1">
        <v>209</v>
      </c>
    </row>
    <row r="285" spans="1:10" x14ac:dyDescent="0.25">
      <c r="A285" s="16" t="s">
        <v>633</v>
      </c>
      <c r="B285" s="1" t="s">
        <v>634</v>
      </c>
      <c r="J285" s="1">
        <v>218</v>
      </c>
    </row>
    <row r="286" spans="1:10" x14ac:dyDescent="0.25">
      <c r="A286" s="16" t="s">
        <v>635</v>
      </c>
      <c r="B286" s="1" t="s">
        <v>636</v>
      </c>
      <c r="J286" s="1">
        <v>257</v>
      </c>
    </row>
    <row r="287" spans="1:10" x14ac:dyDescent="0.25">
      <c r="A287" s="16" t="s">
        <v>637</v>
      </c>
      <c r="B287" s="1" t="s">
        <v>638</v>
      </c>
      <c r="J287" s="1">
        <v>296</v>
      </c>
    </row>
    <row r="288" spans="1:10" x14ac:dyDescent="0.25">
      <c r="A288" s="16" t="s">
        <v>639</v>
      </c>
      <c r="B288" s="1" t="s">
        <v>640</v>
      </c>
      <c r="J288" s="1">
        <v>296</v>
      </c>
    </row>
    <row r="289" spans="1:11" x14ac:dyDescent="0.25">
      <c r="A289" s="16" t="s">
        <v>641</v>
      </c>
      <c r="B289" s="1" t="s">
        <v>642</v>
      </c>
      <c r="J289" s="1">
        <v>296</v>
      </c>
    </row>
    <row r="290" spans="1:11" x14ac:dyDescent="0.25">
      <c r="A290" s="16" t="s">
        <v>643</v>
      </c>
      <c r="B290" s="1" t="s">
        <v>644</v>
      </c>
      <c r="J290" s="1">
        <v>296</v>
      </c>
    </row>
    <row r="291" spans="1:11" x14ac:dyDescent="0.25">
      <c r="A291" s="16" t="s">
        <v>645</v>
      </c>
      <c r="B291" s="1" t="s">
        <v>646</v>
      </c>
      <c r="J291" s="1">
        <v>300</v>
      </c>
    </row>
    <row r="292" spans="1:11" x14ac:dyDescent="0.25">
      <c r="A292" s="16" t="s">
        <v>647</v>
      </c>
      <c r="B292" s="1" t="s">
        <v>648</v>
      </c>
      <c r="J292" s="1">
        <v>300</v>
      </c>
    </row>
    <row r="293" spans="1:11" x14ac:dyDescent="0.25">
      <c r="A293" s="16" t="s">
        <v>649</v>
      </c>
      <c r="B293" s="1" t="s">
        <v>650</v>
      </c>
      <c r="J293" s="1">
        <v>300</v>
      </c>
    </row>
    <row r="294" spans="1:11" x14ac:dyDescent="0.25">
      <c r="A294" s="16" t="s">
        <v>651</v>
      </c>
      <c r="B294" s="1" t="s">
        <v>652</v>
      </c>
      <c r="J294" s="1">
        <v>315</v>
      </c>
    </row>
    <row r="295" spans="1:11" x14ac:dyDescent="0.25">
      <c r="A295" s="16" t="s">
        <v>653</v>
      </c>
      <c r="B295" s="1" t="s">
        <v>654</v>
      </c>
      <c r="J295" s="1">
        <v>322</v>
      </c>
    </row>
    <row r="296" spans="1:11" x14ac:dyDescent="0.25">
      <c r="A296" s="16" t="s">
        <v>655</v>
      </c>
      <c r="B296" s="1" t="s">
        <v>656</v>
      </c>
      <c r="K296" s="1">
        <v>1315</v>
      </c>
    </row>
    <row r="297" spans="1:11" x14ac:dyDescent="0.25">
      <c r="A297" s="16" t="s">
        <v>657</v>
      </c>
      <c r="B297" s="1" t="s">
        <v>658</v>
      </c>
      <c r="K297" s="1">
        <v>1178</v>
      </c>
    </row>
    <row r="298" spans="1:11" x14ac:dyDescent="0.25">
      <c r="A298" s="16" t="s">
        <v>659</v>
      </c>
      <c r="B298" s="1" t="s">
        <v>660</v>
      </c>
      <c r="K298" s="1">
        <v>1251</v>
      </c>
    </row>
    <row r="299" spans="1:11" x14ac:dyDescent="0.25">
      <c r="A299" s="16" t="s">
        <v>661</v>
      </c>
      <c r="B299" s="1" t="s">
        <v>662</v>
      </c>
      <c r="K299" s="1">
        <v>1252</v>
      </c>
    </row>
    <row r="300" spans="1:11" x14ac:dyDescent="0.25">
      <c r="A300" s="16" t="s">
        <v>663</v>
      </c>
      <c r="B300" s="1" t="s">
        <v>664</v>
      </c>
      <c r="K300" s="1">
        <v>1251</v>
      </c>
    </row>
    <row r="301" spans="1:11" x14ac:dyDescent="0.25">
      <c r="A301" s="16" t="s">
        <v>665</v>
      </c>
      <c r="B301" s="1" t="s">
        <v>666</v>
      </c>
      <c r="K301" s="1">
        <v>1250</v>
      </c>
    </row>
    <row r="302" spans="1:11" x14ac:dyDescent="0.25">
      <c r="A302" s="16" t="s">
        <v>667</v>
      </c>
      <c r="B302" s="1" t="s">
        <v>668</v>
      </c>
      <c r="K302" s="1">
        <v>1274</v>
      </c>
    </row>
    <row r="303" spans="1:11" x14ac:dyDescent="0.25">
      <c r="A303" s="16" t="s">
        <v>669</v>
      </c>
      <c r="B303" s="1" t="s">
        <v>670</v>
      </c>
      <c r="K303" s="1">
        <v>1265</v>
      </c>
    </row>
    <row r="304" spans="1:11" x14ac:dyDescent="0.25">
      <c r="A304" s="16" t="s">
        <v>671</v>
      </c>
      <c r="B304" s="1" t="s">
        <v>672</v>
      </c>
      <c r="K304" s="1">
        <v>1330</v>
      </c>
    </row>
    <row r="305" spans="1:11" x14ac:dyDescent="0.25">
      <c r="A305" s="16" t="s">
        <v>673</v>
      </c>
      <c r="B305" s="1" t="s">
        <v>674</v>
      </c>
      <c r="K305" s="1">
        <v>1330</v>
      </c>
    </row>
    <row r="306" spans="1:11" x14ac:dyDescent="0.25">
      <c r="A306" s="16" t="s">
        <v>675</v>
      </c>
      <c r="B306" s="1" t="s">
        <v>676</v>
      </c>
      <c r="K306" s="1">
        <v>1323</v>
      </c>
    </row>
    <row r="307" spans="1:11" x14ac:dyDescent="0.25">
      <c r="A307" s="16" t="s">
        <v>677</v>
      </c>
      <c r="B307" s="1" t="s">
        <v>678</v>
      </c>
      <c r="K307" s="1">
        <v>1488</v>
      </c>
    </row>
    <row r="308" spans="1:11" x14ac:dyDescent="0.25">
      <c r="A308" s="16" t="s">
        <v>679</v>
      </c>
      <c r="B308" s="1" t="s">
        <v>680</v>
      </c>
      <c r="K308" s="1">
        <v>1318</v>
      </c>
    </row>
    <row r="309" spans="1:11" x14ac:dyDescent="0.25">
      <c r="A309" s="16" t="s">
        <v>681</v>
      </c>
      <c r="B309" s="1" t="s">
        <v>682</v>
      </c>
      <c r="K309" s="1">
        <v>1489</v>
      </c>
    </row>
    <row r="310" spans="1:11" x14ac:dyDescent="0.25">
      <c r="A310" s="16" t="s">
        <v>683</v>
      </c>
      <c r="B310" s="1" t="s">
        <v>684</v>
      </c>
      <c r="K310" s="1">
        <v>1322</v>
      </c>
    </row>
    <row r="311" spans="1:11" x14ac:dyDescent="0.25">
      <c r="A311" s="16" t="s">
        <v>685</v>
      </c>
      <c r="B311" s="1" t="s">
        <v>686</v>
      </c>
      <c r="K311" s="1">
        <v>1494</v>
      </c>
    </row>
    <row r="312" spans="1:11" x14ac:dyDescent="0.25">
      <c r="A312" s="16" t="s">
        <v>687</v>
      </c>
      <c r="B312" s="1" t="s">
        <v>688</v>
      </c>
      <c r="K312" s="1">
        <v>1318</v>
      </c>
    </row>
    <row r="313" spans="1:11" x14ac:dyDescent="0.25">
      <c r="A313" s="16" t="s">
        <v>689</v>
      </c>
      <c r="B313" s="1" t="s">
        <v>690</v>
      </c>
      <c r="K313" s="1">
        <v>1494</v>
      </c>
    </row>
    <row r="314" spans="1:11" x14ac:dyDescent="0.25">
      <c r="A314" s="16" t="s">
        <v>691</v>
      </c>
      <c r="B314" s="1" t="s">
        <v>692</v>
      </c>
      <c r="K314" s="1">
        <v>1319</v>
      </c>
    </row>
    <row r="315" spans="1:11" x14ac:dyDescent="0.25">
      <c r="A315" s="16" t="s">
        <v>693</v>
      </c>
      <c r="B315" s="1" t="s">
        <v>694</v>
      </c>
      <c r="K315" s="1">
        <v>1314</v>
      </c>
    </row>
    <row r="316" spans="1:11" x14ac:dyDescent="0.25">
      <c r="A316" s="16" t="s">
        <v>695</v>
      </c>
      <c r="B316" s="1" t="s">
        <v>696</v>
      </c>
      <c r="K316" s="1">
        <v>1608</v>
      </c>
    </row>
    <row r="317" spans="1:11" x14ac:dyDescent="0.25">
      <c r="A317" s="16" t="s">
        <v>697</v>
      </c>
      <c r="B317" s="1" t="s">
        <v>698</v>
      </c>
      <c r="K317" s="1">
        <v>1640</v>
      </c>
    </row>
    <row r="318" spans="1:11" x14ac:dyDescent="0.25">
      <c r="A318" s="16" t="s">
        <v>699</v>
      </c>
      <c r="B318" s="1" t="s">
        <v>700</v>
      </c>
      <c r="K318" s="1">
        <v>1640</v>
      </c>
    </row>
    <row r="319" spans="1:11" x14ac:dyDescent="0.25">
      <c r="A319" s="16" t="s">
        <v>701</v>
      </c>
      <c r="B319" s="1" t="s">
        <v>702</v>
      </c>
      <c r="K319" s="1">
        <v>1712</v>
      </c>
    </row>
    <row r="320" spans="1:11" x14ac:dyDescent="0.25">
      <c r="A320" s="16" t="s">
        <v>703</v>
      </c>
      <c r="B320" s="1" t="s">
        <v>704</v>
      </c>
      <c r="K320" s="1">
        <v>1721</v>
      </c>
    </row>
    <row r="321" spans="1:12" x14ac:dyDescent="0.25">
      <c r="A321" s="16" t="s">
        <v>705</v>
      </c>
      <c r="B321" s="1" t="s">
        <v>706</v>
      </c>
      <c r="K321" s="1">
        <v>1752</v>
      </c>
    </row>
    <row r="322" spans="1:12" x14ac:dyDescent="0.25">
      <c r="A322" s="16" t="s">
        <v>707</v>
      </c>
      <c r="B322" s="1" t="s">
        <v>708</v>
      </c>
      <c r="K322" s="1">
        <v>2107</v>
      </c>
    </row>
    <row r="323" spans="1:12" x14ac:dyDescent="0.25">
      <c r="A323" s="16" t="s">
        <v>709</v>
      </c>
      <c r="B323" s="1" t="s">
        <v>710</v>
      </c>
      <c r="K323" s="1">
        <v>2108</v>
      </c>
    </row>
    <row r="324" spans="1:12" x14ac:dyDescent="0.25">
      <c r="A324" s="16" t="s">
        <v>711</v>
      </c>
      <c r="B324" s="1" t="s">
        <v>712</v>
      </c>
      <c r="K324" s="1">
        <v>1949</v>
      </c>
    </row>
    <row r="325" spans="1:12" x14ac:dyDescent="0.25">
      <c r="A325" s="16" t="s">
        <v>713</v>
      </c>
      <c r="B325" s="1" t="s">
        <v>714</v>
      </c>
      <c r="K325" s="1">
        <v>1957</v>
      </c>
    </row>
    <row r="326" spans="1:12" x14ac:dyDescent="0.25">
      <c r="A326" s="16" t="s">
        <v>715</v>
      </c>
      <c r="B326" s="1" t="s">
        <v>716</v>
      </c>
      <c r="K326" s="1">
        <v>1953</v>
      </c>
    </row>
    <row r="327" spans="1:12" x14ac:dyDescent="0.25">
      <c r="A327" s="16" t="s">
        <v>717</v>
      </c>
      <c r="B327" s="1" t="s">
        <v>718</v>
      </c>
      <c r="K327" s="1">
        <v>1955</v>
      </c>
    </row>
    <row r="328" spans="1:12" x14ac:dyDescent="0.25">
      <c r="A328" s="16" t="s">
        <v>719</v>
      </c>
      <c r="B328" s="1" t="s">
        <v>720</v>
      </c>
      <c r="L328" s="1">
        <v>147</v>
      </c>
    </row>
    <row r="329" spans="1:12" x14ac:dyDescent="0.25">
      <c r="A329" s="16" t="s">
        <v>721</v>
      </c>
      <c r="B329" s="1" t="s">
        <v>722</v>
      </c>
      <c r="L329" s="1">
        <v>151</v>
      </c>
    </row>
    <row r="330" spans="1:12" x14ac:dyDescent="0.25">
      <c r="A330" s="16" t="s">
        <v>723</v>
      </c>
      <c r="B330" s="1" t="s">
        <v>724</v>
      </c>
      <c r="L330" s="1">
        <v>151</v>
      </c>
    </row>
    <row r="331" spans="1:12" x14ac:dyDescent="0.25">
      <c r="A331" s="16" t="s">
        <v>725</v>
      </c>
      <c r="B331" s="1" t="s">
        <v>726</v>
      </c>
      <c r="L331" s="1">
        <v>151</v>
      </c>
    </row>
    <row r="332" spans="1:12" x14ac:dyDescent="0.25">
      <c r="A332" s="16" t="s">
        <v>727</v>
      </c>
      <c r="B332" s="1" t="s">
        <v>728</v>
      </c>
      <c r="L332" s="1">
        <v>153</v>
      </c>
    </row>
    <row r="333" spans="1:12" x14ac:dyDescent="0.25">
      <c r="A333" s="16" t="s">
        <v>729</v>
      </c>
      <c r="B333" s="1" t="s">
        <v>730</v>
      </c>
      <c r="L333" s="1">
        <v>156</v>
      </c>
    </row>
    <row r="334" spans="1:12" x14ac:dyDescent="0.25">
      <c r="A334" s="16" t="s">
        <v>731</v>
      </c>
      <c r="B334" s="1" t="s">
        <v>732</v>
      </c>
      <c r="L334" s="1">
        <v>157</v>
      </c>
    </row>
    <row r="335" spans="1:12" x14ac:dyDescent="0.25">
      <c r="A335" s="16" t="s">
        <v>733</v>
      </c>
      <c r="B335" s="1" t="s">
        <v>734</v>
      </c>
      <c r="L335" s="1">
        <v>157</v>
      </c>
    </row>
    <row r="336" spans="1:12" x14ac:dyDescent="0.25">
      <c r="A336" s="16" t="s">
        <v>735</v>
      </c>
      <c r="B336" s="1" t="s">
        <v>736</v>
      </c>
      <c r="L336" s="1">
        <v>163</v>
      </c>
    </row>
    <row r="337" spans="1:12" x14ac:dyDescent="0.25">
      <c r="A337" s="16" t="s">
        <v>737</v>
      </c>
      <c r="B337" s="1" t="s">
        <v>738</v>
      </c>
      <c r="L337" s="1">
        <v>165</v>
      </c>
    </row>
    <row r="338" spans="1:12" x14ac:dyDescent="0.25">
      <c r="A338" s="16" t="s">
        <v>739</v>
      </c>
      <c r="B338" s="1" t="s">
        <v>740</v>
      </c>
      <c r="L338" s="1">
        <v>165</v>
      </c>
    </row>
    <row r="339" spans="1:12" x14ac:dyDescent="0.25">
      <c r="A339" s="16" t="s">
        <v>741</v>
      </c>
      <c r="B339" s="1" t="s">
        <v>742</v>
      </c>
      <c r="L339" s="1">
        <v>166</v>
      </c>
    </row>
    <row r="340" spans="1:12" x14ac:dyDescent="0.25">
      <c r="A340" s="16" t="s">
        <v>743</v>
      </c>
      <c r="B340" s="1" t="s">
        <v>744</v>
      </c>
      <c r="L340" s="1">
        <v>166</v>
      </c>
    </row>
    <row r="341" spans="1:12" x14ac:dyDescent="0.25">
      <c r="A341" s="16" t="s">
        <v>745</v>
      </c>
      <c r="B341" s="1" t="s">
        <v>746</v>
      </c>
      <c r="L341" s="1">
        <v>180</v>
      </c>
    </row>
    <row r="342" spans="1:12" x14ac:dyDescent="0.25">
      <c r="A342" s="16" t="s">
        <v>747</v>
      </c>
      <c r="B342" s="1" t="s">
        <v>748</v>
      </c>
      <c r="L342" s="1">
        <v>181</v>
      </c>
    </row>
    <row r="343" spans="1:12" x14ac:dyDescent="0.25">
      <c r="A343" s="16" t="s">
        <v>749</v>
      </c>
      <c r="B343" s="1" t="s">
        <v>750</v>
      </c>
      <c r="L343" s="1">
        <v>181</v>
      </c>
    </row>
    <row r="344" spans="1:12" x14ac:dyDescent="0.25">
      <c r="A344" s="16" t="s">
        <v>751</v>
      </c>
      <c r="B344" s="1" t="s">
        <v>752</v>
      </c>
      <c r="L344" s="1">
        <v>181</v>
      </c>
    </row>
    <row r="345" spans="1:12" x14ac:dyDescent="0.25">
      <c r="A345" s="16" t="s">
        <v>753</v>
      </c>
      <c r="B345" s="1" t="s">
        <v>754</v>
      </c>
      <c r="L345" s="1">
        <v>182</v>
      </c>
    </row>
    <row r="346" spans="1:12" x14ac:dyDescent="0.25">
      <c r="A346" s="16" t="s">
        <v>755</v>
      </c>
      <c r="B346" s="1" t="s">
        <v>756</v>
      </c>
      <c r="L346" s="1">
        <v>189</v>
      </c>
    </row>
    <row r="347" spans="1:12" x14ac:dyDescent="0.25">
      <c r="A347" s="16" t="s">
        <v>757</v>
      </c>
      <c r="B347" s="1" t="s">
        <v>758</v>
      </c>
      <c r="L347" s="1">
        <v>200</v>
      </c>
    </row>
    <row r="348" spans="1:12" x14ac:dyDescent="0.25">
      <c r="A348" s="16" t="s">
        <v>759</v>
      </c>
      <c r="B348" s="1" t="s">
        <v>760</v>
      </c>
      <c r="L348" s="1">
        <v>201</v>
      </c>
    </row>
    <row r="349" spans="1:12" x14ac:dyDescent="0.25">
      <c r="A349" s="16" t="s">
        <v>761</v>
      </c>
      <c r="B349" s="1" t="s">
        <v>762</v>
      </c>
      <c r="L349" s="1">
        <v>201</v>
      </c>
    </row>
    <row r="350" spans="1:12" x14ac:dyDescent="0.25">
      <c r="A350" s="16" t="s">
        <v>763</v>
      </c>
      <c r="B350" s="1" t="s">
        <v>764</v>
      </c>
      <c r="L350" s="1">
        <v>202</v>
      </c>
    </row>
    <row r="351" spans="1:12" x14ac:dyDescent="0.25">
      <c r="A351" s="16" t="s">
        <v>765</v>
      </c>
      <c r="B351" s="1" t="s">
        <v>766</v>
      </c>
      <c r="L351" s="1">
        <v>201</v>
      </c>
    </row>
    <row r="352" spans="1:12" x14ac:dyDescent="0.25">
      <c r="A352" s="16" t="s">
        <v>767</v>
      </c>
      <c r="B352" s="1" t="s">
        <v>768</v>
      </c>
      <c r="L352" s="1">
        <v>210</v>
      </c>
    </row>
    <row r="353" spans="1:13" x14ac:dyDescent="0.25">
      <c r="A353" s="16" t="s">
        <v>769</v>
      </c>
      <c r="B353" s="1" t="s">
        <v>770</v>
      </c>
      <c r="L353" s="1">
        <v>222</v>
      </c>
    </row>
    <row r="354" spans="1:13" x14ac:dyDescent="0.25">
      <c r="A354" s="16" t="s">
        <v>771</v>
      </c>
      <c r="B354" s="1" t="s">
        <v>772</v>
      </c>
      <c r="L354" s="1">
        <v>244</v>
      </c>
    </row>
    <row r="355" spans="1:13" x14ac:dyDescent="0.25">
      <c r="A355" s="16" t="s">
        <v>773</v>
      </c>
      <c r="B355" s="1" t="s">
        <v>774</v>
      </c>
      <c r="L355" s="1">
        <v>244</v>
      </c>
    </row>
    <row r="356" spans="1:13" x14ac:dyDescent="0.25">
      <c r="A356" s="16" t="s">
        <v>775</v>
      </c>
      <c r="B356" s="1" t="s">
        <v>776</v>
      </c>
      <c r="L356" s="1">
        <v>244</v>
      </c>
    </row>
    <row r="357" spans="1:13" x14ac:dyDescent="0.25">
      <c r="A357" s="16" t="s">
        <v>777</v>
      </c>
      <c r="B357" s="1" t="s">
        <v>778</v>
      </c>
      <c r="M357" s="1">
        <v>1848</v>
      </c>
    </row>
    <row r="358" spans="1:13" x14ac:dyDescent="0.25">
      <c r="A358" s="16" t="s">
        <v>779</v>
      </c>
      <c r="B358" s="1" t="s">
        <v>780</v>
      </c>
      <c r="M358" s="1">
        <v>1851</v>
      </c>
    </row>
    <row r="359" spans="1:13" x14ac:dyDescent="0.25">
      <c r="A359" s="16" t="s">
        <v>781</v>
      </c>
      <c r="B359" s="1" t="s">
        <v>782</v>
      </c>
      <c r="M359" s="1">
        <v>1851</v>
      </c>
    </row>
    <row r="360" spans="1:13" x14ac:dyDescent="0.25">
      <c r="A360" s="16" t="s">
        <v>783</v>
      </c>
      <c r="B360" s="1" t="s">
        <v>784</v>
      </c>
      <c r="M360" s="1">
        <v>1851</v>
      </c>
    </row>
    <row r="361" spans="1:13" x14ac:dyDescent="0.25">
      <c r="A361" s="16" t="s">
        <v>785</v>
      </c>
      <c r="B361" s="1" t="s">
        <v>786</v>
      </c>
      <c r="M361" s="1">
        <v>1856</v>
      </c>
    </row>
    <row r="362" spans="1:13" x14ac:dyDescent="0.25">
      <c r="A362" s="16" t="s">
        <v>787</v>
      </c>
      <c r="B362" s="1" t="s">
        <v>788</v>
      </c>
      <c r="M362" s="1">
        <v>1856</v>
      </c>
    </row>
    <row r="363" spans="1:13" x14ac:dyDescent="0.25">
      <c r="A363" s="16" t="s">
        <v>789</v>
      </c>
      <c r="B363" s="1" t="s">
        <v>790</v>
      </c>
      <c r="M363" s="1">
        <v>1798</v>
      </c>
    </row>
    <row r="364" spans="1:13" x14ac:dyDescent="0.25">
      <c r="A364" s="16" t="s">
        <v>791</v>
      </c>
      <c r="B364" s="1" t="s">
        <v>792</v>
      </c>
      <c r="M364" s="1">
        <v>1857</v>
      </c>
    </row>
    <row r="365" spans="1:13" x14ac:dyDescent="0.25">
      <c r="A365" s="16" t="s">
        <v>793</v>
      </c>
      <c r="B365" s="1" t="s">
        <v>794</v>
      </c>
      <c r="M365" s="1">
        <v>1780</v>
      </c>
    </row>
    <row r="366" spans="1:13" x14ac:dyDescent="0.25">
      <c r="A366" s="16" t="s">
        <v>795</v>
      </c>
      <c r="B366" s="1" t="s">
        <v>796</v>
      </c>
      <c r="M366" s="1">
        <v>1786</v>
      </c>
    </row>
    <row r="367" spans="1:13" x14ac:dyDescent="0.25">
      <c r="A367" s="16" t="s">
        <v>797</v>
      </c>
      <c r="B367" s="1" t="s">
        <v>798</v>
      </c>
      <c r="M367" s="1">
        <v>1786</v>
      </c>
    </row>
    <row r="368" spans="1:13" x14ac:dyDescent="0.25">
      <c r="A368" s="16" t="s">
        <v>799</v>
      </c>
      <c r="B368" s="1" t="s">
        <v>800</v>
      </c>
      <c r="M368" s="1">
        <v>1799</v>
      </c>
    </row>
    <row r="369" spans="1:13" x14ac:dyDescent="0.25">
      <c r="A369" s="16" t="s">
        <v>801</v>
      </c>
      <c r="B369" s="1" t="s">
        <v>802</v>
      </c>
      <c r="M369" s="1">
        <v>1799</v>
      </c>
    </row>
    <row r="370" spans="1:13" x14ac:dyDescent="0.25">
      <c r="A370" s="16" t="s">
        <v>803</v>
      </c>
      <c r="B370" s="1" t="s">
        <v>804</v>
      </c>
      <c r="M370" s="1">
        <v>1797</v>
      </c>
    </row>
    <row r="371" spans="1:13" x14ac:dyDescent="0.25">
      <c r="A371" s="16" t="s">
        <v>805</v>
      </c>
      <c r="B371" s="1" t="s">
        <v>806</v>
      </c>
      <c r="M371" s="1">
        <v>1798</v>
      </c>
    </row>
    <row r="372" spans="1:13" x14ac:dyDescent="0.25">
      <c r="A372" s="16" t="s">
        <v>807</v>
      </c>
      <c r="B372" s="1" t="s">
        <v>808</v>
      </c>
      <c r="M372" s="1">
        <v>1798</v>
      </c>
    </row>
    <row r="373" spans="1:13" x14ac:dyDescent="0.25">
      <c r="A373" s="16" t="s">
        <v>809</v>
      </c>
      <c r="B373" s="1" t="s">
        <v>810</v>
      </c>
      <c r="M373" s="1">
        <v>1803</v>
      </c>
    </row>
    <row r="374" spans="1:13" x14ac:dyDescent="0.25">
      <c r="A374" s="16" t="s">
        <v>811</v>
      </c>
      <c r="B374" s="1" t="s">
        <v>812</v>
      </c>
      <c r="M374" s="1">
        <v>1811</v>
      </c>
    </row>
    <row r="375" spans="1:13" x14ac:dyDescent="0.25">
      <c r="A375" s="16" t="s">
        <v>813</v>
      </c>
      <c r="B375" s="1" t="s">
        <v>814</v>
      </c>
      <c r="M375" s="1">
        <v>1812</v>
      </c>
    </row>
    <row r="376" spans="1:13" x14ac:dyDescent="0.25">
      <c r="A376" s="16" t="s">
        <v>815</v>
      </c>
      <c r="B376" s="1" t="s">
        <v>816</v>
      </c>
      <c r="M376" s="1">
        <v>1838</v>
      </c>
    </row>
    <row r="377" spans="1:13" x14ac:dyDescent="0.25">
      <c r="A377" s="16" t="s">
        <v>817</v>
      </c>
      <c r="B377" s="1" t="s">
        <v>818</v>
      </c>
      <c r="M377" s="1">
        <v>1840</v>
      </c>
    </row>
    <row r="378" spans="1:13" x14ac:dyDescent="0.25">
      <c r="A378" s="16" t="s">
        <v>819</v>
      </c>
      <c r="B378" s="1" t="s">
        <v>820</v>
      </c>
      <c r="M378" s="1">
        <v>1809</v>
      </c>
    </row>
    <row r="379" spans="1:13" x14ac:dyDescent="0.25">
      <c r="A379" s="16" t="s">
        <v>821</v>
      </c>
      <c r="B379" s="1" t="s">
        <v>822</v>
      </c>
      <c r="M379" s="1">
        <v>1823</v>
      </c>
    </row>
    <row r="380" spans="1:13" x14ac:dyDescent="0.25">
      <c r="A380" s="16" t="s">
        <v>823</v>
      </c>
      <c r="B380" s="1" t="s">
        <v>824</v>
      </c>
      <c r="M380" s="1">
        <v>1846</v>
      </c>
    </row>
    <row r="381" spans="1:13" x14ac:dyDescent="0.25">
      <c r="A381" s="16" t="s">
        <v>825</v>
      </c>
      <c r="B381" s="1" t="s">
        <v>826</v>
      </c>
      <c r="M381" s="1">
        <v>1842</v>
      </c>
    </row>
    <row r="382" spans="1:13" x14ac:dyDescent="0.25">
      <c r="A382" s="16" t="s">
        <v>827</v>
      </c>
      <c r="B382" s="1" t="s">
        <v>828</v>
      </c>
      <c r="M382" s="1">
        <v>1867</v>
      </c>
    </row>
    <row r="383" spans="1:13" x14ac:dyDescent="0.25">
      <c r="A383" s="16" t="s">
        <v>829</v>
      </c>
      <c r="B383" s="1" t="s">
        <v>830</v>
      </c>
      <c r="M383" s="1">
        <v>1864</v>
      </c>
    </row>
    <row r="384" spans="1:13" x14ac:dyDescent="0.25">
      <c r="A384" s="16" t="s">
        <v>831</v>
      </c>
      <c r="B384" s="1" t="s">
        <v>832</v>
      </c>
      <c r="M384" s="1">
        <v>1853</v>
      </c>
    </row>
    <row r="385" spans="1:13" x14ac:dyDescent="0.25">
      <c r="A385" s="16" t="s">
        <v>833</v>
      </c>
      <c r="B385" s="1" t="s">
        <v>834</v>
      </c>
      <c r="M385" s="1">
        <v>1857</v>
      </c>
    </row>
    <row r="386" spans="1:13" x14ac:dyDescent="0.25">
      <c r="A386" s="16" t="s">
        <v>835</v>
      </c>
      <c r="B386" s="1" t="s">
        <v>836</v>
      </c>
      <c r="M386" s="1">
        <v>1865</v>
      </c>
    </row>
    <row r="387" spans="1:13" x14ac:dyDescent="0.25">
      <c r="A387" s="16" t="s">
        <v>837</v>
      </c>
      <c r="B387" s="1" t="s">
        <v>838</v>
      </c>
      <c r="M387" s="1">
        <v>1882</v>
      </c>
    </row>
    <row r="388" spans="1:13" x14ac:dyDescent="0.25">
      <c r="A388" s="16" t="s">
        <v>839</v>
      </c>
      <c r="B388" s="1" t="s">
        <v>840</v>
      </c>
      <c r="M388" s="1">
        <v>1879</v>
      </c>
    </row>
    <row r="389" spans="1:13" x14ac:dyDescent="0.25">
      <c r="A389" s="16" t="s">
        <v>841</v>
      </c>
      <c r="B389" s="1" t="s">
        <v>842</v>
      </c>
      <c r="M389" s="1">
        <v>1891</v>
      </c>
    </row>
    <row r="390" spans="1:13" x14ac:dyDescent="0.25">
      <c r="A390" s="16" t="s">
        <v>843</v>
      </c>
      <c r="B390" s="1" t="s">
        <v>844</v>
      </c>
      <c r="M390" s="1">
        <v>1894</v>
      </c>
    </row>
    <row r="391" spans="1:13" x14ac:dyDescent="0.25">
      <c r="A391" s="16" t="s">
        <v>845</v>
      </c>
      <c r="B391" s="1" t="s">
        <v>846</v>
      </c>
      <c r="M391" s="1">
        <v>1893</v>
      </c>
    </row>
    <row r="392" spans="1:13" x14ac:dyDescent="0.25">
      <c r="A392" s="16" t="s">
        <v>847</v>
      </c>
      <c r="B392" s="1" t="s">
        <v>848</v>
      </c>
      <c r="M392" s="1">
        <v>1900</v>
      </c>
    </row>
    <row r="393" spans="1:13" x14ac:dyDescent="0.25">
      <c r="A393" s="16" t="s">
        <v>849</v>
      </c>
      <c r="B393" s="1" t="s">
        <v>850</v>
      </c>
      <c r="M393" s="1">
        <v>1906</v>
      </c>
    </row>
    <row r="394" spans="1:13" x14ac:dyDescent="0.25">
      <c r="A394" s="16" t="s">
        <v>851</v>
      </c>
      <c r="B394" s="1" t="s">
        <v>852</v>
      </c>
      <c r="M394" s="1">
        <v>1862</v>
      </c>
    </row>
    <row r="395" spans="1:13" x14ac:dyDescent="0.25">
      <c r="A395" s="16" t="s">
        <v>853</v>
      </c>
      <c r="B395" s="1" t="s">
        <v>854</v>
      </c>
      <c r="M395" s="1">
        <v>1885</v>
      </c>
    </row>
    <row r="396" spans="1:13" x14ac:dyDescent="0.25">
      <c r="A396" s="16" t="s">
        <v>855</v>
      </c>
      <c r="B396" s="1" t="s">
        <v>856</v>
      </c>
      <c r="M396" s="1">
        <v>1892</v>
      </c>
    </row>
    <row r="397" spans="1:13" x14ac:dyDescent="0.25">
      <c r="A397" s="16" t="s">
        <v>857</v>
      </c>
      <c r="B397" s="1" t="s">
        <v>858</v>
      </c>
      <c r="M397" s="1">
        <v>1892</v>
      </c>
    </row>
    <row r="398" spans="1:13" x14ac:dyDescent="0.25">
      <c r="A398" s="16" t="s">
        <v>859</v>
      </c>
      <c r="B398" s="1" t="s">
        <v>860</v>
      </c>
      <c r="M398" s="1">
        <v>1896</v>
      </c>
    </row>
    <row r="399" spans="1:13" x14ac:dyDescent="0.25">
      <c r="A399" s="16" t="s">
        <v>861</v>
      </c>
      <c r="B399" s="1" t="s">
        <v>862</v>
      </c>
      <c r="M399" s="1">
        <v>1898</v>
      </c>
    </row>
    <row r="400" spans="1:13" x14ac:dyDescent="0.25">
      <c r="A400" s="16" t="s">
        <v>863</v>
      </c>
      <c r="B400" s="1" t="s">
        <v>864</v>
      </c>
      <c r="M400" s="1">
        <v>1902</v>
      </c>
    </row>
    <row r="401" spans="1:13" x14ac:dyDescent="0.25">
      <c r="A401" s="16" t="s">
        <v>865</v>
      </c>
      <c r="B401" s="1" t="s">
        <v>866</v>
      </c>
      <c r="M401" s="1">
        <v>1902</v>
      </c>
    </row>
    <row r="402" spans="1:13" x14ac:dyDescent="0.25">
      <c r="A402" s="16" t="s">
        <v>867</v>
      </c>
      <c r="B402" s="1" t="s">
        <v>868</v>
      </c>
      <c r="M402" s="1">
        <v>1921</v>
      </c>
    </row>
    <row r="403" spans="1:13" x14ac:dyDescent="0.25">
      <c r="A403" s="16" t="s">
        <v>869</v>
      </c>
      <c r="B403" s="1" t="s">
        <v>870</v>
      </c>
      <c r="M403" s="1">
        <v>1933</v>
      </c>
    </row>
    <row r="404" spans="1:13" x14ac:dyDescent="0.25">
      <c r="A404" s="16" t="s">
        <v>871</v>
      </c>
      <c r="B404" s="1" t="s">
        <v>872</v>
      </c>
      <c r="M404" s="1">
        <v>1930</v>
      </c>
    </row>
    <row r="405" spans="1:13" x14ac:dyDescent="0.25">
      <c r="A405" s="16" t="s">
        <v>873</v>
      </c>
      <c r="B405" s="1" t="s">
        <v>874</v>
      </c>
      <c r="M405" s="1">
        <v>1931</v>
      </c>
    </row>
    <row r="406" spans="1:13" x14ac:dyDescent="0.25">
      <c r="A406" s="16" t="s">
        <v>875</v>
      </c>
      <c r="B406" s="1" t="s">
        <v>876</v>
      </c>
      <c r="M406" s="1">
        <v>1944</v>
      </c>
    </row>
    <row r="407" spans="1:13" x14ac:dyDescent="0.25">
      <c r="A407" s="16" t="s">
        <v>877</v>
      </c>
      <c r="B407" s="1" t="s">
        <v>878</v>
      </c>
      <c r="M407" s="1">
        <v>1946</v>
      </c>
    </row>
    <row r="408" spans="1:13" x14ac:dyDescent="0.25">
      <c r="A408" s="16" t="s">
        <v>879</v>
      </c>
      <c r="B408" s="1" t="s">
        <v>880</v>
      </c>
      <c r="M408" s="1">
        <v>1941</v>
      </c>
    </row>
    <row r="409" spans="1:13" x14ac:dyDescent="0.25">
      <c r="A409" s="16" t="s">
        <v>881</v>
      </c>
      <c r="B409" s="1" t="s">
        <v>882</v>
      </c>
      <c r="M409" s="1">
        <v>1941</v>
      </c>
    </row>
    <row r="410" spans="1:13" x14ac:dyDescent="0.25">
      <c r="A410" s="16" t="s">
        <v>883</v>
      </c>
      <c r="B410" s="1" t="s">
        <v>884</v>
      </c>
      <c r="M410" s="1">
        <v>1921</v>
      </c>
    </row>
    <row r="411" spans="1:13" x14ac:dyDescent="0.25">
      <c r="A411" s="16" t="s">
        <v>885</v>
      </c>
      <c r="B411" s="1" t="s">
        <v>886</v>
      </c>
      <c r="M411" s="1">
        <v>1921</v>
      </c>
    </row>
    <row r="412" spans="1:13" x14ac:dyDescent="0.25">
      <c r="A412" s="16" t="s">
        <v>887</v>
      </c>
      <c r="B412" s="1" t="s">
        <v>888</v>
      </c>
      <c r="M412" s="1">
        <v>1877</v>
      </c>
    </row>
    <row r="413" spans="1:13" x14ac:dyDescent="0.25">
      <c r="A413" s="16" t="s">
        <v>889</v>
      </c>
      <c r="B413" s="1" t="s">
        <v>890</v>
      </c>
      <c r="M413" s="1">
        <v>1730</v>
      </c>
    </row>
    <row r="414" spans="1:13" x14ac:dyDescent="0.25">
      <c r="A414" s="16" t="s">
        <v>891</v>
      </c>
      <c r="B414" s="1" t="s">
        <v>892</v>
      </c>
      <c r="M414" s="1">
        <v>1740</v>
      </c>
    </row>
    <row r="415" spans="1:13" x14ac:dyDescent="0.25">
      <c r="A415" s="16" t="s">
        <v>893</v>
      </c>
      <c r="B415" s="1" t="s">
        <v>894</v>
      </c>
      <c r="M415" s="1">
        <v>1729</v>
      </c>
    </row>
    <row r="416" spans="1:13" x14ac:dyDescent="0.25">
      <c r="A416" s="16" t="s">
        <v>895</v>
      </c>
      <c r="B416" s="1" t="s">
        <v>896</v>
      </c>
      <c r="M416" s="1">
        <v>1729</v>
      </c>
    </row>
    <row r="417" spans="1:14" x14ac:dyDescent="0.25">
      <c r="A417" s="16" t="s">
        <v>897</v>
      </c>
      <c r="B417" s="1" t="s">
        <v>898</v>
      </c>
      <c r="M417" s="1">
        <v>1728</v>
      </c>
    </row>
    <row r="418" spans="1:14" x14ac:dyDescent="0.25">
      <c r="A418" s="16" t="s">
        <v>899</v>
      </c>
      <c r="B418" s="1" t="s">
        <v>900</v>
      </c>
      <c r="M418" s="1">
        <v>1728</v>
      </c>
    </row>
    <row r="419" spans="1:14" x14ac:dyDescent="0.25">
      <c r="A419" s="16" t="s">
        <v>901</v>
      </c>
      <c r="B419" s="1" t="s">
        <v>902</v>
      </c>
      <c r="M419" s="1">
        <v>1732</v>
      </c>
    </row>
    <row r="420" spans="1:14" x14ac:dyDescent="0.25">
      <c r="A420" s="16" t="s">
        <v>903</v>
      </c>
      <c r="B420" s="1" t="s">
        <v>904</v>
      </c>
      <c r="M420" s="1">
        <v>1745</v>
      </c>
    </row>
    <row r="421" spans="1:14" x14ac:dyDescent="0.25">
      <c r="A421" s="16" t="s">
        <v>905</v>
      </c>
      <c r="B421" s="1" t="s">
        <v>906</v>
      </c>
      <c r="M421" s="1">
        <v>1744</v>
      </c>
    </row>
    <row r="422" spans="1:14" x14ac:dyDescent="0.25">
      <c r="A422" s="16" t="s">
        <v>907</v>
      </c>
      <c r="B422" s="1" t="s">
        <v>908</v>
      </c>
      <c r="M422" s="1">
        <v>1741</v>
      </c>
    </row>
    <row r="423" spans="1:14" x14ac:dyDescent="0.25">
      <c r="A423" s="16" t="s">
        <v>909</v>
      </c>
      <c r="B423" s="1" t="s">
        <v>910</v>
      </c>
      <c r="M423" s="1">
        <v>1725</v>
      </c>
    </row>
    <row r="424" spans="1:14" x14ac:dyDescent="0.25">
      <c r="A424" s="16" t="s">
        <v>911</v>
      </c>
      <c r="B424" s="1" t="s">
        <v>912</v>
      </c>
      <c r="M424" s="1">
        <v>1734</v>
      </c>
    </row>
    <row r="425" spans="1:14" x14ac:dyDescent="0.25">
      <c r="A425" s="16" t="s">
        <v>913</v>
      </c>
      <c r="B425" s="1" t="s">
        <v>914</v>
      </c>
      <c r="M425" s="1">
        <v>1735</v>
      </c>
    </row>
    <row r="426" spans="1:14" x14ac:dyDescent="0.25">
      <c r="A426" s="16" t="s">
        <v>915</v>
      </c>
      <c r="B426" s="1" t="s">
        <v>916</v>
      </c>
      <c r="M426" s="1">
        <v>1734</v>
      </c>
    </row>
    <row r="427" spans="1:14" x14ac:dyDescent="0.25">
      <c r="A427" s="16" t="s">
        <v>917</v>
      </c>
      <c r="B427" s="1" t="s">
        <v>918</v>
      </c>
      <c r="M427" s="1">
        <v>1739</v>
      </c>
    </row>
    <row r="428" spans="1:14" x14ac:dyDescent="0.25">
      <c r="A428" s="16" t="s">
        <v>919</v>
      </c>
      <c r="B428" s="1" t="s">
        <v>920</v>
      </c>
      <c r="M428" s="1">
        <v>1741</v>
      </c>
    </row>
    <row r="429" spans="1:14" x14ac:dyDescent="0.25">
      <c r="A429" s="16" t="s">
        <v>921</v>
      </c>
      <c r="B429" s="1" t="s">
        <v>922</v>
      </c>
      <c r="M429" s="1">
        <v>1741</v>
      </c>
    </row>
    <row r="430" spans="1:14" x14ac:dyDescent="0.25">
      <c r="A430" s="16" t="s">
        <v>923</v>
      </c>
      <c r="B430" s="1" t="s">
        <v>924</v>
      </c>
      <c r="N430" s="1">
        <v>390</v>
      </c>
    </row>
    <row r="431" spans="1:14" x14ac:dyDescent="0.25">
      <c r="A431" s="16" t="s">
        <v>925</v>
      </c>
      <c r="B431" s="1" t="s">
        <v>926</v>
      </c>
      <c r="N431" s="1">
        <v>411</v>
      </c>
    </row>
    <row r="432" spans="1:14" x14ac:dyDescent="0.25">
      <c r="A432" s="16" t="s">
        <v>927</v>
      </c>
      <c r="B432" s="1" t="s">
        <v>928</v>
      </c>
      <c r="N432" s="1">
        <v>412</v>
      </c>
    </row>
    <row r="433" spans="1:14" x14ac:dyDescent="0.25">
      <c r="A433" s="16" t="s">
        <v>929</v>
      </c>
      <c r="B433" s="1" t="s">
        <v>930</v>
      </c>
      <c r="N433" s="1">
        <v>455</v>
      </c>
    </row>
    <row r="434" spans="1:14" x14ac:dyDescent="0.25">
      <c r="A434" s="16" t="s">
        <v>931</v>
      </c>
      <c r="B434" s="1" t="s">
        <v>932</v>
      </c>
      <c r="N434" s="1">
        <v>555</v>
      </c>
    </row>
    <row r="435" spans="1:14" x14ac:dyDescent="0.25">
      <c r="A435" s="16" t="s">
        <v>933</v>
      </c>
      <c r="B435" s="1" t="s">
        <v>934</v>
      </c>
      <c r="N435" s="1">
        <v>555</v>
      </c>
    </row>
    <row r="436" spans="1:14" x14ac:dyDescent="0.25">
      <c r="A436" s="16" t="s">
        <v>935</v>
      </c>
      <c r="B436" s="1" t="s">
        <v>936</v>
      </c>
      <c r="N436" s="1">
        <v>594</v>
      </c>
    </row>
    <row r="437" spans="1:14" x14ac:dyDescent="0.25">
      <c r="A437" s="16" t="s">
        <v>937</v>
      </c>
      <c r="B437" s="1" t="s">
        <v>938</v>
      </c>
      <c r="N437" s="1">
        <v>594</v>
      </c>
    </row>
    <row r="438" spans="1:14" x14ac:dyDescent="0.25">
      <c r="A438" s="16" t="s">
        <v>939</v>
      </c>
      <c r="B438" s="1" t="s">
        <v>940</v>
      </c>
      <c r="N438" s="1">
        <v>618</v>
      </c>
    </row>
    <row r="439" spans="1:14" x14ac:dyDescent="0.25">
      <c r="A439" s="16" t="s">
        <v>941</v>
      </c>
      <c r="B439" s="1" t="s">
        <v>942</v>
      </c>
      <c r="N439" s="1">
        <v>618</v>
      </c>
    </row>
    <row r="440" spans="1:14" x14ac:dyDescent="0.25">
      <c r="A440" s="16" t="s">
        <v>943</v>
      </c>
      <c r="B440" s="1" t="s">
        <v>944</v>
      </c>
      <c r="N440" s="1">
        <v>626</v>
      </c>
    </row>
    <row r="441" spans="1:14" x14ac:dyDescent="0.25">
      <c r="A441" s="16" t="s">
        <v>945</v>
      </c>
      <c r="B441" s="1" t="s">
        <v>946</v>
      </c>
      <c r="N441" s="1">
        <v>662</v>
      </c>
    </row>
    <row r="442" spans="1:14" x14ac:dyDescent="0.25">
      <c r="A442" s="16" t="s">
        <v>947</v>
      </c>
      <c r="B442" s="1" t="s">
        <v>948</v>
      </c>
      <c r="N442" s="1">
        <v>667</v>
      </c>
    </row>
    <row r="443" spans="1:14" x14ac:dyDescent="0.25">
      <c r="A443" s="16" t="s">
        <v>949</v>
      </c>
      <c r="B443" s="1" t="s">
        <v>950</v>
      </c>
      <c r="N443" s="1">
        <v>777</v>
      </c>
    </row>
    <row r="444" spans="1:14" x14ac:dyDescent="0.25">
      <c r="A444" s="16" t="s">
        <v>951</v>
      </c>
      <c r="B444" s="1" t="s">
        <v>952</v>
      </c>
      <c r="N444" s="1">
        <v>696</v>
      </c>
    </row>
    <row r="445" spans="1:14" x14ac:dyDescent="0.25">
      <c r="A445" s="16" t="s">
        <v>953</v>
      </c>
      <c r="B445" s="1" t="s">
        <v>954</v>
      </c>
      <c r="N445" s="1">
        <v>758</v>
      </c>
    </row>
    <row r="446" spans="1:14" x14ac:dyDescent="0.25">
      <c r="A446" s="16" t="s">
        <v>955</v>
      </c>
      <c r="B446" s="1" t="s">
        <v>956</v>
      </c>
      <c r="N446" s="1">
        <v>696</v>
      </c>
    </row>
    <row r="447" spans="1:14" x14ac:dyDescent="0.25">
      <c r="A447" s="16" t="s">
        <v>957</v>
      </c>
      <c r="B447" s="1" t="s">
        <v>958</v>
      </c>
      <c r="N447" s="1">
        <v>696</v>
      </c>
    </row>
    <row r="448" spans="1:14" x14ac:dyDescent="0.25">
      <c r="A448" s="16" t="s">
        <v>959</v>
      </c>
      <c r="B448" s="1" t="s">
        <v>960</v>
      </c>
      <c r="N448" s="1">
        <v>696</v>
      </c>
    </row>
    <row r="449" spans="1:14" x14ac:dyDescent="0.25">
      <c r="A449" s="16" t="s">
        <v>961</v>
      </c>
      <c r="B449" s="1" t="s">
        <v>962</v>
      </c>
      <c r="N449" s="1">
        <v>777</v>
      </c>
    </row>
    <row r="450" spans="1:14" x14ac:dyDescent="0.25">
      <c r="A450" s="16" t="s">
        <v>963</v>
      </c>
      <c r="B450" s="1" t="s">
        <v>964</v>
      </c>
      <c r="N450" s="1">
        <v>708</v>
      </c>
    </row>
    <row r="451" spans="1:14" x14ac:dyDescent="0.25">
      <c r="A451" s="16" t="s">
        <v>965</v>
      </c>
      <c r="B451" s="1" t="s">
        <v>966</v>
      </c>
      <c r="N451" s="1">
        <v>707</v>
      </c>
    </row>
    <row r="452" spans="1:14" x14ac:dyDescent="0.25">
      <c r="A452" s="16" t="s">
        <v>967</v>
      </c>
      <c r="B452" s="1" t="s">
        <v>968</v>
      </c>
      <c r="N452" s="1">
        <v>707</v>
      </c>
    </row>
    <row r="453" spans="1:14" x14ac:dyDescent="0.25">
      <c r="A453" s="16" t="s">
        <v>969</v>
      </c>
      <c r="B453" s="1" t="s">
        <v>970</v>
      </c>
      <c r="N453" s="1">
        <v>742</v>
      </c>
    </row>
    <row r="454" spans="1:14" x14ac:dyDescent="0.25">
      <c r="A454" s="16" t="s">
        <v>971</v>
      </c>
      <c r="B454" s="1" t="s">
        <v>972</v>
      </c>
      <c r="N454" s="1">
        <v>749</v>
      </c>
    </row>
    <row r="455" spans="1:14" x14ac:dyDescent="0.25">
      <c r="A455" s="16" t="s">
        <v>973</v>
      </c>
      <c r="B455" s="1" t="s">
        <v>974</v>
      </c>
      <c r="N455" s="1">
        <v>758</v>
      </c>
    </row>
    <row r="456" spans="1:14" x14ac:dyDescent="0.25">
      <c r="A456" s="16" t="s">
        <v>975</v>
      </c>
      <c r="B456" s="1" t="s">
        <v>976</v>
      </c>
      <c r="N456" s="1">
        <v>758</v>
      </c>
    </row>
    <row r="457" spans="1:14" x14ac:dyDescent="0.25">
      <c r="A457" s="16" t="s">
        <v>977</v>
      </c>
      <c r="B457" s="1" t="s">
        <v>978</v>
      </c>
      <c r="N457" s="1">
        <v>758</v>
      </c>
    </row>
    <row r="458" spans="1:14" x14ac:dyDescent="0.25">
      <c r="A458" s="16" t="s">
        <v>979</v>
      </c>
      <c r="B458" s="1" t="s">
        <v>980</v>
      </c>
      <c r="N458" s="1">
        <v>758</v>
      </c>
    </row>
    <row r="459" spans="1:14" x14ac:dyDescent="0.25">
      <c r="A459" s="16" t="s">
        <v>981</v>
      </c>
      <c r="B459" s="1" t="s">
        <v>982</v>
      </c>
      <c r="N459" s="1">
        <v>766</v>
      </c>
    </row>
    <row r="460" spans="1:14" x14ac:dyDescent="0.25">
      <c r="A460" s="16" t="s">
        <v>983</v>
      </c>
      <c r="B460" s="1" t="s">
        <v>984</v>
      </c>
      <c r="N460" s="1">
        <v>769</v>
      </c>
    </row>
    <row r="461" spans="1:14" x14ac:dyDescent="0.25">
      <c r="A461" s="16" t="s">
        <v>985</v>
      </c>
      <c r="B461" s="1" t="s">
        <v>986</v>
      </c>
      <c r="N461" s="1">
        <v>818</v>
      </c>
    </row>
    <row r="462" spans="1:14" x14ac:dyDescent="0.25">
      <c r="A462" s="16" t="s">
        <v>987</v>
      </c>
      <c r="B462" s="1" t="s">
        <v>988</v>
      </c>
      <c r="N462" s="1">
        <v>777</v>
      </c>
    </row>
    <row r="463" spans="1:14" x14ac:dyDescent="0.25">
      <c r="A463" s="16" t="s">
        <v>989</v>
      </c>
      <c r="B463" s="1" t="s">
        <v>990</v>
      </c>
      <c r="N463" s="1">
        <v>780</v>
      </c>
    </row>
    <row r="464" spans="1:14" x14ac:dyDescent="0.25">
      <c r="A464" s="16" t="s">
        <v>991</v>
      </c>
      <c r="B464" s="1" t="s">
        <v>992</v>
      </c>
      <c r="N464" s="1">
        <v>828</v>
      </c>
    </row>
    <row r="465" spans="1:15" x14ac:dyDescent="0.25">
      <c r="A465" s="16" t="s">
        <v>993</v>
      </c>
      <c r="B465" s="1" t="s">
        <v>994</v>
      </c>
      <c r="N465" s="1">
        <v>910</v>
      </c>
    </row>
    <row r="466" spans="1:15" x14ac:dyDescent="0.25">
      <c r="A466" s="16" t="s">
        <v>995</v>
      </c>
      <c r="B466" s="1" t="s">
        <v>996</v>
      </c>
      <c r="N466" s="1">
        <v>902</v>
      </c>
    </row>
    <row r="467" spans="1:15" x14ac:dyDescent="0.25">
      <c r="A467" s="16" t="s">
        <v>997</v>
      </c>
      <c r="B467" s="1" t="s">
        <v>998</v>
      </c>
      <c r="N467" s="1">
        <v>918</v>
      </c>
    </row>
    <row r="468" spans="1:15" x14ac:dyDescent="0.25">
      <c r="A468" s="16" t="s">
        <v>999</v>
      </c>
      <c r="B468" s="1" t="s">
        <v>1000</v>
      </c>
      <c r="N468" s="1">
        <v>920</v>
      </c>
    </row>
    <row r="469" spans="1:15" x14ac:dyDescent="0.25">
      <c r="A469" s="16" t="s">
        <v>1001</v>
      </c>
      <c r="B469" s="1" t="s">
        <v>1002</v>
      </c>
      <c r="N469" s="1">
        <v>922</v>
      </c>
    </row>
    <row r="470" spans="1:15" x14ac:dyDescent="0.25">
      <c r="A470" s="16" t="s">
        <v>1003</v>
      </c>
      <c r="B470" s="1" t="s">
        <v>1004</v>
      </c>
      <c r="N470" s="1">
        <v>918</v>
      </c>
    </row>
    <row r="471" spans="1:15" x14ac:dyDescent="0.25">
      <c r="A471" s="16" t="s">
        <v>1005</v>
      </c>
      <c r="B471" s="1" t="s">
        <v>1006</v>
      </c>
      <c r="O471" s="1">
        <v>569</v>
      </c>
    </row>
    <row r="472" spans="1:15" x14ac:dyDescent="0.25">
      <c r="A472" s="16" t="s">
        <v>1007</v>
      </c>
      <c r="B472" s="1" t="s">
        <v>1008</v>
      </c>
      <c r="O472" s="1">
        <v>570</v>
      </c>
    </row>
    <row r="473" spans="1:15" x14ac:dyDescent="0.25">
      <c r="A473" s="16" t="s">
        <v>1009</v>
      </c>
      <c r="B473" s="1" t="s">
        <v>1010</v>
      </c>
      <c r="O473" s="1">
        <v>570</v>
      </c>
    </row>
    <row r="474" spans="1:15" x14ac:dyDescent="0.25">
      <c r="A474" s="16" t="s">
        <v>1011</v>
      </c>
      <c r="B474" s="1" t="s">
        <v>1012</v>
      </c>
      <c r="O474" s="1">
        <v>570</v>
      </c>
    </row>
    <row r="475" spans="1:15" x14ac:dyDescent="0.25">
      <c r="A475" s="16" t="s">
        <v>1013</v>
      </c>
      <c r="B475" s="1" t="s">
        <v>1014</v>
      </c>
      <c r="O475" s="1">
        <v>576</v>
      </c>
    </row>
    <row r="476" spans="1:15" x14ac:dyDescent="0.25">
      <c r="A476" s="16" t="s">
        <v>1015</v>
      </c>
      <c r="B476" s="1" t="s">
        <v>1016</v>
      </c>
      <c r="O476" s="1">
        <v>568</v>
      </c>
    </row>
    <row r="477" spans="1:15" x14ac:dyDescent="0.25">
      <c r="A477" s="16" t="s">
        <v>1017</v>
      </c>
      <c r="B477" s="1" t="s">
        <v>1018</v>
      </c>
      <c r="O477" s="1">
        <v>562</v>
      </c>
    </row>
    <row r="478" spans="1:15" x14ac:dyDescent="0.25">
      <c r="A478" s="16" t="s">
        <v>1019</v>
      </c>
      <c r="B478" s="1" t="s">
        <v>1020</v>
      </c>
      <c r="O478" s="1">
        <v>561</v>
      </c>
    </row>
    <row r="479" spans="1:15" x14ac:dyDescent="0.25">
      <c r="A479" s="16" t="s">
        <v>1021</v>
      </c>
      <c r="B479" s="1" t="s">
        <v>1022</v>
      </c>
      <c r="O479" s="1">
        <v>561</v>
      </c>
    </row>
    <row r="480" spans="1:15" x14ac:dyDescent="0.25">
      <c r="A480" s="16" t="s">
        <v>1023</v>
      </c>
      <c r="B480" s="1" t="s">
        <v>1024</v>
      </c>
      <c r="O480" s="1">
        <v>561</v>
      </c>
    </row>
    <row r="481" spans="1:16" x14ac:dyDescent="0.25">
      <c r="A481" s="16" t="s">
        <v>1025</v>
      </c>
      <c r="B481" s="1" t="s">
        <v>1026</v>
      </c>
      <c r="O481" s="1">
        <v>565</v>
      </c>
    </row>
    <row r="482" spans="1:16" x14ac:dyDescent="0.25">
      <c r="A482" s="16" t="s">
        <v>1027</v>
      </c>
      <c r="B482" s="1" t="s">
        <v>1028</v>
      </c>
      <c r="O482" s="1">
        <v>569</v>
      </c>
    </row>
    <row r="483" spans="1:16" x14ac:dyDescent="0.25">
      <c r="A483" s="16" t="s">
        <v>1029</v>
      </c>
      <c r="B483" s="1" t="s">
        <v>1030</v>
      </c>
      <c r="O483" s="1">
        <v>568</v>
      </c>
    </row>
    <row r="484" spans="1:16" x14ac:dyDescent="0.25">
      <c r="A484" s="16" t="s">
        <v>1031</v>
      </c>
      <c r="B484" s="1" t="s">
        <v>1032</v>
      </c>
      <c r="O484" s="1">
        <v>569</v>
      </c>
    </row>
    <row r="485" spans="1:16" x14ac:dyDescent="0.25">
      <c r="A485" s="16" t="s">
        <v>1033</v>
      </c>
      <c r="B485" s="1" t="s">
        <v>1034</v>
      </c>
      <c r="O485" s="1">
        <v>570</v>
      </c>
    </row>
    <row r="486" spans="1:16" x14ac:dyDescent="0.25">
      <c r="A486" s="16" t="s">
        <v>1035</v>
      </c>
      <c r="B486" s="1" t="s">
        <v>1036</v>
      </c>
      <c r="O486" s="1">
        <v>582</v>
      </c>
    </row>
    <row r="487" spans="1:16" x14ac:dyDescent="0.25">
      <c r="A487" s="16" t="s">
        <v>1037</v>
      </c>
      <c r="B487" s="1" t="s">
        <v>1038</v>
      </c>
      <c r="O487" s="1">
        <v>586</v>
      </c>
    </row>
    <row r="488" spans="1:16" x14ac:dyDescent="0.25">
      <c r="A488" s="16" t="s">
        <v>1039</v>
      </c>
      <c r="B488" s="1" t="s">
        <v>1040</v>
      </c>
      <c r="O488" s="1">
        <v>579</v>
      </c>
    </row>
    <row r="489" spans="1:16" x14ac:dyDescent="0.25">
      <c r="A489" s="16" t="s">
        <v>1041</v>
      </c>
      <c r="B489" s="1" t="s">
        <v>1042</v>
      </c>
      <c r="O489" s="1">
        <v>580</v>
      </c>
    </row>
    <row r="490" spans="1:16" x14ac:dyDescent="0.25">
      <c r="A490" s="16" t="s">
        <v>1043</v>
      </c>
      <c r="B490" s="1" t="s">
        <v>1044</v>
      </c>
      <c r="O490" s="1">
        <v>582</v>
      </c>
    </row>
    <row r="491" spans="1:16" x14ac:dyDescent="0.25">
      <c r="A491" s="16" t="s">
        <v>1045</v>
      </c>
      <c r="B491" s="1" t="s">
        <v>1046</v>
      </c>
      <c r="O491" s="1">
        <v>587</v>
      </c>
    </row>
    <row r="492" spans="1:16" x14ac:dyDescent="0.25">
      <c r="A492" s="16" t="s">
        <v>1047</v>
      </c>
      <c r="B492" s="1" t="s">
        <v>1048</v>
      </c>
      <c r="O492" s="1">
        <v>591</v>
      </c>
    </row>
    <row r="493" spans="1:16" x14ac:dyDescent="0.25">
      <c r="A493" s="16" t="s">
        <v>1049</v>
      </c>
      <c r="B493" s="1" t="s">
        <v>1050</v>
      </c>
      <c r="O493" s="1">
        <v>603</v>
      </c>
    </row>
    <row r="494" spans="1:16" x14ac:dyDescent="0.25">
      <c r="A494" s="16" t="s">
        <v>1051</v>
      </c>
      <c r="B494" s="1" t="s">
        <v>1052</v>
      </c>
      <c r="O494" s="1">
        <v>609</v>
      </c>
    </row>
    <row r="495" spans="1:16" x14ac:dyDescent="0.25">
      <c r="A495" s="16" t="s">
        <v>1053</v>
      </c>
      <c r="B495" s="1" t="s">
        <v>1054</v>
      </c>
      <c r="O495" s="1">
        <v>614</v>
      </c>
    </row>
    <row r="496" spans="1:16" x14ac:dyDescent="0.25">
      <c r="A496" s="16" t="s">
        <v>1055</v>
      </c>
      <c r="B496" s="1" t="s">
        <v>1056</v>
      </c>
      <c r="P496" s="1">
        <v>882</v>
      </c>
    </row>
    <row r="497" spans="1:16" x14ac:dyDescent="0.25">
      <c r="A497" s="16" t="s">
        <v>1057</v>
      </c>
      <c r="B497" s="1" t="s">
        <v>1058</v>
      </c>
      <c r="P497" s="1">
        <v>888</v>
      </c>
    </row>
    <row r="498" spans="1:16" x14ac:dyDescent="0.25">
      <c r="A498" s="16" t="s">
        <v>1059</v>
      </c>
      <c r="B498" s="1" t="s">
        <v>1060</v>
      </c>
      <c r="P498" s="1">
        <v>890</v>
      </c>
    </row>
    <row r="499" spans="1:16" x14ac:dyDescent="0.25">
      <c r="A499" s="16" t="s">
        <v>1061</v>
      </c>
      <c r="B499" s="1" t="s">
        <v>1062</v>
      </c>
      <c r="P499" s="1">
        <v>895</v>
      </c>
    </row>
    <row r="500" spans="1:16" x14ac:dyDescent="0.25">
      <c r="A500" s="16" t="s">
        <v>1063</v>
      </c>
      <c r="B500" s="1" t="s">
        <v>1064</v>
      </c>
      <c r="P500" s="1">
        <v>896</v>
      </c>
    </row>
    <row r="501" spans="1:16" x14ac:dyDescent="0.25">
      <c r="A501" s="16" t="s">
        <v>1065</v>
      </c>
      <c r="B501" s="1" t="s">
        <v>1066</v>
      </c>
      <c r="P501" s="1">
        <v>895</v>
      </c>
    </row>
    <row r="502" spans="1:16" x14ac:dyDescent="0.25">
      <c r="A502" s="16" t="s">
        <v>1067</v>
      </c>
      <c r="B502" s="1" t="s">
        <v>1068</v>
      </c>
      <c r="P502" s="1">
        <v>895</v>
      </c>
    </row>
    <row r="503" spans="1:16" x14ac:dyDescent="0.25">
      <c r="A503" s="16" t="s">
        <v>1069</v>
      </c>
      <c r="B503" s="1" t="s">
        <v>1070</v>
      </c>
      <c r="P503" s="1">
        <v>913</v>
      </c>
    </row>
    <row r="504" spans="1:16" x14ac:dyDescent="0.25">
      <c r="A504" s="16" t="s">
        <v>1071</v>
      </c>
      <c r="B504" s="1" t="s">
        <v>1072</v>
      </c>
      <c r="P504" s="1">
        <v>906</v>
      </c>
    </row>
    <row r="505" spans="1:16" x14ac:dyDescent="0.25">
      <c r="A505" s="16" t="s">
        <v>1073</v>
      </c>
      <c r="B505" s="1" t="s">
        <v>1074</v>
      </c>
      <c r="P505" s="1">
        <v>952</v>
      </c>
    </row>
    <row r="506" spans="1:16" x14ac:dyDescent="0.25">
      <c r="A506" s="16" t="s">
        <v>1075</v>
      </c>
      <c r="B506" s="1" t="s">
        <v>1076</v>
      </c>
      <c r="P506" s="1">
        <v>910</v>
      </c>
    </row>
    <row r="507" spans="1:16" x14ac:dyDescent="0.25">
      <c r="A507" s="16" t="s">
        <v>1077</v>
      </c>
      <c r="B507" s="1" t="s">
        <v>1078</v>
      </c>
      <c r="P507" s="1">
        <v>922</v>
      </c>
    </row>
    <row r="508" spans="1:16" x14ac:dyDescent="0.25">
      <c r="A508" s="16" t="s">
        <v>1079</v>
      </c>
      <c r="B508" s="1" t="s">
        <v>1080</v>
      </c>
      <c r="P508" s="1">
        <v>910</v>
      </c>
    </row>
    <row r="509" spans="1:16" x14ac:dyDescent="0.25">
      <c r="A509" s="16" t="s">
        <v>1081</v>
      </c>
      <c r="B509" s="1" t="s">
        <v>1082</v>
      </c>
      <c r="P509" s="1">
        <v>910</v>
      </c>
    </row>
    <row r="510" spans="1:16" x14ac:dyDescent="0.25">
      <c r="A510" s="16" t="s">
        <v>1083</v>
      </c>
      <c r="B510" s="1" t="s">
        <v>1084</v>
      </c>
      <c r="P510" s="1">
        <v>918</v>
      </c>
    </row>
    <row r="511" spans="1:16" x14ac:dyDescent="0.25">
      <c r="A511" s="16" t="s">
        <v>1085</v>
      </c>
      <c r="B511" s="1" t="s">
        <v>1086</v>
      </c>
      <c r="P511" s="1">
        <v>910</v>
      </c>
    </row>
    <row r="512" spans="1:16" x14ac:dyDescent="0.25">
      <c r="A512" s="16" t="s">
        <v>1087</v>
      </c>
      <c r="B512" s="1" t="s">
        <v>1088</v>
      </c>
      <c r="P512" s="1">
        <v>917</v>
      </c>
    </row>
    <row r="513" spans="1:16" x14ac:dyDescent="0.25">
      <c r="A513" s="16" t="s">
        <v>1089</v>
      </c>
      <c r="B513" s="1" t="s">
        <v>1090</v>
      </c>
      <c r="P513" s="1">
        <v>940</v>
      </c>
    </row>
    <row r="514" spans="1:16" x14ac:dyDescent="0.25">
      <c r="A514" s="16" t="s">
        <v>1091</v>
      </c>
      <c r="B514" s="1" t="s">
        <v>1092</v>
      </c>
      <c r="P514" s="1">
        <v>920</v>
      </c>
    </row>
    <row r="515" spans="1:16" x14ac:dyDescent="0.25">
      <c r="A515" s="16" t="s">
        <v>1093</v>
      </c>
      <c r="B515" s="1" t="s">
        <v>1094</v>
      </c>
      <c r="P515" s="1">
        <v>922</v>
      </c>
    </row>
    <row r="516" spans="1:16" x14ac:dyDescent="0.25">
      <c r="A516" s="16" t="s">
        <v>1095</v>
      </c>
      <c r="B516" s="1" t="s">
        <v>1096</v>
      </c>
      <c r="P516" s="1">
        <v>948</v>
      </c>
    </row>
    <row r="517" spans="1:16" x14ac:dyDescent="0.25">
      <c r="A517" s="16" t="s">
        <v>1097</v>
      </c>
      <c r="B517" s="1" t="s">
        <v>1098</v>
      </c>
      <c r="P517" s="1">
        <v>946</v>
      </c>
    </row>
    <row r="518" spans="1:16" x14ac:dyDescent="0.25">
      <c r="A518" s="16" t="s">
        <v>1099</v>
      </c>
      <c r="B518" s="1" t="s">
        <v>1100</v>
      </c>
      <c r="P518" s="1">
        <v>949</v>
      </c>
    </row>
    <row r="519" spans="1:16" x14ac:dyDescent="0.25">
      <c r="A519" s="16" t="s">
        <v>1101</v>
      </c>
      <c r="B519" s="1" t="s">
        <v>1102</v>
      </c>
      <c r="P519" s="1">
        <v>953</v>
      </c>
    </row>
    <row r="520" spans="1:16" x14ac:dyDescent="0.25">
      <c r="A520" s="16" t="s">
        <v>1103</v>
      </c>
      <c r="B520" s="1" t="s">
        <v>1104</v>
      </c>
      <c r="P520" s="1">
        <v>936</v>
      </c>
    </row>
    <row r="521" spans="1:16" x14ac:dyDescent="0.25">
      <c r="A521" s="16" t="s">
        <v>1105</v>
      </c>
      <c r="B521" s="1" t="s">
        <v>1106</v>
      </c>
      <c r="P521" s="1">
        <v>937</v>
      </c>
    </row>
    <row r="522" spans="1:16" x14ac:dyDescent="0.25">
      <c r="A522" s="16" t="s">
        <v>1107</v>
      </c>
      <c r="B522" s="1" t="s">
        <v>1108</v>
      </c>
      <c r="P522" s="1">
        <v>957</v>
      </c>
    </row>
    <row r="523" spans="1:16" x14ac:dyDescent="0.25">
      <c r="A523" s="16" t="s">
        <v>1109</v>
      </c>
      <c r="B523" s="1" t="s">
        <v>1110</v>
      </c>
      <c r="P523" s="1">
        <v>951</v>
      </c>
    </row>
    <row r="524" spans="1:16" x14ac:dyDescent="0.25">
      <c r="A524" s="16" t="s">
        <v>1111</v>
      </c>
      <c r="B524" s="1" t="s">
        <v>1112</v>
      </c>
      <c r="P524" s="1">
        <v>959</v>
      </c>
    </row>
    <row r="525" spans="1:16" x14ac:dyDescent="0.25">
      <c r="A525" s="16" t="s">
        <v>1113</v>
      </c>
      <c r="B525" s="1" t="s">
        <v>1114</v>
      </c>
      <c r="P525" s="1">
        <v>956</v>
      </c>
    </row>
    <row r="526" spans="1:16" x14ac:dyDescent="0.25">
      <c r="A526" s="16" t="s">
        <v>1115</v>
      </c>
      <c r="B526" s="1" t="s">
        <v>1116</v>
      </c>
      <c r="P526" s="1">
        <v>957</v>
      </c>
    </row>
    <row r="527" spans="1:16" x14ac:dyDescent="0.25">
      <c r="A527" s="16" t="s">
        <v>1117</v>
      </c>
      <c r="B527" s="1" t="s">
        <v>1118</v>
      </c>
      <c r="P527" s="1">
        <v>956</v>
      </c>
    </row>
    <row r="528" spans="1:16" x14ac:dyDescent="0.25">
      <c r="A528" s="16" t="s">
        <v>1119</v>
      </c>
      <c r="B528" s="1" t="s">
        <v>1120</v>
      </c>
      <c r="P528" s="1">
        <v>955</v>
      </c>
    </row>
    <row r="529" spans="1:17" x14ac:dyDescent="0.25">
      <c r="A529" s="16" t="s">
        <v>1121</v>
      </c>
      <c r="B529" s="1" t="s">
        <v>1122</v>
      </c>
      <c r="P529" s="1">
        <v>957</v>
      </c>
    </row>
    <row r="530" spans="1:17" x14ac:dyDescent="0.25">
      <c r="A530" s="16" t="s">
        <v>1123</v>
      </c>
      <c r="B530" s="1" t="s">
        <v>1124</v>
      </c>
      <c r="P530" s="1">
        <v>959</v>
      </c>
    </row>
    <row r="531" spans="1:17" x14ac:dyDescent="0.25">
      <c r="A531" s="16" t="s">
        <v>1125</v>
      </c>
      <c r="B531" s="1" t="s">
        <v>1126</v>
      </c>
      <c r="P531" s="1">
        <v>965</v>
      </c>
    </row>
    <row r="532" spans="1:17" x14ac:dyDescent="0.25">
      <c r="A532" s="16" t="s">
        <v>1127</v>
      </c>
      <c r="B532" s="1" t="s">
        <v>1128</v>
      </c>
      <c r="P532" s="1">
        <v>966</v>
      </c>
    </row>
    <row r="533" spans="1:17" x14ac:dyDescent="0.25">
      <c r="A533" s="16" t="s">
        <v>1129</v>
      </c>
      <c r="B533" s="1" t="s">
        <v>1130</v>
      </c>
      <c r="P533" s="1">
        <v>966</v>
      </c>
    </row>
    <row r="534" spans="1:17" x14ac:dyDescent="0.25">
      <c r="A534" s="16" t="s">
        <v>1131</v>
      </c>
      <c r="B534" s="1" t="s">
        <v>1132</v>
      </c>
      <c r="P534" s="1">
        <v>967</v>
      </c>
    </row>
    <row r="535" spans="1:17" x14ac:dyDescent="0.25">
      <c r="A535" s="16" t="s">
        <v>1133</v>
      </c>
      <c r="B535" s="1" t="s">
        <v>1134</v>
      </c>
      <c r="P535" s="1">
        <v>968</v>
      </c>
    </row>
    <row r="536" spans="1:17" x14ac:dyDescent="0.25">
      <c r="A536" s="16" t="s">
        <v>1135</v>
      </c>
      <c r="B536" s="1" t="s">
        <v>1136</v>
      </c>
      <c r="P536" s="1">
        <v>968</v>
      </c>
    </row>
    <row r="537" spans="1:17" x14ac:dyDescent="0.25">
      <c r="A537" s="16" t="s">
        <v>1137</v>
      </c>
      <c r="B537" s="1" t="s">
        <v>1138</v>
      </c>
      <c r="P537" s="1">
        <v>971</v>
      </c>
    </row>
    <row r="538" spans="1:17" x14ac:dyDescent="0.25">
      <c r="A538" s="16" t="s">
        <v>1139</v>
      </c>
      <c r="B538" s="1" t="s">
        <v>1140</v>
      </c>
      <c r="P538" s="1">
        <v>991</v>
      </c>
    </row>
    <row r="539" spans="1:17" x14ac:dyDescent="0.25">
      <c r="A539" s="16" t="s">
        <v>1141</v>
      </c>
      <c r="B539" s="1" t="s">
        <v>1142</v>
      </c>
      <c r="P539" s="1">
        <v>976</v>
      </c>
    </row>
    <row r="540" spans="1:17" x14ac:dyDescent="0.25">
      <c r="A540" s="16" t="s">
        <v>1143</v>
      </c>
      <c r="B540" s="1" t="s">
        <v>1144</v>
      </c>
      <c r="P540" s="1">
        <v>981</v>
      </c>
    </row>
    <row r="541" spans="1:17" x14ac:dyDescent="0.25">
      <c r="A541" s="16" t="s">
        <v>1145</v>
      </c>
      <c r="B541" s="1" t="s">
        <v>1146</v>
      </c>
      <c r="P541" s="1">
        <v>982</v>
      </c>
    </row>
    <row r="542" spans="1:17" x14ac:dyDescent="0.25">
      <c r="A542" s="16" t="s">
        <v>1147</v>
      </c>
      <c r="B542" s="1" t="s">
        <v>1148</v>
      </c>
      <c r="P542" s="1">
        <v>982</v>
      </c>
    </row>
    <row r="543" spans="1:17" x14ac:dyDescent="0.25">
      <c r="A543" s="16" t="s">
        <v>1149</v>
      </c>
      <c r="B543" s="1" t="s">
        <v>1150</v>
      </c>
      <c r="P543" s="1">
        <v>976</v>
      </c>
    </row>
    <row r="544" spans="1:17" x14ac:dyDescent="0.25">
      <c r="A544" s="16" t="s">
        <v>1151</v>
      </c>
      <c r="B544" s="1" t="s">
        <v>1152</v>
      </c>
      <c r="Q544" s="1">
        <v>423</v>
      </c>
    </row>
    <row r="545" spans="1:19" x14ac:dyDescent="0.25">
      <c r="A545" s="16" t="s">
        <v>1153</v>
      </c>
      <c r="B545" s="1" t="s">
        <v>1154</v>
      </c>
      <c r="Q545" s="1">
        <v>423</v>
      </c>
    </row>
    <row r="546" spans="1:19" x14ac:dyDescent="0.25">
      <c r="A546" s="16" t="s">
        <v>1155</v>
      </c>
      <c r="B546" s="1" t="s">
        <v>1156</v>
      </c>
      <c r="Q546" s="1">
        <v>533</v>
      </c>
    </row>
    <row r="547" spans="1:19" x14ac:dyDescent="0.25">
      <c r="A547" s="16" t="s">
        <v>1157</v>
      </c>
      <c r="B547" s="1" t="s">
        <v>1158</v>
      </c>
      <c r="Q547" s="1">
        <v>595</v>
      </c>
    </row>
    <row r="548" spans="1:19" x14ac:dyDescent="0.25">
      <c r="A548" s="16" t="s">
        <v>1159</v>
      </c>
      <c r="B548" s="1" t="s">
        <v>1160</v>
      </c>
      <c r="Q548" s="1">
        <v>670</v>
      </c>
    </row>
    <row r="549" spans="1:19" x14ac:dyDescent="0.25">
      <c r="A549" s="16" t="s">
        <v>1161</v>
      </c>
      <c r="B549" s="1" t="s">
        <v>1162</v>
      </c>
      <c r="Q549" s="1">
        <v>694</v>
      </c>
    </row>
    <row r="550" spans="1:19" x14ac:dyDescent="0.25">
      <c r="A550" s="16" t="s">
        <v>1163</v>
      </c>
      <c r="B550" s="1" t="s">
        <v>1164</v>
      </c>
      <c r="Q550" s="1">
        <v>730</v>
      </c>
    </row>
    <row r="551" spans="1:19" x14ac:dyDescent="0.25">
      <c r="A551" s="16" t="s">
        <v>1165</v>
      </c>
      <c r="B551" s="1" t="s">
        <v>1166</v>
      </c>
      <c r="Q551" s="1">
        <v>735</v>
      </c>
    </row>
    <row r="552" spans="1:19" x14ac:dyDescent="0.25">
      <c r="A552" s="16" t="s">
        <v>1167</v>
      </c>
      <c r="B552" s="1" t="s">
        <v>1168</v>
      </c>
      <c r="Q552" s="1">
        <v>822</v>
      </c>
    </row>
    <row r="553" spans="1:19" x14ac:dyDescent="0.25">
      <c r="A553" s="16" t="s">
        <v>1169</v>
      </c>
      <c r="B553" s="1" t="s">
        <v>1170</v>
      </c>
      <c r="Q553" s="1">
        <v>1068</v>
      </c>
    </row>
    <row r="554" spans="1:19" x14ac:dyDescent="0.25">
      <c r="A554" s="16" t="s">
        <v>1171</v>
      </c>
      <c r="B554" s="1" t="s">
        <v>1172</v>
      </c>
      <c r="Q554" s="1">
        <v>1088</v>
      </c>
    </row>
    <row r="555" spans="1:19" x14ac:dyDescent="0.25">
      <c r="A555" s="16" t="s">
        <v>1173</v>
      </c>
      <c r="B555" s="1" t="s">
        <v>1174</v>
      </c>
      <c r="Q555" s="1">
        <v>1116</v>
      </c>
    </row>
    <row r="556" spans="1:19" x14ac:dyDescent="0.25">
      <c r="A556" s="16" t="s">
        <v>1453</v>
      </c>
      <c r="B556" s="23">
        <v>42422.935763888891</v>
      </c>
      <c r="R556" s="1">
        <f>5141+1607</f>
        <v>6748</v>
      </c>
    </row>
    <row r="557" spans="1:19" x14ac:dyDescent="0.25">
      <c r="A557" s="16" t="s">
        <v>1454</v>
      </c>
      <c r="B557" s="23">
        <v>42423.662465277775</v>
      </c>
      <c r="R557" s="1">
        <f>5141+1605</f>
        <v>6746</v>
      </c>
    </row>
    <row r="558" spans="1:19" x14ac:dyDescent="0.25">
      <c r="A558" s="16" t="s">
        <v>1175</v>
      </c>
      <c r="B558" s="1" t="s">
        <v>1176</v>
      </c>
      <c r="S558" s="1">
        <v>605</v>
      </c>
    </row>
    <row r="559" spans="1:19" x14ac:dyDescent="0.25">
      <c r="A559" s="16" t="s">
        <v>1177</v>
      </c>
      <c r="B559" s="1" t="s">
        <v>1178</v>
      </c>
      <c r="S559" s="1">
        <v>605</v>
      </c>
    </row>
    <row r="560" spans="1:19" x14ac:dyDescent="0.25">
      <c r="A560" s="16" t="s">
        <v>1179</v>
      </c>
      <c r="B560" s="1" t="s">
        <v>1180</v>
      </c>
      <c r="S560" s="1">
        <v>613</v>
      </c>
    </row>
    <row r="561" spans="1:19" x14ac:dyDescent="0.25">
      <c r="A561" s="16" t="s">
        <v>1181</v>
      </c>
      <c r="B561" s="1" t="s">
        <v>1182</v>
      </c>
      <c r="S561" s="1">
        <v>616</v>
      </c>
    </row>
    <row r="562" spans="1:19" x14ac:dyDescent="0.25">
      <c r="A562" s="16" t="s">
        <v>1183</v>
      </c>
      <c r="B562" s="1" t="s">
        <v>1184</v>
      </c>
      <c r="S562" s="1">
        <v>629</v>
      </c>
    </row>
    <row r="563" spans="1:19" x14ac:dyDescent="0.25">
      <c r="A563" s="16" t="s">
        <v>1185</v>
      </c>
      <c r="B563" s="1" t="s">
        <v>1186</v>
      </c>
      <c r="S563" s="1">
        <v>628</v>
      </c>
    </row>
    <row r="564" spans="1:19" x14ac:dyDescent="0.25">
      <c r="A564" s="16" t="s">
        <v>1187</v>
      </c>
      <c r="B564" s="1" t="s">
        <v>1188</v>
      </c>
      <c r="S564" s="1">
        <v>627</v>
      </c>
    </row>
    <row r="565" spans="1:19" x14ac:dyDescent="0.25">
      <c r="A565" s="16" t="s">
        <v>1189</v>
      </c>
      <c r="B565" s="1" t="s">
        <v>1190</v>
      </c>
      <c r="S565" s="1">
        <v>628</v>
      </c>
    </row>
    <row r="566" spans="1:19" x14ac:dyDescent="0.25">
      <c r="A566" s="16" t="s">
        <v>1191</v>
      </c>
      <c r="B566" s="1" t="s">
        <v>1192</v>
      </c>
      <c r="S566" s="1">
        <v>635</v>
      </c>
    </row>
    <row r="567" spans="1:19" x14ac:dyDescent="0.25">
      <c r="A567" s="16" t="s">
        <v>1193</v>
      </c>
      <c r="B567" s="1" t="s">
        <v>1194</v>
      </c>
      <c r="S567" s="1">
        <v>639</v>
      </c>
    </row>
    <row r="568" spans="1:19" x14ac:dyDescent="0.25">
      <c r="A568" s="16" t="s">
        <v>1195</v>
      </c>
      <c r="B568" s="1" t="s">
        <v>1196</v>
      </c>
      <c r="S568" s="1">
        <v>632</v>
      </c>
    </row>
    <row r="569" spans="1:19" x14ac:dyDescent="0.25">
      <c r="A569" s="16" t="s">
        <v>1197</v>
      </c>
      <c r="B569" s="1" t="s">
        <v>1198</v>
      </c>
      <c r="S569" s="1">
        <v>632</v>
      </c>
    </row>
    <row r="570" spans="1:19" x14ac:dyDescent="0.25">
      <c r="A570" s="16" t="s">
        <v>1199</v>
      </c>
      <c r="B570" s="1" t="s">
        <v>1200</v>
      </c>
      <c r="S570" s="1">
        <v>634</v>
      </c>
    </row>
    <row r="571" spans="1:19" x14ac:dyDescent="0.25">
      <c r="A571" s="16" t="s">
        <v>1201</v>
      </c>
      <c r="B571" s="1" t="s">
        <v>1202</v>
      </c>
      <c r="S571" s="1">
        <v>638</v>
      </c>
    </row>
    <row r="572" spans="1:19" x14ac:dyDescent="0.25">
      <c r="A572" s="16" t="s">
        <v>1203</v>
      </c>
      <c r="B572" s="1" t="s">
        <v>1204</v>
      </c>
      <c r="S572" s="1">
        <v>638</v>
      </c>
    </row>
    <row r="573" spans="1:19" x14ac:dyDescent="0.25">
      <c r="A573" s="16" t="s">
        <v>1205</v>
      </c>
      <c r="B573" s="1" t="s">
        <v>1206</v>
      </c>
      <c r="S573" s="1">
        <v>638</v>
      </c>
    </row>
    <row r="574" spans="1:19" x14ac:dyDescent="0.25">
      <c r="A574" s="16" t="s">
        <v>1207</v>
      </c>
      <c r="B574" s="1" t="s">
        <v>1208</v>
      </c>
      <c r="S574" s="1">
        <v>638</v>
      </c>
    </row>
    <row r="575" spans="1:19" x14ac:dyDescent="0.25">
      <c r="A575" s="16" t="s">
        <v>1209</v>
      </c>
      <c r="B575" s="1" t="s">
        <v>1210</v>
      </c>
      <c r="S575" s="1">
        <v>638</v>
      </c>
    </row>
    <row r="576" spans="1:19" x14ac:dyDescent="0.25">
      <c r="A576" s="16" t="s">
        <v>1211</v>
      </c>
      <c r="B576" s="1" t="s">
        <v>1212</v>
      </c>
      <c r="S576" s="1">
        <v>638</v>
      </c>
    </row>
    <row r="577" spans="1:19" x14ac:dyDescent="0.25">
      <c r="A577" s="16" t="s">
        <v>1213</v>
      </c>
      <c r="B577" s="1" t="s">
        <v>1214</v>
      </c>
      <c r="S577" s="1">
        <v>639</v>
      </c>
    </row>
    <row r="578" spans="1:19" x14ac:dyDescent="0.25">
      <c r="A578" s="16" t="s">
        <v>1215</v>
      </c>
      <c r="B578" s="1" t="s">
        <v>1216</v>
      </c>
      <c r="S578" s="1">
        <v>642</v>
      </c>
    </row>
    <row r="579" spans="1:19" x14ac:dyDescent="0.25">
      <c r="A579" s="16" t="s">
        <v>1217</v>
      </c>
      <c r="B579" s="1" t="s">
        <v>1218</v>
      </c>
      <c r="S579" s="1">
        <v>645</v>
      </c>
    </row>
    <row r="580" spans="1:19" x14ac:dyDescent="0.25">
      <c r="A580" s="16" t="s">
        <v>1219</v>
      </c>
      <c r="B580" s="1" t="s">
        <v>1220</v>
      </c>
      <c r="S580" s="1">
        <v>641</v>
      </c>
    </row>
    <row r="581" spans="1:19" x14ac:dyDescent="0.25">
      <c r="A581" s="16" t="s">
        <v>1221</v>
      </c>
      <c r="B581" s="1" t="s">
        <v>1222</v>
      </c>
      <c r="S581" s="1">
        <v>638</v>
      </c>
    </row>
    <row r="582" spans="1:19" x14ac:dyDescent="0.25">
      <c r="A582" s="16" t="s">
        <v>1223</v>
      </c>
      <c r="B582" s="1" t="s">
        <v>1224</v>
      </c>
      <c r="S582" s="1">
        <v>636</v>
      </c>
    </row>
    <row r="583" spans="1:19" x14ac:dyDescent="0.25">
      <c r="A583" s="16" t="s">
        <v>1225</v>
      </c>
      <c r="B583" s="1" t="s">
        <v>1226</v>
      </c>
      <c r="S583" s="1">
        <v>637</v>
      </c>
    </row>
    <row r="584" spans="1:19" x14ac:dyDescent="0.25">
      <c r="A584" s="16" t="s">
        <v>1227</v>
      </c>
      <c r="B584" s="1" t="s">
        <v>1228</v>
      </c>
      <c r="S584" s="1">
        <v>636</v>
      </c>
    </row>
    <row r="585" spans="1:19" x14ac:dyDescent="0.25">
      <c r="A585" s="16" t="s">
        <v>1229</v>
      </c>
      <c r="B585" s="1" t="s">
        <v>1230</v>
      </c>
      <c r="S585" s="1">
        <v>636</v>
      </c>
    </row>
    <row r="586" spans="1:19" x14ac:dyDescent="0.25">
      <c r="A586" s="16" t="s">
        <v>1231</v>
      </c>
      <c r="B586" s="1" t="s">
        <v>1232</v>
      </c>
      <c r="S586" s="1">
        <v>637</v>
      </c>
    </row>
    <row r="587" spans="1:19" x14ac:dyDescent="0.25">
      <c r="A587" s="16" t="s">
        <v>1233</v>
      </c>
      <c r="B587" s="1" t="s">
        <v>1234</v>
      </c>
      <c r="S587" s="1">
        <v>639</v>
      </c>
    </row>
    <row r="588" spans="1:19" x14ac:dyDescent="0.25">
      <c r="A588" s="16" t="s">
        <v>1235</v>
      </c>
      <c r="B588" s="1" t="s">
        <v>1236</v>
      </c>
      <c r="S588" s="1">
        <v>638</v>
      </c>
    </row>
    <row r="589" spans="1:19" x14ac:dyDescent="0.25">
      <c r="A589" s="16" t="s">
        <v>1237</v>
      </c>
      <c r="B589" s="1" t="s">
        <v>1238</v>
      </c>
      <c r="S589" s="1">
        <v>638</v>
      </c>
    </row>
    <row r="590" spans="1:19" x14ac:dyDescent="0.25">
      <c r="A590" s="16" t="s">
        <v>1239</v>
      </c>
      <c r="B590" s="1" t="s">
        <v>1240</v>
      </c>
      <c r="S590" s="1">
        <v>646</v>
      </c>
    </row>
    <row r="591" spans="1:19" x14ac:dyDescent="0.25">
      <c r="A591" s="16" t="s">
        <v>1241</v>
      </c>
      <c r="B591" s="1" t="s">
        <v>1242</v>
      </c>
      <c r="S591" s="1">
        <v>648</v>
      </c>
    </row>
    <row r="592" spans="1:19" x14ac:dyDescent="0.25">
      <c r="A592" s="16" t="s">
        <v>1243</v>
      </c>
      <c r="B592" s="1" t="s">
        <v>1244</v>
      </c>
      <c r="S592" s="1">
        <v>648</v>
      </c>
    </row>
    <row r="593" spans="1:19" x14ac:dyDescent="0.25">
      <c r="A593" s="16" t="s">
        <v>1245</v>
      </c>
      <c r="B593" s="1" t="s">
        <v>1246</v>
      </c>
      <c r="S593" s="1">
        <v>649</v>
      </c>
    </row>
    <row r="594" spans="1:19" x14ac:dyDescent="0.25">
      <c r="A594" s="16" t="s">
        <v>1247</v>
      </c>
      <c r="B594" s="1" t="s">
        <v>1248</v>
      </c>
      <c r="S594" s="1">
        <v>651</v>
      </c>
    </row>
    <row r="595" spans="1:19" x14ac:dyDescent="0.25">
      <c r="A595" s="16" t="s">
        <v>1249</v>
      </c>
      <c r="B595" s="1" t="s">
        <v>1250</v>
      </c>
      <c r="S595" s="1">
        <v>653</v>
      </c>
    </row>
    <row r="596" spans="1:19" x14ac:dyDescent="0.25">
      <c r="A596" s="16" t="s">
        <v>1251</v>
      </c>
      <c r="B596" s="1" t="s">
        <v>1252</v>
      </c>
      <c r="S596" s="1">
        <v>654</v>
      </c>
    </row>
    <row r="597" spans="1:19" x14ac:dyDescent="0.25">
      <c r="A597" s="16" t="s">
        <v>1253</v>
      </c>
      <c r="B597" s="1" t="s">
        <v>1254</v>
      </c>
      <c r="S597" s="1">
        <v>652</v>
      </c>
    </row>
    <row r="598" spans="1:19" x14ac:dyDescent="0.25">
      <c r="A598" s="16" t="s">
        <v>1255</v>
      </c>
      <c r="B598" s="1" t="s">
        <v>1256</v>
      </c>
      <c r="S598" s="1">
        <v>652</v>
      </c>
    </row>
    <row r="599" spans="1:19" x14ac:dyDescent="0.25">
      <c r="A599" s="16" t="s">
        <v>1257</v>
      </c>
      <c r="B599" s="1" t="s">
        <v>1258</v>
      </c>
      <c r="S599" s="1">
        <v>653</v>
      </c>
    </row>
    <row r="600" spans="1:19" x14ac:dyDescent="0.25">
      <c r="A600" s="16" t="s">
        <v>1259</v>
      </c>
      <c r="B600" s="1" t="s">
        <v>1260</v>
      </c>
      <c r="S600" s="1">
        <v>656</v>
      </c>
    </row>
    <row r="601" spans="1:19" x14ac:dyDescent="0.25">
      <c r="A601" s="16" t="s">
        <v>1261</v>
      </c>
      <c r="B601" s="1" t="s">
        <v>1262</v>
      </c>
      <c r="S601" s="1">
        <v>660</v>
      </c>
    </row>
    <row r="602" spans="1:19" x14ac:dyDescent="0.25">
      <c r="A602" s="16" t="s">
        <v>1263</v>
      </c>
      <c r="B602" s="1" t="s">
        <v>1264</v>
      </c>
      <c r="S602" s="1">
        <v>660</v>
      </c>
    </row>
    <row r="603" spans="1:19" x14ac:dyDescent="0.25">
      <c r="A603" s="16" t="s">
        <v>1265</v>
      </c>
      <c r="B603" s="1" t="s">
        <v>1266</v>
      </c>
      <c r="S603" s="1">
        <v>662</v>
      </c>
    </row>
    <row r="604" spans="1:19" x14ac:dyDescent="0.25">
      <c r="A604" s="16" t="s">
        <v>1267</v>
      </c>
      <c r="B604" s="1" t="s">
        <v>1268</v>
      </c>
      <c r="S604" s="1">
        <v>662</v>
      </c>
    </row>
    <row r="605" spans="1:19" x14ac:dyDescent="0.25">
      <c r="A605" s="16" t="s">
        <v>1269</v>
      </c>
      <c r="B605" s="1" t="s">
        <v>1270</v>
      </c>
      <c r="S605" s="1">
        <v>694</v>
      </c>
    </row>
    <row r="606" spans="1:19" x14ac:dyDescent="0.25">
      <c r="A606" s="16" t="s">
        <v>1271</v>
      </c>
      <c r="B606" s="1" t="s">
        <v>1272</v>
      </c>
      <c r="S606" s="1">
        <v>694</v>
      </c>
    </row>
    <row r="607" spans="1:19" x14ac:dyDescent="0.25">
      <c r="A607" s="16" t="s">
        <v>1273</v>
      </c>
      <c r="B607" s="1" t="s">
        <v>1274</v>
      </c>
      <c r="S607" s="1">
        <v>694</v>
      </c>
    </row>
    <row r="608" spans="1:19" x14ac:dyDescent="0.25">
      <c r="A608" s="16" t="s">
        <v>1275</v>
      </c>
      <c r="B608" s="1" t="s">
        <v>1276</v>
      </c>
      <c r="S608" s="1">
        <v>703</v>
      </c>
    </row>
    <row r="609" spans="1:19" x14ac:dyDescent="0.25">
      <c r="A609" s="16" t="s">
        <v>1277</v>
      </c>
      <c r="B609" s="1" t="s">
        <v>1278</v>
      </c>
      <c r="S609" s="1">
        <v>706</v>
      </c>
    </row>
    <row r="610" spans="1:19" x14ac:dyDescent="0.25">
      <c r="A610" s="16" t="s">
        <v>1279</v>
      </c>
      <c r="B610" s="1" t="s">
        <v>1280</v>
      </c>
      <c r="S610" s="1">
        <v>707</v>
      </c>
    </row>
    <row r="611" spans="1:19" x14ac:dyDescent="0.25">
      <c r="A611" s="16" t="s">
        <v>1281</v>
      </c>
      <c r="B611" s="1" t="s">
        <v>1282</v>
      </c>
      <c r="S611" s="1">
        <v>707</v>
      </c>
    </row>
    <row r="612" spans="1:19" x14ac:dyDescent="0.25">
      <c r="A612" s="16" t="s">
        <v>1283</v>
      </c>
      <c r="B612" s="1" t="s">
        <v>1284</v>
      </c>
      <c r="S612" s="1">
        <v>708</v>
      </c>
    </row>
    <row r="613" spans="1:19" x14ac:dyDescent="0.25">
      <c r="A613" s="16" t="s">
        <v>1285</v>
      </c>
      <c r="B613" s="1" t="s">
        <v>1286</v>
      </c>
      <c r="S613" s="1">
        <v>708</v>
      </c>
    </row>
    <row r="614" spans="1:19" x14ac:dyDescent="0.25">
      <c r="A614" s="16" t="s">
        <v>1287</v>
      </c>
      <c r="B614" s="1" t="s">
        <v>1288</v>
      </c>
      <c r="S614" s="1">
        <v>709</v>
      </c>
    </row>
    <row r="615" spans="1:19" x14ac:dyDescent="0.25">
      <c r="A615" s="16" t="s">
        <v>1289</v>
      </c>
      <c r="B615" s="1" t="s">
        <v>1290</v>
      </c>
      <c r="S615" s="1">
        <v>709</v>
      </c>
    </row>
    <row r="616" spans="1:19" x14ac:dyDescent="0.25">
      <c r="A616" s="16" t="s">
        <v>1291</v>
      </c>
      <c r="B616" s="1" t="s">
        <v>1292</v>
      </c>
      <c r="S616" s="1">
        <v>697</v>
      </c>
    </row>
    <row r="617" spans="1:19" x14ac:dyDescent="0.25">
      <c r="A617" s="16" t="s">
        <v>1293</v>
      </c>
      <c r="B617" s="1" t="s">
        <v>1294</v>
      </c>
      <c r="S617" s="1">
        <v>697</v>
      </c>
    </row>
    <row r="618" spans="1:19" x14ac:dyDescent="0.25">
      <c r="A618" s="16" t="s">
        <v>1295</v>
      </c>
      <c r="B618" s="1" t="s">
        <v>1296</v>
      </c>
      <c r="S618" s="1">
        <v>697</v>
      </c>
    </row>
    <row r="619" spans="1:19" x14ac:dyDescent="0.25">
      <c r="A619" s="16" t="s">
        <v>1297</v>
      </c>
      <c r="B619" s="1" t="s">
        <v>1298</v>
      </c>
      <c r="S619" s="1">
        <v>697</v>
      </c>
    </row>
    <row r="620" spans="1:19" x14ac:dyDescent="0.25">
      <c r="A620" s="16" t="s">
        <v>1299</v>
      </c>
      <c r="B620" s="1" t="s">
        <v>1300</v>
      </c>
      <c r="S620" s="1">
        <v>697</v>
      </c>
    </row>
    <row r="621" spans="1:19" x14ac:dyDescent="0.25">
      <c r="A621" s="16" t="s">
        <v>1301</v>
      </c>
      <c r="B621" s="1" t="s">
        <v>1302</v>
      </c>
      <c r="S621" s="1">
        <v>703</v>
      </c>
    </row>
    <row r="622" spans="1:19" x14ac:dyDescent="0.25">
      <c r="A622" s="16" t="s">
        <v>1303</v>
      </c>
      <c r="B622" s="1" t="s">
        <v>1304</v>
      </c>
      <c r="S622" s="1">
        <v>705</v>
      </c>
    </row>
    <row r="623" spans="1:19" x14ac:dyDescent="0.25">
      <c r="A623" s="16" t="s">
        <v>1305</v>
      </c>
      <c r="B623" s="1" t="s">
        <v>1306</v>
      </c>
      <c r="S623" s="1">
        <v>705</v>
      </c>
    </row>
    <row r="624" spans="1:19" x14ac:dyDescent="0.25">
      <c r="A624" s="16" t="s">
        <v>1307</v>
      </c>
      <c r="B624" s="1" t="s">
        <v>1308</v>
      </c>
      <c r="S624" s="1">
        <v>706</v>
      </c>
    </row>
    <row r="625" spans="1:20" x14ac:dyDescent="0.25">
      <c r="A625" s="16" t="s">
        <v>1309</v>
      </c>
      <c r="B625" s="1" t="s">
        <v>1310</v>
      </c>
      <c r="T625" s="1">
        <v>46</v>
      </c>
    </row>
    <row r="626" spans="1:20" x14ac:dyDescent="0.25">
      <c r="A626" s="16" t="s">
        <v>1311</v>
      </c>
      <c r="B626" s="1" t="s">
        <v>1312</v>
      </c>
      <c r="T626" s="1">
        <v>46</v>
      </c>
    </row>
    <row r="627" spans="1:20" x14ac:dyDescent="0.25">
      <c r="A627" s="16" t="s">
        <v>1313</v>
      </c>
      <c r="B627" s="1" t="s">
        <v>1314</v>
      </c>
      <c r="T627" s="1">
        <v>46</v>
      </c>
    </row>
    <row r="628" spans="1:20" ht="30" x14ac:dyDescent="0.25">
      <c r="A628" s="16" t="s">
        <v>1315</v>
      </c>
      <c r="B628" s="1" t="s">
        <v>1316</v>
      </c>
      <c r="T628" s="1">
        <v>71</v>
      </c>
    </row>
    <row r="629" spans="1:20" x14ac:dyDescent="0.25">
      <c r="A629" s="16" t="s">
        <v>1317</v>
      </c>
      <c r="B629" s="1" t="s">
        <v>1318</v>
      </c>
      <c r="T629" s="1">
        <v>47</v>
      </c>
    </row>
    <row r="630" spans="1:20" x14ac:dyDescent="0.25">
      <c r="A630" s="16" t="s">
        <v>1319</v>
      </c>
      <c r="B630" s="1" t="s">
        <v>1320</v>
      </c>
      <c r="T630" s="1">
        <v>47</v>
      </c>
    </row>
    <row r="631" spans="1:20" x14ac:dyDescent="0.25">
      <c r="A631" s="16" t="s">
        <v>1321</v>
      </c>
      <c r="B631" s="1" t="s">
        <v>1322</v>
      </c>
      <c r="T631" s="1">
        <v>147</v>
      </c>
    </row>
    <row r="632" spans="1:20" x14ac:dyDescent="0.25">
      <c r="A632" s="16" t="s">
        <v>1323</v>
      </c>
      <c r="B632" s="1" t="s">
        <v>1324</v>
      </c>
      <c r="T632" s="1">
        <v>148</v>
      </c>
    </row>
    <row r="633" spans="1:20" x14ac:dyDescent="0.25">
      <c r="A633" s="16" t="s">
        <v>1325</v>
      </c>
      <c r="B633" s="1" t="s">
        <v>1326</v>
      </c>
      <c r="T633" s="1">
        <v>149</v>
      </c>
    </row>
    <row r="634" spans="1:20" x14ac:dyDescent="0.25">
      <c r="A634" s="16" t="s">
        <v>1327</v>
      </c>
      <c r="B634" s="1" t="s">
        <v>1328</v>
      </c>
      <c r="T634" s="1">
        <v>149</v>
      </c>
    </row>
    <row r="635" spans="1:20" x14ac:dyDescent="0.25">
      <c r="A635" s="16" t="s">
        <v>1329</v>
      </c>
      <c r="B635" s="1" t="s">
        <v>1330</v>
      </c>
      <c r="T635" s="1">
        <v>149</v>
      </c>
    </row>
    <row r="636" spans="1:20" x14ac:dyDescent="0.25">
      <c r="A636" s="16" t="s">
        <v>1331</v>
      </c>
      <c r="B636" s="1" t="s">
        <v>1332</v>
      </c>
      <c r="T636" s="1">
        <v>149</v>
      </c>
    </row>
    <row r="637" spans="1:20" x14ac:dyDescent="0.25">
      <c r="A637" s="16" t="s">
        <v>1333</v>
      </c>
      <c r="B637" s="1" t="s">
        <v>1334</v>
      </c>
      <c r="T637" s="1">
        <v>149</v>
      </c>
    </row>
    <row r="638" spans="1:20" x14ac:dyDescent="0.25">
      <c r="A638" s="16" t="s">
        <v>1335</v>
      </c>
      <c r="B638" s="1" t="s">
        <v>1336</v>
      </c>
      <c r="T638" s="1">
        <v>149</v>
      </c>
    </row>
    <row r="639" spans="1:20" x14ac:dyDescent="0.25">
      <c r="A639" s="16" t="s">
        <v>1337</v>
      </c>
      <c r="B639" s="1" t="s">
        <v>1338</v>
      </c>
      <c r="T639" s="1">
        <v>150</v>
      </c>
    </row>
    <row r="640" spans="1:20" x14ac:dyDescent="0.25">
      <c r="A640" s="16" t="s">
        <v>1339</v>
      </c>
      <c r="B640" s="1" t="s">
        <v>1340</v>
      </c>
      <c r="T640" s="1">
        <v>65</v>
      </c>
    </row>
    <row r="641" spans="1:21" x14ac:dyDescent="0.25">
      <c r="A641" s="16" t="s">
        <v>1341</v>
      </c>
      <c r="B641" s="1" t="s">
        <v>1342</v>
      </c>
      <c r="T641" s="1">
        <v>65</v>
      </c>
    </row>
    <row r="642" spans="1:21" x14ac:dyDescent="0.25">
      <c r="A642" s="16" t="s">
        <v>1343</v>
      </c>
      <c r="B642" s="1" t="s">
        <v>1344</v>
      </c>
      <c r="T642" s="1">
        <v>65</v>
      </c>
    </row>
    <row r="643" spans="1:21" x14ac:dyDescent="0.25">
      <c r="A643" s="16" t="s">
        <v>1345</v>
      </c>
      <c r="B643" s="1" t="s">
        <v>1346</v>
      </c>
      <c r="T643" s="1">
        <v>65</v>
      </c>
    </row>
    <row r="644" spans="1:21" x14ac:dyDescent="0.25">
      <c r="A644" s="16" t="s">
        <v>1347</v>
      </c>
      <c r="B644" s="1" t="s">
        <v>1348</v>
      </c>
      <c r="T644" s="1">
        <v>65</v>
      </c>
    </row>
    <row r="645" spans="1:21" x14ac:dyDescent="0.25">
      <c r="A645" s="16" t="s">
        <v>1349</v>
      </c>
      <c r="B645" s="1" t="s">
        <v>1350</v>
      </c>
      <c r="T645" s="1">
        <v>63</v>
      </c>
    </row>
    <row r="646" spans="1:21" x14ac:dyDescent="0.25">
      <c r="A646" s="16" t="s">
        <v>1351</v>
      </c>
      <c r="B646" s="1" t="s">
        <v>1352</v>
      </c>
      <c r="T646" s="1">
        <v>63</v>
      </c>
    </row>
    <row r="647" spans="1:21" x14ac:dyDescent="0.25">
      <c r="A647" s="16" t="s">
        <v>1353</v>
      </c>
      <c r="B647" s="1" t="s">
        <v>1354</v>
      </c>
      <c r="T647" s="1">
        <v>63</v>
      </c>
    </row>
    <row r="648" spans="1:21" x14ac:dyDescent="0.25">
      <c r="A648" s="16" t="s">
        <v>1355</v>
      </c>
      <c r="B648" s="1" t="s">
        <v>1356</v>
      </c>
      <c r="T648" s="1">
        <v>63</v>
      </c>
    </row>
    <row r="649" spans="1:21" x14ac:dyDescent="0.25">
      <c r="A649" s="16" t="s">
        <v>1357</v>
      </c>
      <c r="B649" s="1" t="s">
        <v>1358</v>
      </c>
      <c r="T649" s="1">
        <v>63</v>
      </c>
    </row>
    <row r="650" spans="1:21" x14ac:dyDescent="0.25">
      <c r="A650" s="16" t="s">
        <v>1359</v>
      </c>
      <c r="B650" s="1" t="s">
        <v>1360</v>
      </c>
      <c r="T650" s="1">
        <v>65</v>
      </c>
    </row>
    <row r="651" spans="1:21" x14ac:dyDescent="0.25">
      <c r="A651" s="16" t="s">
        <v>1361</v>
      </c>
      <c r="B651" s="1" t="s">
        <v>1362</v>
      </c>
      <c r="T651" s="1">
        <v>68</v>
      </c>
    </row>
    <row r="652" spans="1:21" x14ac:dyDescent="0.25">
      <c r="A652" s="16" t="s">
        <v>1363</v>
      </c>
      <c r="B652" s="1" t="s">
        <v>1364</v>
      </c>
      <c r="T652" s="1">
        <v>64</v>
      </c>
    </row>
    <row r="653" spans="1:21" x14ac:dyDescent="0.25">
      <c r="A653" s="16" t="s">
        <v>1365</v>
      </c>
      <c r="B653" s="1" t="s">
        <v>1366</v>
      </c>
      <c r="T653" s="1">
        <v>64</v>
      </c>
    </row>
    <row r="654" spans="1:21" x14ac:dyDescent="0.25">
      <c r="A654" s="16" t="s">
        <v>1367</v>
      </c>
      <c r="B654" s="1" t="s">
        <v>1368</v>
      </c>
      <c r="T654" s="1">
        <v>65</v>
      </c>
    </row>
    <row r="655" spans="1:21" x14ac:dyDescent="0.25">
      <c r="A655" s="16" t="s">
        <v>1369</v>
      </c>
      <c r="B655" s="1" t="s">
        <v>1370</v>
      </c>
      <c r="T655" s="1">
        <v>69</v>
      </c>
    </row>
    <row r="656" spans="1:21" x14ac:dyDescent="0.25">
      <c r="A656" s="16" t="s">
        <v>1371</v>
      </c>
      <c r="B656" s="1" t="s">
        <v>1372</v>
      </c>
      <c r="U656" s="1">
        <v>352</v>
      </c>
    </row>
    <row r="657" spans="1:21" x14ac:dyDescent="0.25">
      <c r="A657" s="16" t="s">
        <v>1373</v>
      </c>
      <c r="B657" s="1" t="s">
        <v>1374</v>
      </c>
      <c r="U657" s="1">
        <v>360</v>
      </c>
    </row>
    <row r="658" spans="1:21" x14ac:dyDescent="0.25">
      <c r="A658" s="16" t="s">
        <v>1375</v>
      </c>
      <c r="B658" s="1" t="s">
        <v>1376</v>
      </c>
      <c r="U658" s="1">
        <v>362</v>
      </c>
    </row>
    <row r="659" spans="1:21" x14ac:dyDescent="0.25">
      <c r="A659" s="16" t="s">
        <v>1377</v>
      </c>
      <c r="B659" s="1" t="s">
        <v>1378</v>
      </c>
      <c r="U659" s="1">
        <v>366</v>
      </c>
    </row>
    <row r="660" spans="1:21" x14ac:dyDescent="0.25">
      <c r="A660" s="16" t="s">
        <v>1379</v>
      </c>
      <c r="B660" s="1" t="s">
        <v>1380</v>
      </c>
      <c r="U660" s="1">
        <v>366</v>
      </c>
    </row>
    <row r="661" spans="1:21" x14ac:dyDescent="0.25">
      <c r="A661" s="16" t="s">
        <v>1381</v>
      </c>
      <c r="B661" s="1" t="s">
        <v>1382</v>
      </c>
      <c r="U661" s="1">
        <v>369</v>
      </c>
    </row>
    <row r="662" spans="1:21" x14ac:dyDescent="0.25">
      <c r="A662" s="16" t="s">
        <v>1383</v>
      </c>
      <c r="B662" s="1" t="s">
        <v>1384</v>
      </c>
      <c r="U662" s="1">
        <v>370</v>
      </c>
    </row>
    <row r="663" spans="1:21" x14ac:dyDescent="0.25">
      <c r="A663" s="16" t="s">
        <v>1385</v>
      </c>
      <c r="B663" s="1" t="s">
        <v>1386</v>
      </c>
      <c r="U663" s="1">
        <v>370</v>
      </c>
    </row>
    <row r="664" spans="1:21" x14ac:dyDescent="0.25">
      <c r="A664" s="16" t="s">
        <v>1387</v>
      </c>
      <c r="B664" s="1" t="s">
        <v>1388</v>
      </c>
      <c r="U664" s="1">
        <v>377</v>
      </c>
    </row>
    <row r="665" spans="1:21" x14ac:dyDescent="0.25">
      <c r="A665" s="16" t="s">
        <v>1389</v>
      </c>
      <c r="B665" s="1" t="s">
        <v>1390</v>
      </c>
      <c r="U665" s="1">
        <v>377</v>
      </c>
    </row>
    <row r="666" spans="1:21" x14ac:dyDescent="0.25">
      <c r="A666" s="16" t="s">
        <v>1391</v>
      </c>
      <c r="B666" s="1" t="s">
        <v>1392</v>
      </c>
      <c r="U666" s="1">
        <v>377</v>
      </c>
    </row>
    <row r="667" spans="1:21" x14ac:dyDescent="0.25">
      <c r="A667" s="16" t="s">
        <v>1393</v>
      </c>
      <c r="B667" s="1" t="s">
        <v>1394</v>
      </c>
      <c r="U667" s="1">
        <v>379</v>
      </c>
    </row>
    <row r="668" spans="1:21" x14ac:dyDescent="0.25">
      <c r="A668" s="16" t="s">
        <v>1395</v>
      </c>
      <c r="B668" s="1" t="s">
        <v>1396</v>
      </c>
      <c r="U668" s="1">
        <v>380</v>
      </c>
    </row>
    <row r="669" spans="1:21" x14ac:dyDescent="0.25">
      <c r="A669" s="16" t="s">
        <v>1397</v>
      </c>
      <c r="B669" s="1" t="s">
        <v>1398</v>
      </c>
      <c r="U669" s="1">
        <v>380</v>
      </c>
    </row>
    <row r="670" spans="1:21" x14ac:dyDescent="0.25">
      <c r="A670" s="16" t="s">
        <v>1399</v>
      </c>
      <c r="B670" s="1" t="s">
        <v>1400</v>
      </c>
      <c r="U670" s="1">
        <v>380</v>
      </c>
    </row>
    <row r="671" spans="1:21" x14ac:dyDescent="0.25">
      <c r="A671" s="16" t="s">
        <v>1401</v>
      </c>
      <c r="B671" s="1" t="s">
        <v>1402</v>
      </c>
      <c r="U671" s="1">
        <v>380</v>
      </c>
    </row>
    <row r="672" spans="1:21" x14ac:dyDescent="0.25">
      <c r="A672" s="16" t="s">
        <v>1403</v>
      </c>
      <c r="B672" s="1" t="s">
        <v>1404</v>
      </c>
      <c r="U672" s="1">
        <v>380</v>
      </c>
    </row>
    <row r="673" spans="1:22" x14ac:dyDescent="0.25">
      <c r="A673" s="16" t="s">
        <v>1405</v>
      </c>
      <c r="B673" s="1" t="s">
        <v>1406</v>
      </c>
      <c r="U673" s="1">
        <v>380</v>
      </c>
    </row>
    <row r="674" spans="1:22" x14ac:dyDescent="0.25">
      <c r="A674" s="16" t="s">
        <v>1407</v>
      </c>
      <c r="B674" s="1" t="s">
        <v>1408</v>
      </c>
      <c r="V674" s="1">
        <v>143</v>
      </c>
    </row>
    <row r="675" spans="1:22" x14ac:dyDescent="0.25">
      <c r="A675" s="16" t="s">
        <v>1409</v>
      </c>
      <c r="B675" s="1" t="s">
        <v>1410</v>
      </c>
      <c r="V675" s="1">
        <v>150</v>
      </c>
    </row>
    <row r="676" spans="1:22" x14ac:dyDescent="0.25">
      <c r="A676" s="16" t="s">
        <v>1411</v>
      </c>
      <c r="B676" s="1" t="s">
        <v>1412</v>
      </c>
      <c r="V676" s="1">
        <v>157</v>
      </c>
    </row>
    <row r="677" spans="1:22" x14ac:dyDescent="0.25">
      <c r="A677" s="16" t="s">
        <v>1413</v>
      </c>
      <c r="B677" s="1" t="s">
        <v>1414</v>
      </c>
      <c r="V677" s="1">
        <v>167</v>
      </c>
    </row>
    <row r="678" spans="1:22" x14ac:dyDescent="0.25">
      <c r="A678" s="16" t="s">
        <v>1415</v>
      </c>
      <c r="B678" s="1" t="s">
        <v>1416</v>
      </c>
      <c r="V678" s="1">
        <v>133</v>
      </c>
    </row>
    <row r="679" spans="1:22" x14ac:dyDescent="0.25">
      <c r="A679" s="16" t="s">
        <v>1417</v>
      </c>
      <c r="B679" s="1" t="s">
        <v>1418</v>
      </c>
      <c r="V679" s="1">
        <v>134</v>
      </c>
    </row>
    <row r="680" spans="1:22" x14ac:dyDescent="0.25">
      <c r="A680" s="16" t="s">
        <v>1419</v>
      </c>
      <c r="B680" s="1" t="s">
        <v>1420</v>
      </c>
      <c r="V680" s="1">
        <v>214</v>
      </c>
    </row>
    <row r="681" spans="1:22" x14ac:dyDescent="0.25">
      <c r="A681" s="16" t="s">
        <v>1421</v>
      </c>
      <c r="B681" s="1" t="s">
        <v>1422</v>
      </c>
      <c r="V681" s="1">
        <v>213</v>
      </c>
    </row>
    <row r="682" spans="1:22" x14ac:dyDescent="0.25">
      <c r="A682" s="16" t="s">
        <v>1423</v>
      </c>
      <c r="B682" s="1" t="s">
        <v>1424</v>
      </c>
      <c r="V682" s="1">
        <v>213</v>
      </c>
    </row>
    <row r="683" spans="1:22" x14ac:dyDescent="0.25">
      <c r="A683" s="16" t="s">
        <v>1425</v>
      </c>
      <c r="B683" s="1" t="s">
        <v>1426</v>
      </c>
      <c r="V683" s="1">
        <v>214</v>
      </c>
    </row>
    <row r="684" spans="1:22" x14ac:dyDescent="0.25">
      <c r="A684" s="16" t="s">
        <v>1427</v>
      </c>
      <c r="B684" s="1" t="s">
        <v>1428</v>
      </c>
      <c r="V684" s="1">
        <v>215</v>
      </c>
    </row>
    <row r="685" spans="1:22" x14ac:dyDescent="0.25">
      <c r="A685" s="16" t="s">
        <v>1429</v>
      </c>
      <c r="B685" s="1" t="s">
        <v>1430</v>
      </c>
      <c r="V685" s="1">
        <v>215</v>
      </c>
    </row>
    <row r="686" spans="1:22" x14ac:dyDescent="0.25">
      <c r="A686" s="16" t="s">
        <v>1431</v>
      </c>
      <c r="B686" s="1" t="s">
        <v>1432</v>
      </c>
      <c r="V686" s="1">
        <v>207</v>
      </c>
    </row>
    <row r="687" spans="1:22" x14ac:dyDescent="0.25">
      <c r="A687" s="16" t="s">
        <v>1433</v>
      </c>
      <c r="B687" s="1" t="s">
        <v>1434</v>
      </c>
      <c r="V687" s="1">
        <v>207</v>
      </c>
    </row>
    <row r="688" spans="1:22" x14ac:dyDescent="0.25">
      <c r="A688" s="16" t="s">
        <v>1435</v>
      </c>
      <c r="B688" s="1" t="s">
        <v>1436</v>
      </c>
      <c r="V688" s="1">
        <v>208</v>
      </c>
    </row>
    <row r="689" spans="1:22" x14ac:dyDescent="0.25">
      <c r="A689" s="16" t="s">
        <v>1437</v>
      </c>
      <c r="B689" s="1" t="s">
        <v>1438</v>
      </c>
      <c r="V689" s="1">
        <v>208</v>
      </c>
    </row>
    <row r="690" spans="1:22" x14ac:dyDescent="0.25">
      <c r="A690" s="16" t="s">
        <v>1439</v>
      </c>
      <c r="B690" s="1" t="s">
        <v>1440</v>
      </c>
      <c r="V690" s="1">
        <v>208</v>
      </c>
    </row>
    <row r="691" spans="1:22" x14ac:dyDescent="0.25">
      <c r="A691" s="16" t="s">
        <v>1441</v>
      </c>
      <c r="B691" s="1" t="s">
        <v>1442</v>
      </c>
      <c r="V691" s="1">
        <v>208</v>
      </c>
    </row>
    <row r="692" spans="1:22" x14ac:dyDescent="0.25">
      <c r="A692" s="16" t="s">
        <v>1443</v>
      </c>
      <c r="B692" s="1" t="s">
        <v>1444</v>
      </c>
      <c r="V692" s="1">
        <v>208</v>
      </c>
    </row>
    <row r="693" spans="1:22" x14ac:dyDescent="0.25">
      <c r="A693" s="16" t="s">
        <v>1445</v>
      </c>
      <c r="B693" s="1" t="s">
        <v>1446</v>
      </c>
      <c r="V693" s="1">
        <v>208</v>
      </c>
    </row>
    <row r="694" spans="1:22" x14ac:dyDescent="0.25">
      <c r="A694" s="16" t="s">
        <v>1447</v>
      </c>
      <c r="B694" s="1" t="s">
        <v>1448</v>
      </c>
      <c r="V694" s="1">
        <v>197</v>
      </c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A557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5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RowHeight="15" x14ac:dyDescent="0.25"/>
  <cols>
    <col min="1" max="1" width="4.28515625" style="1" bestFit="1" customWidth="1"/>
    <col min="2" max="2" width="14" style="1" bestFit="1" customWidth="1"/>
    <col min="3" max="3" width="16.28515625" style="3" bestFit="1" customWidth="1"/>
    <col min="4" max="4" width="15.85546875" style="1" bestFit="1" customWidth="1"/>
    <col min="5" max="5" width="5.42578125" style="1" bestFit="1" customWidth="1"/>
    <col min="6" max="7" width="15.85546875" style="1" bestFit="1" customWidth="1"/>
    <col min="8" max="8" width="11.28515625" style="1" bestFit="1" customWidth="1"/>
    <col min="9" max="9" width="5.42578125" style="1" bestFit="1" customWidth="1"/>
    <col min="10" max="11" width="15.85546875" style="1" bestFit="1" customWidth="1"/>
    <col min="12" max="12" width="11.28515625" style="1" bestFit="1" customWidth="1"/>
    <col min="13" max="13" width="7.85546875" style="3" customWidth="1"/>
    <col min="14" max="14" width="11.7109375" style="1" customWidth="1"/>
    <col min="15" max="15" width="10.7109375" style="1" bestFit="1" customWidth="1"/>
    <col min="16" max="16" width="10.7109375" style="1" customWidth="1"/>
    <col min="17" max="17" width="9.5703125" style="1" bestFit="1" customWidth="1"/>
    <col min="18" max="18" width="10.5703125" style="3" customWidth="1"/>
    <col min="19" max="19" width="7.42578125" style="3" bestFit="1" customWidth="1"/>
    <col min="20" max="16384" width="9.140625" style="1"/>
  </cols>
  <sheetData>
    <row r="1" spans="1:19" ht="15" customHeight="1" x14ac:dyDescent="0.25">
      <c r="A1" s="41" t="s">
        <v>12</v>
      </c>
      <c r="B1" s="45" t="s">
        <v>2</v>
      </c>
      <c r="C1" s="43" t="s">
        <v>3</v>
      </c>
      <c r="D1" s="45" t="s">
        <v>4</v>
      </c>
      <c r="E1" s="41" t="s">
        <v>5</v>
      </c>
      <c r="F1" s="41"/>
      <c r="G1" s="41"/>
      <c r="H1" s="41"/>
      <c r="I1" s="41" t="s">
        <v>9</v>
      </c>
      <c r="J1" s="41"/>
      <c r="K1" s="41"/>
      <c r="L1" s="41"/>
      <c r="M1" s="44" t="s">
        <v>26</v>
      </c>
      <c r="N1" s="41" t="s">
        <v>14</v>
      </c>
      <c r="O1" s="41"/>
      <c r="P1" s="41"/>
      <c r="Q1" s="41"/>
      <c r="R1" s="44" t="s">
        <v>17</v>
      </c>
      <c r="S1" s="44" t="s">
        <v>16</v>
      </c>
    </row>
    <row r="2" spans="1:19" ht="45" x14ac:dyDescent="0.25">
      <c r="A2" s="41"/>
      <c r="B2" s="45"/>
      <c r="C2" s="43"/>
      <c r="D2" s="45"/>
      <c r="E2" s="4" t="s">
        <v>10</v>
      </c>
      <c r="F2" s="5" t="s">
        <v>7</v>
      </c>
      <c r="G2" s="5" t="s">
        <v>8</v>
      </c>
      <c r="H2" s="4" t="s">
        <v>6</v>
      </c>
      <c r="I2" s="4" t="s">
        <v>10</v>
      </c>
      <c r="J2" s="5" t="s">
        <v>7</v>
      </c>
      <c r="K2" s="5" t="s">
        <v>8</v>
      </c>
      <c r="L2" s="4" t="s">
        <v>11</v>
      </c>
      <c r="M2" s="44"/>
      <c r="N2" s="4" t="s">
        <v>18</v>
      </c>
      <c r="O2" s="4" t="s">
        <v>66</v>
      </c>
      <c r="P2" s="4" t="s">
        <v>15</v>
      </c>
      <c r="Q2" s="4" t="s">
        <v>67</v>
      </c>
      <c r="R2" s="44"/>
      <c r="S2" s="44"/>
    </row>
    <row r="3" spans="1:19" x14ac:dyDescent="0.25">
      <c r="A3" s="5">
        <v>1</v>
      </c>
      <c r="B3" s="5" t="s">
        <v>0</v>
      </c>
      <c r="C3" s="6" t="s">
        <v>1</v>
      </c>
      <c r="D3" s="2">
        <v>42435.874479166669</v>
      </c>
      <c r="E3" s="5">
        <v>1000</v>
      </c>
      <c r="F3" s="2">
        <v>42228.711006944446</v>
      </c>
      <c r="G3" s="2">
        <v>42435.731620370374</v>
      </c>
      <c r="H3" s="5">
        <v>16</v>
      </c>
      <c r="I3" s="5">
        <v>5665</v>
      </c>
      <c r="J3" s="2">
        <v>42021.001168981478</v>
      </c>
      <c r="K3" s="2">
        <v>42435.022534722222</v>
      </c>
      <c r="L3" s="5">
        <v>194</v>
      </c>
      <c r="M3" s="6">
        <v>160</v>
      </c>
      <c r="N3" s="5">
        <v>0</v>
      </c>
      <c r="O3" s="5">
        <v>2</v>
      </c>
      <c r="P3" s="5">
        <v>23</v>
      </c>
      <c r="Q3" s="5">
        <v>116</v>
      </c>
      <c r="R3" s="6">
        <f t="shared" ref="R3:R43" si="0">M3-SUM(N3:Q3)</f>
        <v>19</v>
      </c>
      <c r="S3" s="6" t="str">
        <f t="shared" ref="S3:S43" si="1">IF(R3&lt;10,"Discard","Keep")</f>
        <v>Keep</v>
      </c>
    </row>
    <row r="4" spans="1:19" x14ac:dyDescent="0.25">
      <c r="A4" s="5">
        <v>2</v>
      </c>
      <c r="B4" s="5" t="s">
        <v>0</v>
      </c>
      <c r="C4" s="6" t="s">
        <v>19</v>
      </c>
      <c r="D4" s="2">
        <v>42435.975810185184</v>
      </c>
      <c r="E4" s="5">
        <v>886</v>
      </c>
      <c r="F4" s="2">
        <v>42038.821145833332</v>
      </c>
      <c r="G4" s="2">
        <v>42434.40587962963</v>
      </c>
      <c r="H4" s="5">
        <v>21</v>
      </c>
      <c r="I4" s="5">
        <v>4240</v>
      </c>
      <c r="J4" s="2">
        <v>42034.926874999997</v>
      </c>
      <c r="K4" s="2">
        <v>42435.13553240741</v>
      </c>
      <c r="L4" s="5">
        <v>170</v>
      </c>
      <c r="M4" s="6">
        <v>135</v>
      </c>
      <c r="N4" s="5">
        <v>0</v>
      </c>
      <c r="O4" s="5">
        <v>1</v>
      </c>
      <c r="P4" s="5">
        <v>110</v>
      </c>
      <c r="Q4" s="5">
        <v>16</v>
      </c>
      <c r="R4" s="6">
        <f t="shared" si="0"/>
        <v>8</v>
      </c>
      <c r="S4" s="6" t="str">
        <f t="shared" si="1"/>
        <v>Discard</v>
      </c>
    </row>
    <row r="5" spans="1:19" x14ac:dyDescent="0.25">
      <c r="A5" s="5">
        <v>3</v>
      </c>
      <c r="B5" s="5" t="s">
        <v>13</v>
      </c>
      <c r="C5" s="6" t="s">
        <v>13</v>
      </c>
      <c r="D5" s="2">
        <v>42436.277627314812</v>
      </c>
      <c r="E5" s="5">
        <v>1000</v>
      </c>
      <c r="F5" s="2">
        <v>41373.008090277777</v>
      </c>
      <c r="G5" s="2">
        <v>42433.703067129631</v>
      </c>
      <c r="H5" s="5">
        <v>3</v>
      </c>
      <c r="I5" s="5">
        <v>1909</v>
      </c>
      <c r="J5" s="2">
        <v>41230.071550925924</v>
      </c>
      <c r="K5" s="2">
        <v>42355.146111111113</v>
      </c>
      <c r="L5" s="5">
        <v>14</v>
      </c>
      <c r="M5" s="6">
        <v>16</v>
      </c>
      <c r="N5" s="5">
        <v>0</v>
      </c>
      <c r="O5" s="5">
        <v>1</v>
      </c>
      <c r="P5" s="5">
        <v>5</v>
      </c>
      <c r="Q5" s="5">
        <v>6</v>
      </c>
      <c r="R5" s="6">
        <f t="shared" si="0"/>
        <v>4</v>
      </c>
      <c r="S5" s="6" t="str">
        <f t="shared" si="1"/>
        <v>Discard</v>
      </c>
    </row>
    <row r="6" spans="1:19" x14ac:dyDescent="0.25">
      <c r="A6" s="5">
        <v>4</v>
      </c>
      <c r="B6" s="5" t="s">
        <v>0</v>
      </c>
      <c r="C6" s="6" t="s">
        <v>20</v>
      </c>
      <c r="D6" s="2">
        <v>42437.942291666666</v>
      </c>
      <c r="E6" s="5">
        <v>1000</v>
      </c>
      <c r="F6" s="2">
        <v>42292.685185185182</v>
      </c>
      <c r="G6" s="2">
        <v>42437.686805555553</v>
      </c>
      <c r="H6" s="5">
        <v>36</v>
      </c>
      <c r="I6" s="5">
        <v>5308</v>
      </c>
      <c r="J6" s="2">
        <v>42163.094895833332</v>
      </c>
      <c r="K6" s="2">
        <v>42437.856446759259</v>
      </c>
      <c r="L6" s="5">
        <v>241</v>
      </c>
      <c r="M6" s="6">
        <v>189</v>
      </c>
      <c r="N6" s="5">
        <v>0</v>
      </c>
      <c r="O6" s="5">
        <v>0</v>
      </c>
      <c r="P6" s="5">
        <v>40</v>
      </c>
      <c r="Q6" s="5">
        <v>42</v>
      </c>
      <c r="R6" s="6">
        <f t="shared" si="0"/>
        <v>107</v>
      </c>
      <c r="S6" s="6" t="str">
        <f t="shared" si="1"/>
        <v>Keep</v>
      </c>
    </row>
    <row r="7" spans="1:19" x14ac:dyDescent="0.25">
      <c r="A7" s="5">
        <v>5</v>
      </c>
      <c r="B7" s="5" t="s">
        <v>21</v>
      </c>
      <c r="C7" s="6" t="s">
        <v>21</v>
      </c>
      <c r="D7" s="2">
        <v>42436.619432870371</v>
      </c>
      <c r="E7" s="5">
        <v>0</v>
      </c>
      <c r="F7" s="28" t="e">
        <f>NA()</f>
        <v>#N/A</v>
      </c>
      <c r="G7" s="28" t="e">
        <v>#N/A</v>
      </c>
      <c r="H7" s="5">
        <v>0</v>
      </c>
      <c r="I7" s="5" t="e">
        <v>#N/A</v>
      </c>
      <c r="J7" s="28" t="e">
        <v>#N/A</v>
      </c>
      <c r="K7" s="28" t="e">
        <v>#N/A</v>
      </c>
      <c r="L7" s="5">
        <v>0</v>
      </c>
      <c r="M7" s="6">
        <v>0</v>
      </c>
      <c r="N7" s="5">
        <v>0</v>
      </c>
      <c r="O7" s="5">
        <v>0</v>
      </c>
      <c r="P7" s="5">
        <v>0</v>
      </c>
      <c r="Q7" s="5">
        <v>0</v>
      </c>
      <c r="R7" s="6">
        <f t="shared" si="0"/>
        <v>0</v>
      </c>
      <c r="S7" s="6" t="str">
        <f t="shared" si="1"/>
        <v>Discard</v>
      </c>
    </row>
    <row r="8" spans="1:19" x14ac:dyDescent="0.25">
      <c r="A8" s="5">
        <v>6</v>
      </c>
      <c r="B8" s="5" t="s">
        <v>22</v>
      </c>
      <c r="C8" s="6" t="s">
        <v>23</v>
      </c>
      <c r="D8" s="2">
        <v>42437.354085648149</v>
      </c>
      <c r="E8" s="5">
        <v>150</v>
      </c>
      <c r="F8" s="2">
        <v>40712.796793981484</v>
      </c>
      <c r="G8" s="2">
        <v>42426.503298611111</v>
      </c>
      <c r="H8" s="5">
        <v>8</v>
      </c>
      <c r="I8" s="5">
        <v>943</v>
      </c>
      <c r="J8" s="2">
        <v>40665.402743055558</v>
      </c>
      <c r="K8" s="2">
        <v>42431.685798611114</v>
      </c>
      <c r="L8" s="5">
        <v>25</v>
      </c>
      <c r="M8" s="6">
        <v>30</v>
      </c>
      <c r="N8" s="5">
        <v>0</v>
      </c>
      <c r="O8" s="5">
        <v>0</v>
      </c>
      <c r="P8" s="5">
        <v>3</v>
      </c>
      <c r="Q8" s="5">
        <v>27</v>
      </c>
      <c r="R8" s="6">
        <f t="shared" si="0"/>
        <v>0</v>
      </c>
      <c r="S8" s="6" t="str">
        <f t="shared" si="1"/>
        <v>Discard</v>
      </c>
    </row>
    <row r="9" spans="1:19" x14ac:dyDescent="0.25">
      <c r="A9" s="5">
        <v>7</v>
      </c>
      <c r="B9" s="5" t="s">
        <v>24</v>
      </c>
      <c r="C9" s="6" t="s">
        <v>25</v>
      </c>
      <c r="D9" s="2">
        <v>42437.264039351852</v>
      </c>
      <c r="E9" s="5">
        <v>809</v>
      </c>
      <c r="F9" s="2">
        <v>40566.518310185187</v>
      </c>
      <c r="G9" s="2">
        <v>42431.645590277774</v>
      </c>
      <c r="H9" s="5">
        <v>42</v>
      </c>
      <c r="I9" s="5">
        <v>4888</v>
      </c>
      <c r="J9" s="2">
        <v>40515.870706018519</v>
      </c>
      <c r="K9" s="2">
        <v>42433.404328703706</v>
      </c>
      <c r="L9" s="5">
        <v>84</v>
      </c>
      <c r="M9" s="6">
        <v>100</v>
      </c>
      <c r="N9" s="5">
        <v>0</v>
      </c>
      <c r="O9" s="5">
        <v>0</v>
      </c>
      <c r="P9" s="5">
        <v>2</v>
      </c>
      <c r="Q9" s="5">
        <v>55</v>
      </c>
      <c r="R9" s="6">
        <f t="shared" si="0"/>
        <v>43</v>
      </c>
      <c r="S9" s="6" t="str">
        <f t="shared" si="1"/>
        <v>Keep</v>
      </c>
    </row>
    <row r="10" spans="1:19" x14ac:dyDescent="0.25">
      <c r="A10" s="5">
        <v>8</v>
      </c>
      <c r="B10" s="5" t="s">
        <v>27</v>
      </c>
      <c r="C10" s="6" t="s">
        <v>28</v>
      </c>
      <c r="D10" s="2">
        <v>42437.384201388886</v>
      </c>
      <c r="E10" s="5">
        <v>1000</v>
      </c>
      <c r="F10" s="2">
        <v>40891.488981481481</v>
      </c>
      <c r="G10" s="2">
        <v>42429.505925925929</v>
      </c>
      <c r="H10" s="5">
        <v>169</v>
      </c>
      <c r="I10" s="5">
        <v>1964</v>
      </c>
      <c r="J10" s="2">
        <v>40830.982638888891</v>
      </c>
      <c r="K10" s="2">
        <v>42401.040486111109</v>
      </c>
      <c r="L10" s="5">
        <v>19</v>
      </c>
      <c r="M10" s="6">
        <v>176</v>
      </c>
      <c r="N10" s="5">
        <v>0</v>
      </c>
      <c r="O10" s="5">
        <v>1</v>
      </c>
      <c r="P10" s="5">
        <v>12</v>
      </c>
      <c r="Q10" s="5">
        <v>128</v>
      </c>
      <c r="R10" s="6">
        <f t="shared" si="0"/>
        <v>35</v>
      </c>
      <c r="S10" s="6" t="str">
        <f t="shared" si="1"/>
        <v>Keep</v>
      </c>
    </row>
    <row r="11" spans="1:19" x14ac:dyDescent="0.25">
      <c r="A11" s="5">
        <v>9</v>
      </c>
      <c r="B11" s="5" t="s">
        <v>30</v>
      </c>
      <c r="C11" s="6" t="s">
        <v>30</v>
      </c>
      <c r="D11" s="2">
        <v>42438.377106481479</v>
      </c>
      <c r="E11" s="5">
        <v>1000</v>
      </c>
      <c r="F11" s="2">
        <v>41733.246435185189</v>
      </c>
      <c r="G11" s="2">
        <v>42436.934594907405</v>
      </c>
      <c r="H11" s="5">
        <v>139</v>
      </c>
      <c r="I11" s="5">
        <v>2125</v>
      </c>
      <c r="J11" s="2">
        <v>41684.704282407409</v>
      </c>
      <c r="K11" s="2">
        <v>42435.817754629628</v>
      </c>
      <c r="L11" s="5">
        <v>17</v>
      </c>
      <c r="M11" s="6">
        <v>147</v>
      </c>
      <c r="N11" s="5">
        <v>0</v>
      </c>
      <c r="O11" s="5">
        <v>0</v>
      </c>
      <c r="P11" s="5">
        <v>7</v>
      </c>
      <c r="Q11" s="5">
        <v>61</v>
      </c>
      <c r="R11" s="6">
        <f t="shared" si="0"/>
        <v>79</v>
      </c>
      <c r="S11" s="6" t="str">
        <f t="shared" si="1"/>
        <v>Keep</v>
      </c>
    </row>
    <row r="12" spans="1:19" x14ac:dyDescent="0.25">
      <c r="A12" s="5">
        <v>10</v>
      </c>
      <c r="B12" s="5" t="s">
        <v>29</v>
      </c>
      <c r="C12" s="6" t="s">
        <v>29</v>
      </c>
      <c r="D12" s="2">
        <v>42438.439270833333</v>
      </c>
      <c r="E12" s="5">
        <v>833</v>
      </c>
      <c r="F12" s="2">
        <v>40307.550300925926</v>
      </c>
      <c r="G12" s="2">
        <v>42431.480254629627</v>
      </c>
      <c r="H12" s="5">
        <v>149</v>
      </c>
      <c r="I12" s="5">
        <v>1111</v>
      </c>
      <c r="J12" s="2">
        <v>40258.021608796298</v>
      </c>
      <c r="K12" s="2">
        <v>42438.234965277778</v>
      </c>
      <c r="L12" s="5">
        <v>28</v>
      </c>
      <c r="M12" s="6">
        <v>165</v>
      </c>
      <c r="N12" s="5">
        <v>0</v>
      </c>
      <c r="O12" s="5">
        <v>0</v>
      </c>
      <c r="P12" s="5">
        <v>5</v>
      </c>
      <c r="Q12" s="5">
        <v>133</v>
      </c>
      <c r="R12" s="6">
        <f t="shared" si="0"/>
        <v>27</v>
      </c>
      <c r="S12" s="6" t="str">
        <f t="shared" si="1"/>
        <v>Keep</v>
      </c>
    </row>
    <row r="13" spans="1:19" x14ac:dyDescent="0.25">
      <c r="A13" s="5">
        <v>11</v>
      </c>
      <c r="B13" s="5" t="s">
        <v>21</v>
      </c>
      <c r="C13" s="6" t="s">
        <v>31</v>
      </c>
      <c r="D13" s="2">
        <v>42438.600810185184</v>
      </c>
      <c r="E13" s="5">
        <v>1000</v>
      </c>
      <c r="F13" s="2">
        <v>41211.738969907405</v>
      </c>
      <c r="G13" s="2">
        <v>42436.53564814815</v>
      </c>
      <c r="H13" s="5">
        <v>13</v>
      </c>
      <c r="I13" s="5">
        <v>6945</v>
      </c>
      <c r="J13" s="2">
        <v>41161.845972222225</v>
      </c>
      <c r="K13" s="2">
        <v>42437.839178240742</v>
      </c>
      <c r="L13" s="5">
        <v>137</v>
      </c>
      <c r="M13" s="6">
        <v>125</v>
      </c>
      <c r="N13" s="5">
        <v>0</v>
      </c>
      <c r="O13" s="5">
        <v>0</v>
      </c>
      <c r="P13" s="5">
        <v>10</v>
      </c>
      <c r="Q13" s="5">
        <v>115</v>
      </c>
      <c r="R13" s="6">
        <f t="shared" si="0"/>
        <v>0</v>
      </c>
      <c r="S13" s="6" t="str">
        <f t="shared" si="1"/>
        <v>Discard</v>
      </c>
    </row>
    <row r="14" spans="1:19" x14ac:dyDescent="0.25">
      <c r="A14" s="5">
        <v>12</v>
      </c>
      <c r="B14" s="5" t="s">
        <v>32</v>
      </c>
      <c r="C14" s="6" t="s">
        <v>32</v>
      </c>
      <c r="D14" s="2">
        <v>42438.976574074077</v>
      </c>
      <c r="E14" s="5">
        <v>0</v>
      </c>
      <c r="F14" s="28" t="e">
        <f>NA()</f>
        <v>#N/A</v>
      </c>
      <c r="G14" s="28" t="e">
        <f>NA()</f>
        <v>#N/A</v>
      </c>
      <c r="H14" s="5">
        <v>0</v>
      </c>
      <c r="I14" s="5" t="e">
        <f>NA()</f>
        <v>#N/A</v>
      </c>
      <c r="J14" s="28" t="e">
        <f>NA()</f>
        <v>#N/A</v>
      </c>
      <c r="K14" s="28" t="e">
        <f>NA()</f>
        <v>#N/A</v>
      </c>
      <c r="L14" s="5">
        <v>0</v>
      </c>
      <c r="M14" s="6">
        <f>SUM(H14,L14)</f>
        <v>0</v>
      </c>
      <c r="N14" s="5">
        <v>0</v>
      </c>
      <c r="O14" s="5">
        <v>0</v>
      </c>
      <c r="P14" s="5">
        <v>0</v>
      </c>
      <c r="Q14" s="5">
        <v>0</v>
      </c>
      <c r="R14" s="6">
        <f t="shared" si="0"/>
        <v>0</v>
      </c>
      <c r="S14" s="6" t="str">
        <f t="shared" si="1"/>
        <v>Discard</v>
      </c>
    </row>
    <row r="15" spans="1:19" ht="30" x14ac:dyDescent="0.25">
      <c r="A15" s="5">
        <v>13</v>
      </c>
      <c r="B15" s="5" t="s">
        <v>33</v>
      </c>
      <c r="C15" s="6" t="s">
        <v>34</v>
      </c>
      <c r="D15" s="2">
        <v>42438.978935185187</v>
      </c>
      <c r="E15" s="5">
        <v>367</v>
      </c>
      <c r="F15" s="2">
        <v>40142.303344907406</v>
      </c>
      <c r="G15" s="2">
        <v>42434.562303240738</v>
      </c>
      <c r="H15" s="5">
        <v>8</v>
      </c>
      <c r="I15" s="5">
        <v>1140</v>
      </c>
      <c r="J15" s="2">
        <v>40132.30060185185</v>
      </c>
      <c r="K15" s="2">
        <v>42417.713252314818</v>
      </c>
      <c r="L15" s="5">
        <v>30</v>
      </c>
      <c r="M15" s="6">
        <v>36</v>
      </c>
      <c r="N15" s="5">
        <v>0</v>
      </c>
      <c r="O15" s="5">
        <v>0</v>
      </c>
      <c r="P15" s="5">
        <v>2</v>
      </c>
      <c r="Q15" s="5">
        <v>26</v>
      </c>
      <c r="R15" s="6">
        <f t="shared" si="0"/>
        <v>8</v>
      </c>
      <c r="S15" s="6" t="str">
        <f t="shared" si="1"/>
        <v>Discard</v>
      </c>
    </row>
    <row r="16" spans="1:19" x14ac:dyDescent="0.25">
      <c r="A16" s="5">
        <v>14</v>
      </c>
      <c r="B16" s="5" t="s">
        <v>35</v>
      </c>
      <c r="C16" s="6" t="s">
        <v>36</v>
      </c>
      <c r="D16" s="2">
        <v>42439.036631944444</v>
      </c>
      <c r="E16" s="5">
        <v>356</v>
      </c>
      <c r="F16" s="2">
        <v>41288.515127314815</v>
      </c>
      <c r="G16" s="2">
        <v>42437.105370370373</v>
      </c>
      <c r="H16" s="5">
        <v>14</v>
      </c>
      <c r="I16" s="5">
        <v>394</v>
      </c>
      <c r="J16" s="2">
        <v>41288.192662037036</v>
      </c>
      <c r="K16" s="2">
        <v>42238.185474537036</v>
      </c>
      <c r="L16" s="5">
        <v>2</v>
      </c>
      <c r="M16" s="6">
        <v>16</v>
      </c>
      <c r="N16" s="5">
        <v>0</v>
      </c>
      <c r="O16" s="5">
        <v>2</v>
      </c>
      <c r="P16" s="5">
        <v>5</v>
      </c>
      <c r="Q16" s="5">
        <v>4</v>
      </c>
      <c r="R16" s="6">
        <f t="shared" si="0"/>
        <v>5</v>
      </c>
      <c r="S16" s="6" t="str">
        <f t="shared" si="1"/>
        <v>Discard</v>
      </c>
    </row>
    <row r="17" spans="1:19" x14ac:dyDescent="0.25">
      <c r="A17" s="5">
        <v>15</v>
      </c>
      <c r="B17" s="5" t="s">
        <v>37</v>
      </c>
      <c r="C17" s="6" t="s">
        <v>38</v>
      </c>
      <c r="D17" s="2">
        <v>42439.234803240739</v>
      </c>
      <c r="E17" s="5">
        <v>523</v>
      </c>
      <c r="F17" s="2">
        <v>41075.531180555554</v>
      </c>
      <c r="G17" s="2">
        <v>42438.458368055559</v>
      </c>
      <c r="H17" s="5">
        <v>45</v>
      </c>
      <c r="I17" s="5">
        <v>503</v>
      </c>
      <c r="J17" s="2">
        <v>41068.745034722226</v>
      </c>
      <c r="K17" s="2">
        <v>42438.591539351852</v>
      </c>
      <c r="L17" s="5">
        <v>15</v>
      </c>
      <c r="M17" s="6">
        <v>54</v>
      </c>
      <c r="N17" s="5">
        <v>0</v>
      </c>
      <c r="O17" s="5">
        <v>1</v>
      </c>
      <c r="P17" s="5">
        <v>1</v>
      </c>
      <c r="Q17" s="5">
        <v>45</v>
      </c>
      <c r="R17" s="6">
        <f t="shared" si="0"/>
        <v>7</v>
      </c>
      <c r="S17" s="6" t="str">
        <f t="shared" si="1"/>
        <v>Discard</v>
      </c>
    </row>
    <row r="18" spans="1:19" x14ac:dyDescent="0.25">
      <c r="A18" s="5">
        <v>16</v>
      </c>
      <c r="B18" s="5" t="s">
        <v>40</v>
      </c>
      <c r="C18" s="6" t="s">
        <v>39</v>
      </c>
      <c r="D18" s="2">
        <v>42439.270543981482</v>
      </c>
      <c r="E18" s="5">
        <v>1000</v>
      </c>
      <c r="F18" s="2">
        <v>42237.321388888886</v>
      </c>
      <c r="G18" s="2">
        <v>42438.692569444444</v>
      </c>
      <c r="H18" s="5">
        <v>43</v>
      </c>
      <c r="I18" s="5">
        <v>981</v>
      </c>
      <c r="J18" s="2">
        <v>42173.980370370373</v>
      </c>
      <c r="K18" s="2">
        <v>42439.072777777779</v>
      </c>
      <c r="L18" s="5">
        <v>59</v>
      </c>
      <c r="M18" s="6">
        <v>102</v>
      </c>
      <c r="N18" s="5">
        <v>0</v>
      </c>
      <c r="O18" s="5">
        <v>0</v>
      </c>
      <c r="P18" s="5">
        <v>1</v>
      </c>
      <c r="Q18" s="5">
        <v>45</v>
      </c>
      <c r="R18" s="6">
        <f t="shared" si="0"/>
        <v>56</v>
      </c>
      <c r="S18" s="6" t="str">
        <f t="shared" si="1"/>
        <v>Keep</v>
      </c>
    </row>
    <row r="19" spans="1:19" x14ac:dyDescent="0.25">
      <c r="A19" s="5">
        <v>17</v>
      </c>
      <c r="B19" s="5" t="s">
        <v>41</v>
      </c>
      <c r="C19" s="6" t="s">
        <v>42</v>
      </c>
      <c r="D19" s="2">
        <v>42439.87263888889</v>
      </c>
      <c r="E19" s="5">
        <v>599</v>
      </c>
      <c r="F19" s="2">
        <v>40962.218518518515</v>
      </c>
      <c r="G19" s="2">
        <v>42439.232291666667</v>
      </c>
      <c r="H19" s="5">
        <v>1</v>
      </c>
      <c r="I19" s="5">
        <v>870</v>
      </c>
      <c r="J19" s="2">
        <v>40916.038113425922</v>
      </c>
      <c r="K19" s="2">
        <v>42438.148634259262</v>
      </c>
      <c r="L19" s="5">
        <v>6</v>
      </c>
      <c r="M19" s="6">
        <v>7</v>
      </c>
      <c r="N19" s="5">
        <v>0</v>
      </c>
      <c r="O19" s="5">
        <v>0</v>
      </c>
      <c r="P19" s="5">
        <v>0</v>
      </c>
      <c r="Q19" s="5">
        <v>7</v>
      </c>
      <c r="R19" s="6">
        <f t="shared" si="0"/>
        <v>0</v>
      </c>
      <c r="S19" s="6" t="str">
        <f t="shared" si="1"/>
        <v>Discard</v>
      </c>
    </row>
    <row r="20" spans="1:19" x14ac:dyDescent="0.25">
      <c r="A20" s="5">
        <v>18</v>
      </c>
      <c r="B20" s="5" t="s">
        <v>40</v>
      </c>
      <c r="C20" s="6" t="s">
        <v>45</v>
      </c>
      <c r="D20" s="2">
        <v>42439.934884259259</v>
      </c>
      <c r="E20" s="5">
        <v>1000</v>
      </c>
      <c r="F20" s="2">
        <v>42083.399467592593</v>
      </c>
      <c r="G20" s="2">
        <v>42439.400011574071</v>
      </c>
      <c r="H20" s="5">
        <v>158</v>
      </c>
      <c r="I20" s="5">
        <v>1370</v>
      </c>
      <c r="J20" s="2">
        <v>41988.97583333333</v>
      </c>
      <c r="K20" s="2">
        <v>42439.74287037037</v>
      </c>
      <c r="L20" s="5">
        <v>20</v>
      </c>
      <c r="M20" s="6">
        <v>174</v>
      </c>
      <c r="N20" s="5">
        <v>0</v>
      </c>
      <c r="O20" s="5">
        <v>3</v>
      </c>
      <c r="P20" s="5">
        <v>1</v>
      </c>
      <c r="Q20" s="5">
        <v>93</v>
      </c>
      <c r="R20" s="6">
        <f t="shared" si="0"/>
        <v>77</v>
      </c>
      <c r="S20" s="6" t="str">
        <f t="shared" si="1"/>
        <v>Keep</v>
      </c>
    </row>
    <row r="21" spans="1:19" x14ac:dyDescent="0.25">
      <c r="A21" s="5">
        <v>19</v>
      </c>
      <c r="B21" s="5" t="s">
        <v>43</v>
      </c>
      <c r="C21" s="6" t="s">
        <v>44</v>
      </c>
      <c r="D21" s="2">
        <v>42439.973321759258</v>
      </c>
      <c r="E21" s="5">
        <v>38</v>
      </c>
      <c r="F21" s="2">
        <v>41915.541851851849</v>
      </c>
      <c r="G21" s="2">
        <v>42380.753981481481</v>
      </c>
      <c r="H21" s="5">
        <v>0</v>
      </c>
      <c r="I21" s="5">
        <v>15</v>
      </c>
      <c r="J21" s="2">
        <v>41908.647499999999</v>
      </c>
      <c r="K21" s="2">
        <v>41917.700740740744</v>
      </c>
      <c r="L21" s="5">
        <v>0</v>
      </c>
      <c r="M21" s="6">
        <v>0</v>
      </c>
      <c r="N21" s="5">
        <v>0</v>
      </c>
      <c r="O21" s="5">
        <v>0</v>
      </c>
      <c r="P21" s="5">
        <v>0</v>
      </c>
      <c r="Q21" s="5">
        <v>0</v>
      </c>
      <c r="R21" s="6">
        <f t="shared" si="0"/>
        <v>0</v>
      </c>
      <c r="S21" s="6" t="str">
        <f t="shared" si="1"/>
        <v>Discard</v>
      </c>
    </row>
    <row r="22" spans="1:19" x14ac:dyDescent="0.25">
      <c r="A22" s="5">
        <v>20</v>
      </c>
      <c r="B22" s="5" t="s">
        <v>46</v>
      </c>
      <c r="C22" s="6" t="s">
        <v>46</v>
      </c>
      <c r="D22" s="2">
        <v>42439.976620370369</v>
      </c>
      <c r="E22" s="5">
        <v>1000</v>
      </c>
      <c r="F22" s="2">
        <v>41999.982245370367</v>
      </c>
      <c r="G22" s="2">
        <v>42437.791064814817</v>
      </c>
      <c r="H22" s="5">
        <v>21</v>
      </c>
      <c r="I22" s="5">
        <v>5614</v>
      </c>
      <c r="J22" s="2">
        <v>41613.931469907409</v>
      </c>
      <c r="K22" s="2">
        <v>42437.878217592595</v>
      </c>
      <c r="L22" s="5">
        <v>102</v>
      </c>
      <c r="M22" s="6">
        <v>114</v>
      </c>
      <c r="N22" s="5">
        <v>0</v>
      </c>
      <c r="O22" s="5">
        <v>0</v>
      </c>
      <c r="P22" s="5">
        <v>39</v>
      </c>
      <c r="Q22" s="5">
        <v>26</v>
      </c>
      <c r="R22" s="6">
        <f t="shared" si="0"/>
        <v>49</v>
      </c>
      <c r="S22" s="6" t="str">
        <f t="shared" si="1"/>
        <v>Keep</v>
      </c>
    </row>
    <row r="23" spans="1:19" x14ac:dyDescent="0.25">
      <c r="A23" s="5">
        <v>21</v>
      </c>
      <c r="B23" s="5" t="s">
        <v>47</v>
      </c>
      <c r="C23" s="6" t="s">
        <v>48</v>
      </c>
      <c r="D23" s="2">
        <v>42440.195428240739</v>
      </c>
      <c r="E23" s="5">
        <v>108</v>
      </c>
      <c r="F23" s="2">
        <v>42081.859652777777</v>
      </c>
      <c r="G23" s="2">
        <v>42431.918657407405</v>
      </c>
      <c r="H23" s="5">
        <v>8</v>
      </c>
      <c r="I23" s="5">
        <v>317</v>
      </c>
      <c r="J23" s="2">
        <v>42075.086643518516</v>
      </c>
      <c r="K23" s="2">
        <v>42432.969826388886</v>
      </c>
      <c r="L23" s="5">
        <v>12</v>
      </c>
      <c r="M23" s="6">
        <v>16</v>
      </c>
      <c r="N23" s="5">
        <v>0</v>
      </c>
      <c r="O23" s="5">
        <v>0</v>
      </c>
      <c r="P23" s="5">
        <v>2</v>
      </c>
      <c r="Q23" s="5">
        <v>14</v>
      </c>
      <c r="R23" s="6">
        <f t="shared" si="0"/>
        <v>0</v>
      </c>
      <c r="S23" s="6" t="str">
        <f t="shared" si="1"/>
        <v>Discard</v>
      </c>
    </row>
    <row r="24" spans="1:19" x14ac:dyDescent="0.25">
      <c r="A24" s="5">
        <v>22</v>
      </c>
      <c r="B24" s="5" t="s">
        <v>49</v>
      </c>
      <c r="C24" s="6" t="s">
        <v>50</v>
      </c>
      <c r="D24" s="2">
        <v>42440.210497685184</v>
      </c>
      <c r="E24" s="5">
        <v>3</v>
      </c>
      <c r="F24" s="2">
        <v>42235.60869212963</v>
      </c>
      <c r="G24" s="2">
        <v>42368.687152777777</v>
      </c>
      <c r="H24" s="5">
        <v>0</v>
      </c>
      <c r="I24" s="5">
        <v>18</v>
      </c>
      <c r="J24" s="2">
        <v>42236.038217592592</v>
      </c>
      <c r="K24" s="2">
        <v>42278.840821759259</v>
      </c>
      <c r="L24" s="5">
        <v>0</v>
      </c>
      <c r="M24" s="6">
        <v>0</v>
      </c>
      <c r="N24" s="5">
        <v>0</v>
      </c>
      <c r="O24" s="5">
        <v>0</v>
      </c>
      <c r="P24" s="5">
        <v>0</v>
      </c>
      <c r="Q24" s="5">
        <v>0</v>
      </c>
      <c r="R24" s="6">
        <f t="shared" si="0"/>
        <v>0</v>
      </c>
      <c r="S24" s="6" t="str">
        <f t="shared" si="1"/>
        <v>Discard</v>
      </c>
    </row>
    <row r="25" spans="1:19" x14ac:dyDescent="0.25">
      <c r="A25" s="5">
        <v>23</v>
      </c>
      <c r="B25" s="5" t="s">
        <v>53</v>
      </c>
      <c r="C25" s="6" t="s">
        <v>54</v>
      </c>
      <c r="D25" s="2">
        <v>42440.212569444448</v>
      </c>
      <c r="E25" s="5">
        <v>54</v>
      </c>
      <c r="F25" s="2">
        <v>41562.919270833336</v>
      </c>
      <c r="G25" s="2">
        <v>42437.559004629627</v>
      </c>
      <c r="H25" s="5">
        <v>2</v>
      </c>
      <c r="I25" s="5">
        <v>510</v>
      </c>
      <c r="J25" s="2">
        <v>41562.521585648145</v>
      </c>
      <c r="K25" s="2">
        <v>42438.090729166666</v>
      </c>
      <c r="L25" s="5">
        <v>7</v>
      </c>
      <c r="M25" s="6">
        <v>9</v>
      </c>
      <c r="N25" s="5">
        <v>0</v>
      </c>
      <c r="O25" s="5">
        <v>0</v>
      </c>
      <c r="P25" s="5">
        <v>6</v>
      </c>
      <c r="Q25" s="5">
        <v>2</v>
      </c>
      <c r="R25" s="6">
        <f t="shared" si="0"/>
        <v>1</v>
      </c>
      <c r="S25" s="6" t="str">
        <f t="shared" si="1"/>
        <v>Discard</v>
      </c>
    </row>
    <row r="26" spans="1:19" x14ac:dyDescent="0.25">
      <c r="A26" s="5">
        <v>24</v>
      </c>
      <c r="B26" s="5" t="s">
        <v>51</v>
      </c>
      <c r="C26" s="6" t="s">
        <v>52</v>
      </c>
      <c r="D26" s="2">
        <v>42440.215995370374</v>
      </c>
      <c r="E26" s="5">
        <v>301</v>
      </c>
      <c r="F26" s="2">
        <v>40584.422534722224</v>
      </c>
      <c r="G26" s="2">
        <v>42402.297650462962</v>
      </c>
      <c r="H26" s="5">
        <v>128</v>
      </c>
      <c r="I26" s="5">
        <v>1931</v>
      </c>
      <c r="J26" s="2">
        <v>39361.572395833333</v>
      </c>
      <c r="K26" s="2">
        <v>42408.817060185182</v>
      </c>
      <c r="L26" s="5">
        <v>60</v>
      </c>
      <c r="M26" s="6">
        <v>175</v>
      </c>
      <c r="N26" s="5">
        <v>0</v>
      </c>
      <c r="O26" s="5">
        <v>1</v>
      </c>
      <c r="P26" s="5">
        <v>1</v>
      </c>
      <c r="Q26" s="5">
        <v>137</v>
      </c>
      <c r="R26" s="6">
        <f t="shared" si="0"/>
        <v>36</v>
      </c>
      <c r="S26" s="6" t="str">
        <f t="shared" si="1"/>
        <v>Keep</v>
      </c>
    </row>
    <row r="27" spans="1:19" x14ac:dyDescent="0.25">
      <c r="A27" s="5">
        <v>25</v>
      </c>
      <c r="B27" s="5" t="s">
        <v>55</v>
      </c>
      <c r="C27" s="6" t="s">
        <v>56</v>
      </c>
      <c r="D27" s="2">
        <v>42440.999340277776</v>
      </c>
      <c r="E27" s="5">
        <v>1000</v>
      </c>
      <c r="F27" s="2">
        <v>41522.360798611109</v>
      </c>
      <c r="G27" s="2">
        <v>42440.123414351852</v>
      </c>
      <c r="H27" s="5">
        <v>53</v>
      </c>
      <c r="I27" s="5">
        <v>2851</v>
      </c>
      <c r="J27" s="2">
        <v>41436.64534722222</v>
      </c>
      <c r="K27" s="2">
        <v>42440.348576388889</v>
      </c>
      <c r="L27" s="5">
        <v>65</v>
      </c>
      <c r="M27" s="6">
        <v>97</v>
      </c>
      <c r="N27" s="5">
        <v>0</v>
      </c>
      <c r="O27" s="5">
        <v>3</v>
      </c>
      <c r="P27" s="5">
        <v>29</v>
      </c>
      <c r="Q27" s="5">
        <v>35</v>
      </c>
      <c r="R27" s="6">
        <f t="shared" si="0"/>
        <v>30</v>
      </c>
      <c r="S27" s="6" t="str">
        <f t="shared" si="1"/>
        <v>Keep</v>
      </c>
    </row>
    <row r="28" spans="1:19" x14ac:dyDescent="0.25">
      <c r="A28" s="5">
        <v>26</v>
      </c>
      <c r="B28" s="5" t="s">
        <v>57</v>
      </c>
      <c r="C28" s="6" t="s">
        <v>58</v>
      </c>
      <c r="D28" s="2">
        <v>42441.06863425926</v>
      </c>
      <c r="E28" s="5">
        <v>449</v>
      </c>
      <c r="F28" s="2">
        <v>40357.032627314817</v>
      </c>
      <c r="G28" s="2">
        <v>42419.699953703705</v>
      </c>
      <c r="H28" s="5">
        <v>36</v>
      </c>
      <c r="I28" s="5">
        <v>3425</v>
      </c>
      <c r="J28" s="2">
        <v>40344.227777777778</v>
      </c>
      <c r="K28" s="2">
        <v>42418.251400462963</v>
      </c>
      <c r="L28" s="5">
        <v>50</v>
      </c>
      <c r="M28" s="6">
        <v>75</v>
      </c>
      <c r="N28" s="5">
        <v>0</v>
      </c>
      <c r="O28" s="5">
        <v>1</v>
      </c>
      <c r="P28" s="5">
        <v>6</v>
      </c>
      <c r="Q28" s="5">
        <v>66</v>
      </c>
      <c r="R28" s="6">
        <f t="shared" si="0"/>
        <v>2</v>
      </c>
      <c r="S28" s="6" t="str">
        <f t="shared" si="1"/>
        <v>Discard</v>
      </c>
    </row>
    <row r="29" spans="1:19" x14ac:dyDescent="0.25">
      <c r="A29" s="5">
        <v>27</v>
      </c>
      <c r="B29" s="5" t="s">
        <v>61</v>
      </c>
      <c r="C29" s="6" t="s">
        <v>62</v>
      </c>
      <c r="D29" s="2">
        <v>42441.520115740743</v>
      </c>
      <c r="E29" s="5">
        <v>323</v>
      </c>
      <c r="F29" s="2">
        <v>41630.645601851851</v>
      </c>
      <c r="G29" s="2">
        <v>42438.251516203702</v>
      </c>
      <c r="H29" s="5">
        <v>40</v>
      </c>
      <c r="I29" s="5">
        <v>1058</v>
      </c>
      <c r="J29" s="2">
        <v>41627.659398148149</v>
      </c>
      <c r="K29" s="2">
        <v>42430.752604166664</v>
      </c>
      <c r="L29" s="5">
        <v>23</v>
      </c>
      <c r="M29" s="6">
        <v>59</v>
      </c>
      <c r="N29" s="5">
        <v>0</v>
      </c>
      <c r="O29" s="5">
        <v>0</v>
      </c>
      <c r="P29" s="5">
        <v>4</v>
      </c>
      <c r="Q29" s="5">
        <v>32</v>
      </c>
      <c r="R29" s="6">
        <f t="shared" si="0"/>
        <v>23</v>
      </c>
      <c r="S29" s="6" t="str">
        <f t="shared" si="1"/>
        <v>Keep</v>
      </c>
    </row>
    <row r="30" spans="1:19" ht="30" x14ac:dyDescent="0.25">
      <c r="A30" s="5">
        <v>28</v>
      </c>
      <c r="B30" s="5" t="s">
        <v>59</v>
      </c>
      <c r="C30" s="6" t="s">
        <v>60</v>
      </c>
      <c r="D30" s="2">
        <v>42444.959999999999</v>
      </c>
      <c r="E30" s="5">
        <v>55</v>
      </c>
      <c r="F30" s="2">
        <v>42138.035057870373</v>
      </c>
      <c r="G30" s="2">
        <v>42439.427152777775</v>
      </c>
      <c r="H30" s="5">
        <v>0</v>
      </c>
      <c r="I30" s="5">
        <v>378</v>
      </c>
      <c r="J30" s="2">
        <v>42137.618206018517</v>
      </c>
      <c r="K30" s="2">
        <v>42432.024247685185</v>
      </c>
      <c r="L30" s="5">
        <v>2</v>
      </c>
      <c r="M30" s="6">
        <v>2</v>
      </c>
      <c r="N30" s="5">
        <v>0</v>
      </c>
      <c r="O30" s="5">
        <v>0</v>
      </c>
      <c r="P30" s="5">
        <v>0</v>
      </c>
      <c r="Q30" s="5">
        <v>2</v>
      </c>
      <c r="R30" s="6">
        <f t="shared" si="0"/>
        <v>0</v>
      </c>
      <c r="S30" s="6" t="str">
        <f t="shared" si="1"/>
        <v>Discard</v>
      </c>
    </row>
    <row r="31" spans="1:19" x14ac:dyDescent="0.25">
      <c r="A31" s="5">
        <v>29</v>
      </c>
      <c r="B31" s="5" t="s">
        <v>68</v>
      </c>
      <c r="C31" s="6" t="s">
        <v>69</v>
      </c>
      <c r="D31" s="2">
        <v>42444.975266203706</v>
      </c>
      <c r="E31" s="5">
        <v>107</v>
      </c>
      <c r="F31" s="2">
        <v>41519.732951388891</v>
      </c>
      <c r="G31" s="2">
        <v>42442.727187500001</v>
      </c>
      <c r="H31" s="5">
        <v>2</v>
      </c>
      <c r="I31" s="5">
        <v>369</v>
      </c>
      <c r="J31" s="2">
        <v>41580.140925925924</v>
      </c>
      <c r="K31" s="2">
        <v>42428.129791666666</v>
      </c>
      <c r="L31" s="5">
        <v>0</v>
      </c>
      <c r="M31" s="6">
        <v>2</v>
      </c>
      <c r="N31" s="5">
        <v>0</v>
      </c>
      <c r="O31" s="5">
        <v>1</v>
      </c>
      <c r="P31" s="5">
        <v>1</v>
      </c>
      <c r="Q31" s="5">
        <v>0</v>
      </c>
      <c r="R31" s="6">
        <f t="shared" si="0"/>
        <v>0</v>
      </c>
      <c r="S31" s="6" t="str">
        <f t="shared" si="1"/>
        <v>Discard</v>
      </c>
    </row>
    <row r="32" spans="1:19" x14ac:dyDescent="0.25">
      <c r="A32" s="5">
        <v>30</v>
      </c>
      <c r="B32" s="5" t="s">
        <v>63</v>
      </c>
      <c r="C32" s="6" t="s">
        <v>63</v>
      </c>
      <c r="D32" s="2">
        <v>42452.310370370367</v>
      </c>
      <c r="E32" s="5">
        <v>111</v>
      </c>
      <c r="F32" s="2">
        <v>41835.408680555556</v>
      </c>
      <c r="G32" s="2">
        <v>42433.868125000001</v>
      </c>
      <c r="H32" s="5">
        <v>1</v>
      </c>
      <c r="I32" s="5">
        <v>1618</v>
      </c>
      <c r="J32" s="2">
        <v>41834.882268518515</v>
      </c>
      <c r="K32" s="2">
        <v>42433.93309027778</v>
      </c>
      <c r="L32" s="5">
        <v>5</v>
      </c>
      <c r="M32" s="6">
        <v>4</v>
      </c>
      <c r="N32" s="5">
        <v>0</v>
      </c>
      <c r="O32" s="5">
        <v>0</v>
      </c>
      <c r="P32" s="5">
        <v>0</v>
      </c>
      <c r="Q32" s="5">
        <v>4</v>
      </c>
      <c r="R32" s="6">
        <f t="shared" si="0"/>
        <v>0</v>
      </c>
      <c r="S32" s="6" t="str">
        <f t="shared" si="1"/>
        <v>Discard</v>
      </c>
    </row>
    <row r="33" spans="1:19" x14ac:dyDescent="0.25">
      <c r="A33" s="5">
        <v>31</v>
      </c>
      <c r="B33" s="7" t="s">
        <v>64</v>
      </c>
      <c r="C33" s="8" t="s">
        <v>65</v>
      </c>
      <c r="D33" s="2">
        <v>42452.331423611111</v>
      </c>
      <c r="E33" s="5">
        <v>1000</v>
      </c>
      <c r="F33" s="2">
        <v>40367.169594907406</v>
      </c>
      <c r="G33" s="2">
        <v>42440.599456018521</v>
      </c>
      <c r="H33" s="5">
        <v>274</v>
      </c>
      <c r="I33" s="5">
        <v>2616</v>
      </c>
      <c r="J33" s="2">
        <v>40318.229942129627</v>
      </c>
      <c r="K33" s="2">
        <v>42442.710775462961</v>
      </c>
      <c r="L33" s="5">
        <v>128</v>
      </c>
      <c r="M33" s="6">
        <v>341</v>
      </c>
      <c r="N33" s="5">
        <v>0</v>
      </c>
      <c r="O33" s="5">
        <v>0</v>
      </c>
      <c r="P33" s="5">
        <v>25</v>
      </c>
      <c r="Q33" s="5">
        <v>291</v>
      </c>
      <c r="R33" s="6">
        <f t="shared" si="0"/>
        <v>25</v>
      </c>
      <c r="S33" s="6" t="str">
        <f t="shared" si="1"/>
        <v>Keep</v>
      </c>
    </row>
    <row r="34" spans="1:19" x14ac:dyDescent="0.25">
      <c r="A34" s="5">
        <v>32</v>
      </c>
      <c r="B34" s="7" t="s">
        <v>70</v>
      </c>
      <c r="C34" s="8" t="s">
        <v>71</v>
      </c>
      <c r="D34" s="2">
        <v>42452.41375</v>
      </c>
      <c r="E34" s="5">
        <v>1000</v>
      </c>
      <c r="F34" s="2">
        <v>41480.83121527778</v>
      </c>
      <c r="G34" s="2">
        <v>42450.666319444441</v>
      </c>
      <c r="H34" s="5">
        <v>33</v>
      </c>
      <c r="I34" s="5">
        <v>3414</v>
      </c>
      <c r="J34" s="2">
        <v>41431.643310185187</v>
      </c>
      <c r="K34" s="2">
        <v>42452.201249999998</v>
      </c>
      <c r="L34" s="5">
        <v>40</v>
      </c>
      <c r="M34" s="6">
        <v>61</v>
      </c>
      <c r="N34" s="5">
        <v>0</v>
      </c>
      <c r="O34" s="5">
        <v>2</v>
      </c>
      <c r="P34" s="5">
        <v>19</v>
      </c>
      <c r="Q34" s="5">
        <v>27</v>
      </c>
      <c r="R34" s="6">
        <f t="shared" si="0"/>
        <v>13</v>
      </c>
      <c r="S34" s="6" t="str">
        <f t="shared" si="1"/>
        <v>Keep</v>
      </c>
    </row>
    <row r="35" spans="1:19" ht="30" x14ac:dyDescent="0.25">
      <c r="A35" s="5">
        <v>33</v>
      </c>
      <c r="B35" s="9" t="s">
        <v>72</v>
      </c>
      <c r="C35" s="10" t="s">
        <v>73</v>
      </c>
      <c r="D35" s="2">
        <v>42452.467268518521</v>
      </c>
      <c r="E35" s="5">
        <v>1000</v>
      </c>
      <c r="F35" s="2">
        <v>42085.553912037038</v>
      </c>
      <c r="G35" s="2">
        <v>42450.588321759256</v>
      </c>
      <c r="H35" s="5">
        <v>36</v>
      </c>
      <c r="I35" s="5">
        <v>1222</v>
      </c>
      <c r="J35" s="2">
        <v>42036.584733796299</v>
      </c>
      <c r="K35" s="2">
        <v>42450.428148148145</v>
      </c>
      <c r="L35" s="5">
        <v>11</v>
      </c>
      <c r="M35" s="6">
        <v>45</v>
      </c>
      <c r="N35" s="5">
        <v>0</v>
      </c>
      <c r="O35" s="5">
        <v>0</v>
      </c>
      <c r="P35" s="5">
        <v>5</v>
      </c>
      <c r="Q35" s="5">
        <v>24</v>
      </c>
      <c r="R35" s="6">
        <f t="shared" si="0"/>
        <v>16</v>
      </c>
      <c r="S35" s="6" t="str">
        <f t="shared" si="1"/>
        <v>Keep</v>
      </c>
    </row>
    <row r="36" spans="1:19" x14ac:dyDescent="0.25">
      <c r="A36" s="5">
        <v>34</v>
      </c>
      <c r="B36" s="9" t="s">
        <v>74</v>
      </c>
      <c r="C36" s="10" t="s">
        <v>75</v>
      </c>
      <c r="D36" s="2">
        <v>42452.558321759258</v>
      </c>
      <c r="E36" s="5">
        <v>173</v>
      </c>
      <c r="F36" s="2">
        <v>41501.458854166667</v>
      </c>
      <c r="G36" s="2">
        <v>42439.868773148148</v>
      </c>
      <c r="H36" s="5">
        <v>12</v>
      </c>
      <c r="I36" s="5">
        <v>1310</v>
      </c>
      <c r="J36" s="2">
        <v>41459.28329861111</v>
      </c>
      <c r="K36" s="2">
        <v>42445.755416666667</v>
      </c>
      <c r="L36" s="5">
        <v>23</v>
      </c>
      <c r="M36" s="6">
        <v>26</v>
      </c>
      <c r="N36" s="5">
        <v>0</v>
      </c>
      <c r="O36" s="5">
        <v>0</v>
      </c>
      <c r="P36" s="5">
        <v>6</v>
      </c>
      <c r="Q36" s="5">
        <v>13</v>
      </c>
      <c r="R36" s="6">
        <f t="shared" si="0"/>
        <v>7</v>
      </c>
      <c r="S36" s="6" t="str">
        <f t="shared" si="1"/>
        <v>Discard</v>
      </c>
    </row>
    <row r="37" spans="1:19" x14ac:dyDescent="0.25">
      <c r="A37" s="5">
        <v>35</v>
      </c>
      <c r="B37" s="9" t="s">
        <v>76</v>
      </c>
      <c r="C37" s="10" t="s">
        <v>77</v>
      </c>
      <c r="D37" s="2">
        <v>42452.664143518516</v>
      </c>
      <c r="E37" s="5">
        <v>327</v>
      </c>
      <c r="F37" s="2">
        <v>42009.771006944444</v>
      </c>
      <c r="G37" s="2">
        <v>42450.960625</v>
      </c>
      <c r="H37" s="5">
        <v>5</v>
      </c>
      <c r="I37" s="5">
        <v>1307</v>
      </c>
      <c r="J37" s="2">
        <v>41998.970578703702</v>
      </c>
      <c r="K37" s="2">
        <v>42451.687106481484</v>
      </c>
      <c r="L37" s="5">
        <v>2</v>
      </c>
      <c r="M37" s="6">
        <v>6</v>
      </c>
      <c r="N37" s="5">
        <v>0</v>
      </c>
      <c r="O37" s="5">
        <v>0</v>
      </c>
      <c r="P37" s="5">
        <v>0</v>
      </c>
      <c r="Q37" s="5">
        <v>2</v>
      </c>
      <c r="R37" s="6">
        <f t="shared" si="0"/>
        <v>4</v>
      </c>
      <c r="S37" s="6" t="str">
        <f t="shared" si="1"/>
        <v>Discard</v>
      </c>
    </row>
    <row r="38" spans="1:19" x14ac:dyDescent="0.25">
      <c r="A38" s="5">
        <v>36</v>
      </c>
      <c r="B38" s="9" t="s">
        <v>78</v>
      </c>
      <c r="C38" s="10" t="s">
        <v>78</v>
      </c>
      <c r="D38" s="2">
        <v>42452.707233796296</v>
      </c>
      <c r="E38" s="5">
        <v>637</v>
      </c>
      <c r="F38" s="2">
        <v>40646.520150462966</v>
      </c>
      <c r="G38" s="2">
        <v>42431.378125000003</v>
      </c>
      <c r="H38" s="5">
        <v>144</v>
      </c>
      <c r="I38" s="5">
        <v>2566</v>
      </c>
      <c r="J38" s="2">
        <v>40596.895138888889</v>
      </c>
      <c r="K38" s="2">
        <v>42214.928090277775</v>
      </c>
      <c r="L38" s="5">
        <v>40</v>
      </c>
      <c r="M38" s="6">
        <v>164</v>
      </c>
      <c r="N38" s="5">
        <v>0</v>
      </c>
      <c r="O38" s="5">
        <v>0</v>
      </c>
      <c r="P38" s="5">
        <v>64</v>
      </c>
      <c r="Q38" s="5">
        <v>52</v>
      </c>
      <c r="R38" s="6">
        <f t="shared" si="0"/>
        <v>48</v>
      </c>
      <c r="S38" s="6" t="str">
        <f t="shared" si="1"/>
        <v>Keep</v>
      </c>
    </row>
    <row r="39" spans="1:19" x14ac:dyDescent="0.25">
      <c r="A39" s="5">
        <v>37</v>
      </c>
      <c r="B39" s="9" t="s">
        <v>0</v>
      </c>
      <c r="C39" s="10" t="s">
        <v>79</v>
      </c>
      <c r="D39" s="2">
        <v>42453.137685185182</v>
      </c>
      <c r="E39" s="5">
        <v>416</v>
      </c>
      <c r="F39" s="2">
        <v>42028.245219907411</v>
      </c>
      <c r="G39" s="2">
        <v>42451.636956018519</v>
      </c>
      <c r="H39" s="5">
        <v>11</v>
      </c>
      <c r="I39" s="5">
        <v>2238</v>
      </c>
      <c r="J39" s="2">
        <v>41992.606134259258</v>
      </c>
      <c r="K39" s="2">
        <v>42452.923391203702</v>
      </c>
      <c r="L39" s="5">
        <v>32</v>
      </c>
      <c r="M39" s="6">
        <v>33</v>
      </c>
      <c r="N39" s="5">
        <v>0</v>
      </c>
      <c r="O39" s="5">
        <v>3</v>
      </c>
      <c r="P39" s="5">
        <v>6</v>
      </c>
      <c r="Q39" s="5">
        <v>10</v>
      </c>
      <c r="R39" s="6">
        <f t="shared" si="0"/>
        <v>14</v>
      </c>
      <c r="S39" s="6" t="str">
        <f t="shared" si="1"/>
        <v>Keep</v>
      </c>
    </row>
    <row r="40" spans="1:19" x14ac:dyDescent="0.25">
      <c r="A40" s="5">
        <v>38</v>
      </c>
      <c r="B40" s="9" t="s">
        <v>80</v>
      </c>
      <c r="C40" s="10" t="s">
        <v>81</v>
      </c>
      <c r="D40" s="2">
        <v>42453.153310185182</v>
      </c>
      <c r="E40" s="5">
        <v>616</v>
      </c>
      <c r="F40" s="2">
        <v>41648.366157407407</v>
      </c>
      <c r="G40" s="2">
        <v>42442.391643518517</v>
      </c>
      <c r="H40" s="5">
        <v>40</v>
      </c>
      <c r="I40" s="5">
        <v>3021</v>
      </c>
      <c r="J40" s="2">
        <v>41637.595578703702</v>
      </c>
      <c r="K40" s="2">
        <v>42453.012962962966</v>
      </c>
      <c r="L40" s="5">
        <v>98</v>
      </c>
      <c r="M40" s="6">
        <v>98</v>
      </c>
      <c r="N40" s="5">
        <v>0</v>
      </c>
      <c r="O40" s="5">
        <v>0</v>
      </c>
      <c r="P40" s="5">
        <v>11</v>
      </c>
      <c r="Q40" s="5">
        <v>41</v>
      </c>
      <c r="R40" s="6">
        <f t="shared" si="0"/>
        <v>46</v>
      </c>
      <c r="S40" s="6" t="str">
        <f t="shared" si="1"/>
        <v>Keep</v>
      </c>
    </row>
    <row r="41" spans="1:19" x14ac:dyDescent="0.25">
      <c r="A41" s="5">
        <v>39</v>
      </c>
      <c r="B41" s="9" t="s">
        <v>82</v>
      </c>
      <c r="C41" s="10" t="s">
        <v>82</v>
      </c>
      <c r="D41" s="2">
        <v>42453.178136574075</v>
      </c>
      <c r="E41" s="5">
        <v>1000</v>
      </c>
      <c r="F41" s="2">
        <v>40681.303194444445</v>
      </c>
      <c r="G41" s="2">
        <v>42423.606759259259</v>
      </c>
      <c r="H41" s="5">
        <v>173</v>
      </c>
      <c r="I41" s="5">
        <v>5441</v>
      </c>
      <c r="J41" s="2">
        <v>40633.406782407408</v>
      </c>
      <c r="K41" s="2">
        <v>42426.615532407406</v>
      </c>
      <c r="L41" s="5">
        <v>307</v>
      </c>
      <c r="M41" s="6">
        <v>333</v>
      </c>
      <c r="N41" s="5">
        <v>0</v>
      </c>
      <c r="O41" s="5">
        <v>76</v>
      </c>
      <c r="P41" s="5">
        <v>18</v>
      </c>
      <c r="Q41" s="5">
        <v>132</v>
      </c>
      <c r="R41" s="6">
        <f t="shared" si="0"/>
        <v>107</v>
      </c>
      <c r="S41" s="6" t="str">
        <f t="shared" si="1"/>
        <v>Keep</v>
      </c>
    </row>
    <row r="42" spans="1:19" x14ac:dyDescent="0.25">
      <c r="A42" s="5">
        <v>40</v>
      </c>
      <c r="B42" s="9" t="s">
        <v>21</v>
      </c>
      <c r="C42" s="10" t="s">
        <v>83</v>
      </c>
      <c r="D42" s="2">
        <v>42453.885439814818</v>
      </c>
      <c r="E42" s="5">
        <v>0</v>
      </c>
      <c r="F42" s="28" t="e">
        <f>NA()</f>
        <v>#N/A</v>
      </c>
      <c r="G42" s="28" t="e">
        <v>#N/A</v>
      </c>
      <c r="H42" s="11">
        <v>0</v>
      </c>
      <c r="I42" s="11" t="e">
        <v>#N/A</v>
      </c>
      <c r="J42" s="28" t="e">
        <v>#N/A</v>
      </c>
      <c r="K42" s="28" t="e">
        <v>#N/A</v>
      </c>
      <c r="L42" s="11">
        <v>0</v>
      </c>
      <c r="M42" s="6">
        <v>0</v>
      </c>
      <c r="N42" s="5">
        <v>0</v>
      </c>
      <c r="O42" s="5">
        <v>0</v>
      </c>
      <c r="P42" s="5">
        <v>0</v>
      </c>
      <c r="Q42" s="5">
        <v>0</v>
      </c>
      <c r="R42" s="6">
        <f t="shared" si="0"/>
        <v>0</v>
      </c>
      <c r="S42" s="6" t="str">
        <f t="shared" si="1"/>
        <v>Discard</v>
      </c>
    </row>
    <row r="43" spans="1:19" x14ac:dyDescent="0.25">
      <c r="A43" s="5">
        <v>41</v>
      </c>
      <c r="B43" s="12" t="s">
        <v>84</v>
      </c>
      <c r="C43" s="13" t="s">
        <v>84</v>
      </c>
      <c r="D43" s="2">
        <v>42454.053923611114</v>
      </c>
      <c r="E43" s="5">
        <v>695</v>
      </c>
      <c r="F43" s="2">
        <v>41171.970057870371</v>
      </c>
      <c r="G43" s="2">
        <v>42452.387187499997</v>
      </c>
      <c r="H43" s="5">
        <v>69</v>
      </c>
      <c r="I43" s="5">
        <v>2279</v>
      </c>
      <c r="J43" s="2">
        <v>41164.624108796299</v>
      </c>
      <c r="K43" s="2">
        <v>42453.023553240739</v>
      </c>
      <c r="L43" s="5">
        <v>66</v>
      </c>
      <c r="M43" s="6">
        <v>106</v>
      </c>
      <c r="N43" s="5">
        <v>0</v>
      </c>
      <c r="O43" s="5">
        <v>0</v>
      </c>
      <c r="P43" s="5">
        <v>9</v>
      </c>
      <c r="Q43" s="5">
        <v>69</v>
      </c>
      <c r="R43" s="6">
        <f t="shared" si="0"/>
        <v>28</v>
      </c>
      <c r="S43" s="6" t="str">
        <f t="shared" si="1"/>
        <v>Keep</v>
      </c>
    </row>
    <row r="45" spans="1:19" x14ac:dyDescent="0.25">
      <c r="R45" s="3">
        <f>SUMIF(S3:S43,"Keep",R3:R43)</f>
        <v>878</v>
      </c>
      <c r="S45" s="3">
        <f>COUNTIF(S3:S43,"Keep")</f>
        <v>20</v>
      </c>
    </row>
  </sheetData>
  <sortState ref="A3:S43">
    <sortCondition ref="A3:A43"/>
  </sortState>
  <mergeCells count="10">
    <mergeCell ref="S1:S2"/>
    <mergeCell ref="E1:H1"/>
    <mergeCell ref="I1:L1"/>
    <mergeCell ref="R1:R2"/>
    <mergeCell ref="A1:A2"/>
    <mergeCell ref="B1:B2"/>
    <mergeCell ref="C1:C2"/>
    <mergeCell ref="D1:D2"/>
    <mergeCell ref="N1:Q1"/>
    <mergeCell ref="M1:M2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Results - Mapping modes - MAP</vt:lpstr>
      <vt:lpstr>Results - AmaLgam - Hit@N</vt:lpstr>
      <vt:lpstr>Results - Techniques - MAP</vt:lpstr>
      <vt:lpstr>Localized issue removal</vt:lpstr>
      <vt:lpstr>Files</vt:lpstr>
      <vt:lpstr>Project selection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Garnier Mota</dc:creator>
  <cp:lastModifiedBy>Marcelo Garnier Mota</cp:lastModifiedBy>
  <dcterms:created xsi:type="dcterms:W3CDTF">2016-02-22T01:49:15Z</dcterms:created>
  <dcterms:modified xsi:type="dcterms:W3CDTF">2016-04-23T16:34:32Z</dcterms:modified>
</cp:coreProperties>
</file>