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mgarrou\Projects\H2_ANRs\code\"/>
    </mc:Choice>
  </mc:AlternateContent>
  <xr:revisionPtr revIDLastSave="0" documentId="13_ncr:1_{89668816-D859-4561-9A74-9A463BB01239}" xr6:coauthVersionLast="47" xr6:coauthVersionMax="47" xr10:uidLastSave="{00000000-0000-0000-0000-000000000000}"/>
  <bookViews>
    <workbookView xWindow="40920" yWindow="-120" windowWidth="29040" windowHeight="17640" activeTab="1" xr2:uid="{00000000-000D-0000-FFFF-FFFF00000000}"/>
  </bookViews>
  <sheets>
    <sheet name="FOAK" sheetId="1" r:id="rId1"/>
    <sheet name="NOA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2" i="2"/>
  <c r="Q3" i="2"/>
  <c r="Q4" i="2"/>
  <c r="Q5" i="2"/>
  <c r="Q6" i="2"/>
  <c r="Q2" i="2"/>
  <c r="P3" i="2"/>
  <c r="P4" i="2"/>
  <c r="P5" i="2"/>
  <c r="P6" i="2"/>
  <c r="P2" i="2"/>
  <c r="O2" i="2"/>
  <c r="O2" i="1"/>
</calcChain>
</file>

<file path=xl/sharedStrings.xml><?xml version="1.0" encoding="utf-8"?>
<sst xmlns="http://schemas.openxmlformats.org/spreadsheetml/2006/main" count="57" uniqueCount="27">
  <si>
    <t>Reactor</t>
  </si>
  <si>
    <t>Type</t>
  </si>
  <si>
    <t>Power in MWe</t>
  </si>
  <si>
    <t>Power in MWt</t>
  </si>
  <si>
    <t>MSL in MWe</t>
  </si>
  <si>
    <t>Thermal Efficiency</t>
  </si>
  <si>
    <t>Thermal transfer efficiency</t>
  </si>
  <si>
    <t>MDT in hours</t>
  </si>
  <si>
    <t>Ramp Rate (fraction of capacity/hr)</t>
  </si>
  <si>
    <t>Ramp Rate (MW/hr)</t>
  </si>
  <si>
    <t>Outlet Temp (C)</t>
  </si>
  <si>
    <t>CAPEX $/MWe</t>
  </si>
  <si>
    <t>FOPEX $/MWe-y</t>
  </si>
  <si>
    <t>Max Modules</t>
  </si>
  <si>
    <t>VOM in $/MWh-e</t>
  </si>
  <si>
    <t>Startupfixedcost in $</t>
  </si>
  <si>
    <t>iPWR</t>
  </si>
  <si>
    <t>PWR</t>
  </si>
  <si>
    <t>HTGR</t>
  </si>
  <si>
    <t>PBR-HTGR</t>
  </si>
  <si>
    <t>iMSR</t>
  </si>
  <si>
    <t>MSR</t>
  </si>
  <si>
    <t>Micro</t>
  </si>
  <si>
    <t>Life (y)</t>
  </si>
  <si>
    <t>CAPEX $/MWe_foak</t>
  </si>
  <si>
    <t>FOPEX $/MWe-y_foak</t>
  </si>
  <si>
    <t>VOM in $/MWh-e_foak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</si>
</sst>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7"/>
  <sheetViews>
    <sheetView workbookViewId="0">
      <selection activeCell="L1" sqref="L1"/>
    </sheetView>
  </sheetViews>
  <sheetFormatPr defaultColWidth="8.796875" defaultRowHeight="14.25" x14ac:dyDescent="0.45"/>
  <cols>
    <col min="1" max="1" width="13" bestFit="1" customWidth="1"/>
    <col min="2" max="2" width="5.1328125" bestFit="1" customWidth="1"/>
    <col min="3" max="3" width="12.46484375" style="9" bestFit="1" customWidth="1"/>
    <col min="4" max="4" width="12.19921875" style="10" bestFit="1" customWidth="1"/>
    <col min="5" max="5" width="5.6640625" style="9" customWidth="1"/>
    <col min="6" max="6" width="15.19921875" style="7" bestFit="1" customWidth="1"/>
    <col min="7" max="7" width="11.796875" style="7" customWidth="1"/>
    <col min="8" max="8" width="11.33203125" style="10" bestFit="1" customWidth="1"/>
    <col min="9" max="9" width="9.46484375" style="10" customWidth="1"/>
    <col min="10" max="10" width="9.6640625" style="8" customWidth="1"/>
    <col min="11" max="11" width="13.33203125" style="8" bestFit="1" customWidth="1"/>
    <col min="12" max="12" width="12.33203125" style="8" bestFit="1" customWidth="1"/>
    <col min="13" max="13" width="13.86328125" style="8" bestFit="1" customWidth="1"/>
    <col min="14" max="14" width="4.19921875" style="10" customWidth="1"/>
    <col min="15" max="15" width="5.06640625" style="10" customWidth="1"/>
    <col min="16" max="16" width="6.86328125" style="8" customWidth="1"/>
  </cols>
  <sheetData>
    <row r="1" spans="1:17" ht="19.5" customHeight="1" x14ac:dyDescent="0.45">
      <c r="A1" t="s">
        <v>0</v>
      </c>
      <c r="B1" t="s">
        <v>1</v>
      </c>
      <c r="C1" s="11" t="s">
        <v>2</v>
      </c>
      <c r="D1" s="12" t="s">
        <v>3</v>
      </c>
      <c r="E1" s="11" t="s">
        <v>4</v>
      </c>
      <c r="F1" s="2" t="s">
        <v>5</v>
      </c>
      <c r="G1" s="11" t="s">
        <v>6</v>
      </c>
      <c r="H1" s="3" t="s">
        <v>7</v>
      </c>
      <c r="I1" s="12" t="s">
        <v>8</v>
      </c>
      <c r="J1" s="1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2" t="s">
        <v>14</v>
      </c>
      <c r="P1" s="12" t="s">
        <v>15</v>
      </c>
      <c r="Q1" s="12" t="s">
        <v>23</v>
      </c>
    </row>
    <row r="2" spans="1:17" ht="19.5" customHeight="1" x14ac:dyDescent="0.45">
      <c r="A2" t="s">
        <v>16</v>
      </c>
      <c r="B2" t="s">
        <v>17</v>
      </c>
      <c r="C2" s="5">
        <v>77</v>
      </c>
      <c r="D2" s="5">
        <v>250</v>
      </c>
      <c r="E2" s="4">
        <v>15.4</v>
      </c>
      <c r="F2" s="4">
        <v>0.31</v>
      </c>
      <c r="G2" s="5">
        <v>1</v>
      </c>
      <c r="H2" s="5">
        <v>20</v>
      </c>
      <c r="I2" s="4">
        <v>0.4</v>
      </c>
      <c r="J2" s="5">
        <v>24</v>
      </c>
      <c r="K2" s="5">
        <v>302</v>
      </c>
      <c r="L2" s="5">
        <v>5535000</v>
      </c>
      <c r="M2" s="5">
        <v>115000</v>
      </c>
      <c r="N2" s="5">
        <v>12</v>
      </c>
      <c r="O2" s="4">
        <f>0.75+9</f>
        <v>9.75</v>
      </c>
      <c r="P2" s="5">
        <v>38500</v>
      </c>
      <c r="Q2">
        <v>60</v>
      </c>
    </row>
    <row r="3" spans="1:17" ht="19.5" customHeight="1" x14ac:dyDescent="0.45">
      <c r="A3" t="s">
        <v>18</v>
      </c>
      <c r="B3" t="s">
        <v>18</v>
      </c>
      <c r="C3" s="5">
        <v>164</v>
      </c>
      <c r="D3" s="5">
        <v>350</v>
      </c>
      <c r="E3" s="4">
        <v>32.799999999999997</v>
      </c>
      <c r="F3" s="4">
        <v>0.47</v>
      </c>
      <c r="G3" s="4">
        <v>0.89700000000000002</v>
      </c>
      <c r="H3" s="5">
        <v>20</v>
      </c>
      <c r="I3" s="5">
        <v>6</v>
      </c>
      <c r="J3" s="5">
        <v>984</v>
      </c>
      <c r="K3" s="5">
        <v>950</v>
      </c>
      <c r="L3" s="5">
        <v>7500000</v>
      </c>
      <c r="M3" s="5">
        <v>164000</v>
      </c>
      <c r="N3" s="5">
        <v>4</v>
      </c>
      <c r="O3" s="5">
        <v>13</v>
      </c>
      <c r="P3" s="5">
        <v>82000</v>
      </c>
      <c r="Q3" s="5">
        <v>60</v>
      </c>
    </row>
    <row r="4" spans="1:17" ht="19.5" customHeight="1" x14ac:dyDescent="0.45">
      <c r="A4" t="s">
        <v>19</v>
      </c>
      <c r="B4" t="s">
        <v>18</v>
      </c>
      <c r="C4" s="5">
        <v>80</v>
      </c>
      <c r="D4" s="5">
        <v>200</v>
      </c>
      <c r="E4" s="5">
        <v>32</v>
      </c>
      <c r="F4" s="4">
        <v>0.4</v>
      </c>
      <c r="G4" s="4">
        <v>0.751</v>
      </c>
      <c r="H4" s="5">
        <v>20</v>
      </c>
      <c r="I4" s="4">
        <v>2.4</v>
      </c>
      <c r="J4" s="5">
        <v>48</v>
      </c>
      <c r="K4" s="5">
        <v>750</v>
      </c>
      <c r="L4" s="5">
        <v>4569000</v>
      </c>
      <c r="M4" s="5">
        <v>100000</v>
      </c>
      <c r="N4" s="5">
        <v>12</v>
      </c>
      <c r="O4" s="5">
        <v>13</v>
      </c>
      <c r="P4" s="5">
        <v>40000</v>
      </c>
      <c r="Q4" s="5">
        <v>60</v>
      </c>
    </row>
    <row r="5" spans="1:17" ht="19.5" customHeight="1" x14ac:dyDescent="0.45">
      <c r="A5" t="s">
        <v>20</v>
      </c>
      <c r="B5" t="s">
        <v>21</v>
      </c>
      <c r="C5" s="5">
        <v>141</v>
      </c>
      <c r="D5" s="5">
        <v>300</v>
      </c>
      <c r="E5" s="4">
        <v>28.2</v>
      </c>
      <c r="F5" s="4">
        <v>0.47</v>
      </c>
      <c r="G5" s="4">
        <v>0.93600000000000005</v>
      </c>
      <c r="H5" s="5">
        <v>20</v>
      </c>
      <c r="I5" s="4">
        <v>0.6</v>
      </c>
      <c r="J5" s="4">
        <v>84.6</v>
      </c>
      <c r="K5" s="5">
        <v>700</v>
      </c>
      <c r="L5" s="5">
        <v>4091000</v>
      </c>
      <c r="M5" s="5">
        <v>85000</v>
      </c>
      <c r="N5" s="5">
        <v>12</v>
      </c>
      <c r="O5" s="4">
        <v>11.5</v>
      </c>
      <c r="P5" s="5">
        <v>70500</v>
      </c>
      <c r="Q5">
        <v>60</v>
      </c>
    </row>
    <row r="6" spans="1:17" ht="19.5" customHeight="1" x14ac:dyDescent="0.45">
      <c r="A6" t="s">
        <v>22</v>
      </c>
      <c r="B6" t="s">
        <v>18</v>
      </c>
      <c r="C6" s="4">
        <v>6.7</v>
      </c>
      <c r="D6" s="5">
        <v>20</v>
      </c>
      <c r="E6" s="4">
        <v>2.7</v>
      </c>
      <c r="F6" s="4">
        <v>0.33</v>
      </c>
      <c r="G6" s="4">
        <v>0.89700000000000002</v>
      </c>
      <c r="H6" s="5">
        <v>20</v>
      </c>
      <c r="I6" s="5">
        <v>6</v>
      </c>
      <c r="J6" s="5">
        <v>24</v>
      </c>
      <c r="K6" s="5">
        <v>630</v>
      </c>
      <c r="L6" s="5">
        <v>10902000</v>
      </c>
      <c r="M6" s="5">
        <v>264000</v>
      </c>
      <c r="N6" s="5">
        <v>12</v>
      </c>
      <c r="O6" s="5">
        <v>0</v>
      </c>
      <c r="P6" s="5">
        <v>3350</v>
      </c>
      <c r="Q6" s="5">
        <v>20</v>
      </c>
    </row>
    <row r="7" spans="1:17" ht="19.5" customHeight="1" x14ac:dyDescent="0.45">
      <c r="C7" s="11"/>
      <c r="D7" s="12"/>
      <c r="E7" s="11"/>
      <c r="F7" s="1"/>
      <c r="G7" s="1"/>
      <c r="H7" s="12"/>
      <c r="I7" s="12"/>
      <c r="J7" s="6"/>
      <c r="K7" s="6"/>
      <c r="L7" s="6"/>
      <c r="M7" s="6"/>
      <c r="N7" s="12"/>
      <c r="O7" s="12"/>
      <c r="P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6308-E7B4-4A56-9A52-B737D158C32F}">
  <dimension ref="A1:T6"/>
  <sheetViews>
    <sheetView tabSelected="1" workbookViewId="0">
      <selection activeCell="R14" sqref="R14"/>
    </sheetView>
  </sheetViews>
  <sheetFormatPr defaultRowHeight="14.25" x14ac:dyDescent="0.45"/>
  <cols>
    <col min="12" max="12" width="12.86328125" bestFit="1" customWidth="1"/>
    <col min="15" max="15" width="20.19921875" bestFit="1" customWidth="1"/>
    <col min="16" max="16" width="11.1328125" bestFit="1" customWidth="1"/>
  </cols>
  <sheetData>
    <row r="1" spans="1:20" x14ac:dyDescent="0.45">
      <c r="A1" t="s">
        <v>0</v>
      </c>
      <c r="B1" t="s">
        <v>1</v>
      </c>
      <c r="C1" s="11" t="s">
        <v>2</v>
      </c>
      <c r="D1" s="12" t="s">
        <v>3</v>
      </c>
      <c r="E1" s="11" t="s">
        <v>4</v>
      </c>
      <c r="F1" s="2" t="s">
        <v>5</v>
      </c>
      <c r="G1" s="11" t="s">
        <v>6</v>
      </c>
      <c r="H1" s="3" t="s">
        <v>7</v>
      </c>
      <c r="I1" s="12" t="s">
        <v>8</v>
      </c>
      <c r="J1" s="12" t="s">
        <v>9</v>
      </c>
      <c r="K1" s="3" t="s">
        <v>10</v>
      </c>
      <c r="L1" s="3" t="s">
        <v>24</v>
      </c>
      <c r="M1" s="3" t="s">
        <v>25</v>
      </c>
      <c r="N1" s="3" t="s">
        <v>13</v>
      </c>
      <c r="O1" s="12" t="s">
        <v>26</v>
      </c>
      <c r="P1" s="12" t="s">
        <v>11</v>
      </c>
      <c r="Q1" s="12" t="s">
        <v>12</v>
      </c>
      <c r="R1" s="12" t="s">
        <v>14</v>
      </c>
      <c r="S1" s="12" t="s">
        <v>15</v>
      </c>
      <c r="T1" s="12" t="s">
        <v>23</v>
      </c>
    </row>
    <row r="2" spans="1:20" x14ac:dyDescent="0.45">
      <c r="A2" t="s">
        <v>16</v>
      </c>
      <c r="B2" t="s">
        <v>17</v>
      </c>
      <c r="C2" s="5">
        <v>77</v>
      </c>
      <c r="D2" s="5">
        <v>250</v>
      </c>
      <c r="E2" s="4">
        <v>15.4</v>
      </c>
      <c r="F2" s="4">
        <v>0.31</v>
      </c>
      <c r="G2" s="5">
        <v>1</v>
      </c>
      <c r="H2" s="5">
        <v>20</v>
      </c>
      <c r="I2" s="4">
        <v>0.4</v>
      </c>
      <c r="J2" s="5">
        <v>24</v>
      </c>
      <c r="K2" s="5">
        <v>302</v>
      </c>
      <c r="L2" s="5">
        <v>5535000</v>
      </c>
      <c r="M2" s="5">
        <v>115000</v>
      </c>
      <c r="N2" s="5">
        <v>12</v>
      </c>
      <c r="O2" s="4">
        <f>0.75+9</f>
        <v>9.75</v>
      </c>
      <c r="P2" s="4">
        <f>L2*0.8</f>
        <v>4428000</v>
      </c>
      <c r="Q2" s="4">
        <f>M2*0.8</f>
        <v>92000</v>
      </c>
      <c r="R2" s="4">
        <f>O2*0.8</f>
        <v>7.8000000000000007</v>
      </c>
      <c r="S2" s="5">
        <v>38500</v>
      </c>
      <c r="T2">
        <v>60</v>
      </c>
    </row>
    <row r="3" spans="1:20" x14ac:dyDescent="0.45">
      <c r="A3" t="s">
        <v>18</v>
      </c>
      <c r="B3" t="s">
        <v>18</v>
      </c>
      <c r="C3" s="5">
        <v>164</v>
      </c>
      <c r="D3" s="5">
        <v>350</v>
      </c>
      <c r="E3" s="4">
        <v>32.799999999999997</v>
      </c>
      <c r="F3" s="4">
        <v>0.47</v>
      </c>
      <c r="G3" s="4">
        <v>0.89700000000000002</v>
      </c>
      <c r="H3" s="5">
        <v>20</v>
      </c>
      <c r="I3" s="5">
        <v>6</v>
      </c>
      <c r="J3" s="5">
        <v>984</v>
      </c>
      <c r="K3" s="5">
        <v>950</v>
      </c>
      <c r="L3" s="5">
        <v>7500000</v>
      </c>
      <c r="M3" s="5">
        <v>164000</v>
      </c>
      <c r="N3" s="5">
        <v>4</v>
      </c>
      <c r="O3" s="5">
        <v>13</v>
      </c>
      <c r="P3" s="4">
        <f t="shared" ref="P3:P6" si="0">L3*0.8</f>
        <v>6000000</v>
      </c>
      <c r="Q3" s="4">
        <f t="shared" ref="Q3:Q6" si="1">M3*0.8</f>
        <v>131200</v>
      </c>
      <c r="R3" s="4">
        <f t="shared" ref="R3:R6" si="2">O3*0.8</f>
        <v>10.4</v>
      </c>
      <c r="S3" s="5">
        <v>82000</v>
      </c>
      <c r="T3" s="5">
        <v>60</v>
      </c>
    </row>
    <row r="4" spans="1:20" x14ac:dyDescent="0.45">
      <c r="A4" t="s">
        <v>19</v>
      </c>
      <c r="B4" t="s">
        <v>18</v>
      </c>
      <c r="C4" s="5">
        <v>80</v>
      </c>
      <c r="D4" s="5">
        <v>200</v>
      </c>
      <c r="E4" s="5">
        <v>32</v>
      </c>
      <c r="F4" s="4">
        <v>0.4</v>
      </c>
      <c r="G4" s="4">
        <v>0.751</v>
      </c>
      <c r="H4" s="5">
        <v>20</v>
      </c>
      <c r="I4" s="4">
        <v>2.4</v>
      </c>
      <c r="J4" s="5">
        <v>48</v>
      </c>
      <c r="K4" s="5">
        <v>750</v>
      </c>
      <c r="L4" s="5">
        <v>4569000</v>
      </c>
      <c r="M4" s="5">
        <v>100000</v>
      </c>
      <c r="N4" s="5">
        <v>12</v>
      </c>
      <c r="O4" s="5">
        <v>13</v>
      </c>
      <c r="P4" s="4">
        <f t="shared" si="0"/>
        <v>3655200</v>
      </c>
      <c r="Q4" s="4">
        <f t="shared" si="1"/>
        <v>80000</v>
      </c>
      <c r="R4" s="4">
        <f t="shared" si="2"/>
        <v>10.4</v>
      </c>
      <c r="S4" s="5">
        <v>40000</v>
      </c>
      <c r="T4" s="5">
        <v>60</v>
      </c>
    </row>
    <row r="5" spans="1:20" x14ac:dyDescent="0.45">
      <c r="A5" t="s">
        <v>20</v>
      </c>
      <c r="B5" t="s">
        <v>21</v>
      </c>
      <c r="C5" s="5">
        <v>141</v>
      </c>
      <c r="D5" s="5">
        <v>300</v>
      </c>
      <c r="E5" s="4">
        <v>28.2</v>
      </c>
      <c r="F5" s="4">
        <v>0.47</v>
      </c>
      <c r="G5" s="4">
        <v>0.93600000000000005</v>
      </c>
      <c r="H5" s="5">
        <v>20</v>
      </c>
      <c r="I5" s="4">
        <v>0.6</v>
      </c>
      <c r="J5" s="4">
        <v>84.6</v>
      </c>
      <c r="K5" s="5">
        <v>700</v>
      </c>
      <c r="L5" s="5">
        <v>4091000</v>
      </c>
      <c r="M5" s="5">
        <v>85000</v>
      </c>
      <c r="N5" s="5">
        <v>12</v>
      </c>
      <c r="O5" s="4">
        <v>11.5</v>
      </c>
      <c r="P5" s="4">
        <f t="shared" si="0"/>
        <v>3272800</v>
      </c>
      <c r="Q5" s="4">
        <f t="shared" si="1"/>
        <v>68000</v>
      </c>
      <c r="R5" s="4">
        <f t="shared" si="2"/>
        <v>9.2000000000000011</v>
      </c>
      <c r="S5" s="5">
        <v>70500</v>
      </c>
      <c r="T5">
        <v>60</v>
      </c>
    </row>
    <row r="6" spans="1:20" x14ac:dyDescent="0.45">
      <c r="A6" t="s">
        <v>22</v>
      </c>
      <c r="B6" t="s">
        <v>18</v>
      </c>
      <c r="C6" s="4">
        <v>6.7</v>
      </c>
      <c r="D6" s="5">
        <v>20</v>
      </c>
      <c r="E6" s="4">
        <v>2.7</v>
      </c>
      <c r="F6" s="4">
        <v>0.33</v>
      </c>
      <c r="G6" s="4">
        <v>0.89700000000000002</v>
      </c>
      <c r="H6" s="5">
        <v>20</v>
      </c>
      <c r="I6" s="5">
        <v>6</v>
      </c>
      <c r="J6" s="5">
        <v>24</v>
      </c>
      <c r="K6" s="5">
        <v>630</v>
      </c>
      <c r="L6" s="5">
        <v>10902000</v>
      </c>
      <c r="M6" s="5">
        <v>264000</v>
      </c>
      <c r="N6" s="5">
        <v>12</v>
      </c>
      <c r="O6" s="5">
        <v>0</v>
      </c>
      <c r="P6" s="4">
        <f t="shared" si="0"/>
        <v>8721600</v>
      </c>
      <c r="Q6" s="4">
        <f t="shared" si="1"/>
        <v>211200</v>
      </c>
      <c r="R6" s="4">
        <f t="shared" si="2"/>
        <v>0</v>
      </c>
      <c r="S6" s="5">
        <v>3350</v>
      </c>
      <c r="T6" s="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FOAK</vt:lpstr>
      <vt:lpstr>NOAK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Garrouste, Marisol</cp:lastModifiedBy>
  <dcterms:created xsi:type="dcterms:W3CDTF">2023-10-04T18:26:39Z</dcterms:created>
  <dcterms:modified xsi:type="dcterms:W3CDTF">2024-04-18T18:37:57Z</dcterms:modified>
</cp:coreProperties>
</file>