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code/"/>
    </mc:Choice>
  </mc:AlternateContent>
  <xr:revisionPtr revIDLastSave="0" documentId="13_ncr:1_{A57522F6-6510-7347-B40B-EE60C73129F8}" xr6:coauthVersionLast="47" xr6:coauthVersionMax="47" xr10:uidLastSave="{00000000-0000-0000-0000-000000000000}"/>
  <bookViews>
    <workbookView xWindow="2920" yWindow="500" windowWidth="30060" windowHeight="19960" xr2:uid="{00000000-000D-0000-FFFF-FFFF00000000}"/>
  </bookViews>
  <sheets>
    <sheet name="FOAK" sheetId="1" r:id="rId1"/>
    <sheet name="NOA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5" i="2"/>
  <c r="L4" i="2"/>
  <c r="L3" i="2"/>
  <c r="L2" i="2"/>
</calcChain>
</file>

<file path=xl/sharedStrings.xml><?xml version="1.0" encoding="utf-8"?>
<sst xmlns="http://schemas.openxmlformats.org/spreadsheetml/2006/main" count="56" uniqueCount="26">
  <si>
    <t>Reactor</t>
  </si>
  <si>
    <t>Type</t>
  </si>
  <si>
    <t>Power in MWe</t>
  </si>
  <si>
    <t>Power in MWt</t>
  </si>
  <si>
    <t>MSL in MWe</t>
  </si>
  <si>
    <t>Thermal Efficiency</t>
  </si>
  <si>
    <t>Thermal transfer efficiency</t>
  </si>
  <si>
    <t>MDT in hours</t>
  </si>
  <si>
    <t>Ramp Rate (fraction of capacity/hr)</t>
  </si>
  <si>
    <t>Ramp Rate (MW/hr)</t>
  </si>
  <si>
    <t>Outlet Temp (C)</t>
  </si>
  <si>
    <t>CAPEX $/MWe</t>
  </si>
  <si>
    <t>FOPEX $/MWe-y</t>
  </si>
  <si>
    <t>Max Modules</t>
  </si>
  <si>
    <t>VOM in $/MWh-e</t>
  </si>
  <si>
    <t>FC in $/MWh-e</t>
  </si>
  <si>
    <t>Startupfixedcost in $</t>
  </si>
  <si>
    <t>iPWR</t>
  </si>
  <si>
    <t>PWR</t>
  </si>
  <si>
    <t>HTGR</t>
  </si>
  <si>
    <t>PBR-HTGR</t>
  </si>
  <si>
    <t>iMSR</t>
  </si>
  <si>
    <t>MSR</t>
  </si>
  <si>
    <t>Micro</t>
  </si>
  <si>
    <t>Learning rate</t>
  </si>
  <si>
    <t>Life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</si>
</sst>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7"/>
  <sheetViews>
    <sheetView tabSelected="1" topLeftCell="G1" workbookViewId="0">
      <selection activeCell="Q17" sqref="Q17"/>
    </sheetView>
  </sheetViews>
  <sheetFormatPr baseColWidth="10" defaultColWidth="8.83203125" defaultRowHeight="15" x14ac:dyDescent="0.2"/>
  <cols>
    <col min="1" max="2" width="13" bestFit="1" customWidth="1"/>
    <col min="3" max="3" width="13.33203125" style="15" bestFit="1" customWidth="1"/>
    <col min="4" max="4" width="13" style="16" bestFit="1" customWidth="1"/>
    <col min="5" max="5" width="11.6640625" style="15" bestFit="1" customWidth="1"/>
    <col min="6" max="6" width="16.5" style="13" bestFit="1" customWidth="1"/>
    <col min="7" max="7" width="23.6640625" style="13" bestFit="1" customWidth="1"/>
    <col min="8" max="8" width="12" style="16" bestFit="1" customWidth="1"/>
    <col min="9" max="9" width="30.83203125" style="16" bestFit="1" customWidth="1"/>
    <col min="10" max="10" width="18.33203125" style="14" bestFit="1" customWidth="1"/>
    <col min="11" max="11" width="13" style="14" bestFit="1" customWidth="1"/>
    <col min="12" max="12" width="13.1640625" style="14" bestFit="1" customWidth="1"/>
    <col min="13" max="13" width="14.83203125" style="14" bestFit="1" customWidth="1"/>
    <col min="14" max="15" width="15.83203125" style="16" bestFit="1" customWidth="1"/>
    <col min="16" max="16" width="18.1640625" style="14" bestFit="1" customWidth="1"/>
  </cols>
  <sheetData>
    <row r="1" spans="1:17" ht="19.5" customHeight="1" x14ac:dyDescent="0.2">
      <c r="A1" t="s">
        <v>0</v>
      </c>
      <c r="B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16</v>
      </c>
      <c r="Q1" s="3" t="s">
        <v>25</v>
      </c>
    </row>
    <row r="2" spans="1:17" ht="19.5" customHeight="1" x14ac:dyDescent="0.2">
      <c r="A2" t="s">
        <v>17</v>
      </c>
      <c r="B2" t="s">
        <v>18</v>
      </c>
      <c r="C2" s="7">
        <v>77</v>
      </c>
      <c r="D2" s="7">
        <v>250</v>
      </c>
      <c r="E2" s="8">
        <v>15.4</v>
      </c>
      <c r="F2" s="9">
        <v>0.31</v>
      </c>
      <c r="G2" s="7">
        <v>1</v>
      </c>
      <c r="H2" s="10">
        <v>20</v>
      </c>
      <c r="I2" s="8">
        <v>0.4</v>
      </c>
      <c r="J2" s="7">
        <v>24</v>
      </c>
      <c r="K2" s="10">
        <v>302</v>
      </c>
      <c r="L2" s="10">
        <v>5535000</v>
      </c>
      <c r="M2" s="10">
        <v>115000</v>
      </c>
      <c r="N2" s="10">
        <v>12</v>
      </c>
      <c r="O2" s="8">
        <v>0.75</v>
      </c>
      <c r="P2" s="7">
        <v>38500</v>
      </c>
      <c r="Q2">
        <v>30</v>
      </c>
    </row>
    <row r="3" spans="1:17" ht="19.5" customHeight="1" x14ac:dyDescent="0.2">
      <c r="A3" t="s">
        <v>19</v>
      </c>
      <c r="B3" t="s">
        <v>19</v>
      </c>
      <c r="C3" s="7">
        <v>164</v>
      </c>
      <c r="D3" s="7">
        <v>350</v>
      </c>
      <c r="E3" s="8">
        <v>32.799999999999997</v>
      </c>
      <c r="F3" s="9">
        <v>0.47</v>
      </c>
      <c r="G3" s="8">
        <v>0.89700000000000002</v>
      </c>
      <c r="H3" s="10">
        <v>20</v>
      </c>
      <c r="I3" s="7">
        <v>6</v>
      </c>
      <c r="J3" s="7">
        <v>984</v>
      </c>
      <c r="K3" s="10">
        <v>950</v>
      </c>
      <c r="L3" s="10">
        <v>7500000</v>
      </c>
      <c r="M3" s="10">
        <v>164000</v>
      </c>
      <c r="N3" s="10">
        <v>4</v>
      </c>
      <c r="O3" s="7">
        <v>0</v>
      </c>
      <c r="P3" s="7">
        <v>82000</v>
      </c>
      <c r="Q3" s="7">
        <v>30</v>
      </c>
    </row>
    <row r="4" spans="1:17" ht="19.5" customHeight="1" x14ac:dyDescent="0.2">
      <c r="A4" t="s">
        <v>20</v>
      </c>
      <c r="B4" t="s">
        <v>19</v>
      </c>
      <c r="C4" s="7">
        <v>80</v>
      </c>
      <c r="D4" s="7">
        <v>200</v>
      </c>
      <c r="E4" s="7">
        <v>32</v>
      </c>
      <c r="F4" s="10">
        <v>4</v>
      </c>
      <c r="G4" s="8">
        <v>0.751</v>
      </c>
      <c r="H4" s="10">
        <v>20</v>
      </c>
      <c r="I4" s="8">
        <v>2.4</v>
      </c>
      <c r="J4" s="7">
        <v>48</v>
      </c>
      <c r="K4" s="10">
        <v>750</v>
      </c>
      <c r="L4" s="10">
        <v>4569000</v>
      </c>
      <c r="M4" s="10">
        <v>100000</v>
      </c>
      <c r="N4" s="10">
        <v>12</v>
      </c>
      <c r="O4" s="7">
        <v>0</v>
      </c>
      <c r="P4" s="7">
        <v>40000</v>
      </c>
      <c r="Q4" s="7">
        <v>30</v>
      </c>
    </row>
    <row r="5" spans="1:17" ht="19.5" customHeight="1" x14ac:dyDescent="0.2">
      <c r="A5" t="s">
        <v>21</v>
      </c>
      <c r="B5" t="s">
        <v>22</v>
      </c>
      <c r="C5" s="7">
        <v>141</v>
      </c>
      <c r="D5" s="7">
        <v>300</v>
      </c>
      <c r="E5" s="8">
        <v>28.2</v>
      </c>
      <c r="F5" s="9">
        <v>0.47</v>
      </c>
      <c r="G5" s="8">
        <v>0.93600000000000005</v>
      </c>
      <c r="H5" s="10">
        <v>20</v>
      </c>
      <c r="I5" s="8">
        <v>0.6</v>
      </c>
      <c r="J5" s="8">
        <v>84.6</v>
      </c>
      <c r="K5" s="10">
        <v>700</v>
      </c>
      <c r="L5" s="10">
        <v>4091000</v>
      </c>
      <c r="M5" s="10">
        <v>85000</v>
      </c>
      <c r="N5" s="10">
        <v>12</v>
      </c>
      <c r="O5" s="8">
        <v>0.5</v>
      </c>
      <c r="P5" s="7">
        <v>70500</v>
      </c>
      <c r="Q5">
        <v>30</v>
      </c>
    </row>
    <row r="6" spans="1:17" ht="19.5" customHeight="1" x14ac:dyDescent="0.2">
      <c r="A6" t="s">
        <v>23</v>
      </c>
      <c r="B6" t="s">
        <v>19</v>
      </c>
      <c r="C6" s="8">
        <v>6.7</v>
      </c>
      <c r="D6" s="7">
        <v>20</v>
      </c>
      <c r="E6" s="8">
        <v>2.7</v>
      </c>
      <c r="F6" s="9">
        <v>0.33</v>
      </c>
      <c r="G6" s="8">
        <v>0.89700000000000002</v>
      </c>
      <c r="H6" s="10">
        <v>20</v>
      </c>
      <c r="I6" s="7">
        <v>6</v>
      </c>
      <c r="J6" s="7">
        <v>24</v>
      </c>
      <c r="K6" s="10">
        <v>630</v>
      </c>
      <c r="L6" s="10">
        <v>10902000</v>
      </c>
      <c r="M6" s="10">
        <v>264000</v>
      </c>
      <c r="N6" s="10">
        <v>12</v>
      </c>
      <c r="O6" s="7">
        <v>0</v>
      </c>
      <c r="P6" s="7">
        <v>3350</v>
      </c>
      <c r="Q6" s="7">
        <v>30</v>
      </c>
    </row>
    <row r="7" spans="1:17" ht="19.5" customHeight="1" x14ac:dyDescent="0.2">
      <c r="C7" s="2"/>
      <c r="D7" s="3"/>
      <c r="E7" s="2"/>
      <c r="F7" s="1"/>
      <c r="G7" s="1"/>
      <c r="H7" s="3"/>
      <c r="I7" s="3"/>
      <c r="J7" s="11"/>
      <c r="K7" s="11"/>
      <c r="L7" s="11"/>
      <c r="M7" s="11"/>
      <c r="N7" s="3"/>
      <c r="O7" s="3"/>
      <c r="P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R9"/>
  <sheetViews>
    <sheetView topLeftCell="M1" workbookViewId="0">
      <selection activeCell="R1" sqref="R1:R6"/>
    </sheetView>
  </sheetViews>
  <sheetFormatPr baseColWidth="10" defaultColWidth="8.83203125" defaultRowHeight="15" x14ac:dyDescent="0.2"/>
  <cols>
    <col min="1" max="1" width="13" bestFit="1" customWidth="1"/>
    <col min="2" max="2" width="13" style="12" bestFit="1" customWidth="1"/>
    <col min="3" max="3" width="13.33203125" style="13" bestFit="1" customWidth="1"/>
    <col min="4" max="4" width="13" style="14" bestFit="1" customWidth="1"/>
    <col min="5" max="5" width="11.6640625" style="13" bestFit="1" customWidth="1"/>
    <col min="6" max="7" width="16.5" style="13" bestFit="1" customWidth="1"/>
    <col min="8" max="8" width="12" style="14" bestFit="1" customWidth="1"/>
    <col min="9" max="9" width="30.83203125" style="14" bestFit="1" customWidth="1"/>
    <col min="10" max="10" width="18.33203125" style="14" bestFit="1" customWidth="1"/>
    <col min="11" max="11" width="14.33203125" style="14" bestFit="1" customWidth="1"/>
    <col min="12" max="12" width="13.1640625" bestFit="1" customWidth="1"/>
    <col min="13" max="13" width="14.83203125" style="14" bestFit="1" customWidth="1"/>
    <col min="14" max="14" width="12.1640625" style="14" bestFit="1" customWidth="1"/>
    <col min="15" max="15" width="15.83203125" style="14" bestFit="1" customWidth="1"/>
    <col min="16" max="16" width="13.6640625" style="14" bestFit="1" customWidth="1"/>
    <col min="17" max="17" width="18.1640625" style="14" bestFit="1" customWidth="1"/>
  </cols>
  <sheetData>
    <row r="1" spans="1:18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25</v>
      </c>
    </row>
    <row r="2" spans="1:18" ht="19.5" customHeight="1" x14ac:dyDescent="0.2">
      <c r="A2" t="s">
        <v>17</v>
      </c>
      <c r="B2" s="1" t="s">
        <v>18</v>
      </c>
      <c r="C2" s="7">
        <v>77</v>
      </c>
      <c r="D2" s="7">
        <v>250</v>
      </c>
      <c r="E2" s="8">
        <v>15.4</v>
      </c>
      <c r="F2" s="9">
        <v>0.31</v>
      </c>
      <c r="G2" s="7">
        <v>1</v>
      </c>
      <c r="H2" s="10">
        <v>20</v>
      </c>
      <c r="I2" s="8">
        <v>0.4</v>
      </c>
      <c r="J2" s="7">
        <v>24</v>
      </c>
      <c r="K2" s="10">
        <v>302</v>
      </c>
      <c r="L2" s="10">
        <f>FOAK!L2*(1-NOAK!$B$9)</f>
        <v>4937220</v>
      </c>
      <c r="M2" s="10">
        <v>115000</v>
      </c>
      <c r="N2" s="10">
        <v>12</v>
      </c>
      <c r="O2" s="8">
        <v>0.75</v>
      </c>
      <c r="P2" s="7">
        <v>9</v>
      </c>
      <c r="Q2" s="7">
        <v>38500</v>
      </c>
      <c r="R2">
        <v>30</v>
      </c>
    </row>
    <row r="3" spans="1:18" ht="19.5" customHeight="1" x14ac:dyDescent="0.2">
      <c r="A3" t="s">
        <v>19</v>
      </c>
      <c r="B3" s="1" t="s">
        <v>19</v>
      </c>
      <c r="C3" s="7">
        <v>164</v>
      </c>
      <c r="D3" s="7">
        <v>350</v>
      </c>
      <c r="E3" s="8">
        <v>32.799999999999997</v>
      </c>
      <c r="F3" s="9">
        <v>0.47</v>
      </c>
      <c r="G3" s="8">
        <v>0.89700000000000002</v>
      </c>
      <c r="H3" s="10">
        <v>20</v>
      </c>
      <c r="I3" s="7">
        <v>6</v>
      </c>
      <c r="J3" s="7">
        <v>984</v>
      </c>
      <c r="K3" s="10">
        <v>950</v>
      </c>
      <c r="L3" s="10">
        <f>FOAK!L3*(1-NOAK!$B$9)</f>
        <v>6690000</v>
      </c>
      <c r="M3" s="10">
        <v>164000</v>
      </c>
      <c r="N3" s="10">
        <v>4</v>
      </c>
      <c r="O3" s="7">
        <v>0</v>
      </c>
      <c r="P3" s="7">
        <v>13</v>
      </c>
      <c r="Q3" s="7">
        <v>82000</v>
      </c>
      <c r="R3" s="7">
        <v>30</v>
      </c>
    </row>
    <row r="4" spans="1:18" ht="19.5" customHeight="1" x14ac:dyDescent="0.2">
      <c r="A4" t="s">
        <v>20</v>
      </c>
      <c r="B4" s="1" t="s">
        <v>19</v>
      </c>
      <c r="C4" s="7">
        <v>80</v>
      </c>
      <c r="D4" s="7">
        <v>200</v>
      </c>
      <c r="E4" s="7">
        <v>32</v>
      </c>
      <c r="F4" s="10">
        <v>4</v>
      </c>
      <c r="G4" s="8">
        <v>0.751</v>
      </c>
      <c r="H4" s="10">
        <v>20</v>
      </c>
      <c r="I4" s="8">
        <v>2.4</v>
      </c>
      <c r="J4" s="7">
        <v>48</v>
      </c>
      <c r="K4" s="10">
        <v>750</v>
      </c>
      <c r="L4" s="10">
        <f>FOAK!L4*(1-NOAK!$B$9)</f>
        <v>4075548</v>
      </c>
      <c r="M4" s="10">
        <v>100000</v>
      </c>
      <c r="N4" s="10">
        <v>12</v>
      </c>
      <c r="O4" s="7">
        <v>0</v>
      </c>
      <c r="P4" s="7">
        <v>13</v>
      </c>
      <c r="Q4" s="7">
        <v>40000</v>
      </c>
      <c r="R4" s="7">
        <v>30</v>
      </c>
    </row>
    <row r="5" spans="1:18" ht="19.5" customHeight="1" x14ac:dyDescent="0.2">
      <c r="A5" t="s">
        <v>21</v>
      </c>
      <c r="B5" s="1" t="s">
        <v>22</v>
      </c>
      <c r="C5" s="7">
        <v>141</v>
      </c>
      <c r="D5" s="7">
        <v>300</v>
      </c>
      <c r="E5" s="8">
        <v>28.2</v>
      </c>
      <c r="F5" s="9">
        <v>0.47</v>
      </c>
      <c r="G5" s="8">
        <v>0.93600000000000005</v>
      </c>
      <c r="H5" s="10">
        <v>20</v>
      </c>
      <c r="I5" s="8">
        <v>0.6</v>
      </c>
      <c r="J5" s="8">
        <v>84.6</v>
      </c>
      <c r="K5" s="10">
        <v>700</v>
      </c>
      <c r="L5" s="10">
        <f>FOAK!L5*(1-NOAK!$B$9)</f>
        <v>3649172</v>
      </c>
      <c r="M5" s="10">
        <v>85000</v>
      </c>
      <c r="N5" s="10">
        <v>12</v>
      </c>
      <c r="O5" s="8">
        <v>0.5</v>
      </c>
      <c r="P5" s="7">
        <v>11</v>
      </c>
      <c r="Q5" s="7">
        <v>70500</v>
      </c>
      <c r="R5">
        <v>30</v>
      </c>
    </row>
    <row r="6" spans="1:18" ht="19.5" customHeight="1" x14ac:dyDescent="0.2">
      <c r="A6" t="s">
        <v>23</v>
      </c>
      <c r="B6" s="1" t="s">
        <v>19</v>
      </c>
      <c r="C6" s="8">
        <v>6.7</v>
      </c>
      <c r="D6" s="7">
        <v>20</v>
      </c>
      <c r="E6" s="8">
        <v>2.7</v>
      </c>
      <c r="F6" s="9">
        <v>0.33</v>
      </c>
      <c r="G6" s="8">
        <v>0.89700000000000002</v>
      </c>
      <c r="H6" s="10">
        <v>20</v>
      </c>
      <c r="I6" s="7">
        <v>6</v>
      </c>
      <c r="J6" s="7">
        <v>24</v>
      </c>
      <c r="K6" s="10">
        <v>630</v>
      </c>
      <c r="L6" s="10">
        <f>FOAK!L6*(1-NOAK!$B$9)</f>
        <v>9724584</v>
      </c>
      <c r="M6" s="10">
        <v>264000</v>
      </c>
      <c r="N6" s="10">
        <v>12</v>
      </c>
      <c r="O6" s="7">
        <v>0</v>
      </c>
      <c r="P6" s="7">
        <v>0</v>
      </c>
      <c r="Q6" s="7">
        <v>3350</v>
      </c>
      <c r="R6" s="7">
        <v>30</v>
      </c>
    </row>
    <row r="7" spans="1:18" ht="18" customHeight="1" x14ac:dyDescent="0.2">
      <c r="B7" s="1"/>
      <c r="C7" s="1"/>
      <c r="D7" s="11"/>
      <c r="E7" s="1"/>
      <c r="F7" s="1"/>
      <c r="G7" s="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8" ht="18" customHeight="1" x14ac:dyDescent="0.2">
      <c r="B8" s="1"/>
      <c r="C8" s="1"/>
      <c r="D8" s="11"/>
      <c r="E8" s="1"/>
      <c r="F8" s="1"/>
      <c r="G8" s="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8" ht="18.75" customHeight="1" x14ac:dyDescent="0.2">
      <c r="A9" t="s">
        <v>24</v>
      </c>
      <c r="B9" s="9">
        <v>0.108</v>
      </c>
      <c r="C9" s="1"/>
      <c r="D9" s="11"/>
      <c r="E9" s="1"/>
      <c r="F9" s="1"/>
      <c r="G9" s="1"/>
      <c r="H9" s="11"/>
      <c r="I9" s="11"/>
      <c r="J9" s="11"/>
      <c r="K9" s="11"/>
      <c r="L9" s="11"/>
      <c r="M9" s="11"/>
      <c r="N9" s="11"/>
      <c r="O9" s="11"/>
      <c r="P9" s="11"/>
      <c r="Q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FOAK</vt:lpstr>
      <vt:lpstr>NOAK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Marisol Garrouste</cp:lastModifiedBy>
  <dcterms:created xsi:type="dcterms:W3CDTF">2023-10-04T18:26:39Z</dcterms:created>
  <dcterms:modified xsi:type="dcterms:W3CDTF">2023-10-06T14:29:25Z</dcterms:modified>
</cp:coreProperties>
</file>