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13_ncr:1_{E21F3082-16CE-41AA-A441-33D12F0FFA33}" xr6:coauthVersionLast="47" xr6:coauthVersionMax="47" xr10:uidLastSave="{00000000-0000-0000-0000-000000000000}"/>
  <bookViews>
    <workbookView xWindow="-108" yWindow="-108" windowWidth="23256" windowHeight="12456" xr2:uid="{62BA1B68-9D84-4107-AF74-AB712812933E}"/>
  </bookViews>
  <sheets>
    <sheet name="10K" sheetId="6" r:id="rId1"/>
    <sheet name="100K" sheetId="12" r:id="rId2"/>
    <sheet name="1M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6" l="1"/>
  <c r="V7" i="6"/>
  <c r="X8" i="6"/>
  <c r="X6" i="6"/>
  <c r="X5" i="6"/>
  <c r="W5" i="6"/>
  <c r="W8" i="6"/>
  <c r="V6" i="6"/>
  <c r="V8" i="6"/>
  <c r="V5" i="6"/>
  <c r="C23" i="13"/>
  <c r="D22" i="13"/>
  <c r="D39" i="13" s="1"/>
  <c r="D23" i="13"/>
  <c r="D40" i="13" s="1"/>
  <c r="D24" i="13"/>
  <c r="D41" i="13" s="1"/>
  <c r="C22" i="13"/>
  <c r="C24" i="13"/>
  <c r="C41" i="13" s="1"/>
  <c r="C40" i="13"/>
  <c r="B23" i="13"/>
  <c r="B24" i="13"/>
  <c r="B22" i="13"/>
  <c r="B39" i="13" s="1"/>
  <c r="C22" i="12"/>
  <c r="C39" i="12" s="1"/>
  <c r="D22" i="12"/>
  <c r="C23" i="12"/>
  <c r="D23" i="12"/>
  <c r="D40" i="12" s="1"/>
  <c r="C24" i="12"/>
  <c r="C41" i="12" s="1"/>
  <c r="D24" i="12"/>
  <c r="D41" i="12" s="1"/>
  <c r="B23" i="12"/>
  <c r="B40" i="12"/>
  <c r="B24" i="12"/>
  <c r="B41" i="12" s="1"/>
  <c r="B22" i="12"/>
  <c r="C21" i="6"/>
  <c r="C38" i="6"/>
  <c r="D21" i="6"/>
  <c r="D38" i="6" s="1"/>
  <c r="C22" i="6"/>
  <c r="C39" i="6" s="1"/>
  <c r="D22" i="6"/>
  <c r="D39" i="6" s="1"/>
  <c r="C23" i="6"/>
  <c r="C40" i="6" s="1"/>
  <c r="D23" i="6"/>
  <c r="B22" i="6"/>
  <c r="B39" i="6" s="1"/>
  <c r="B23" i="6"/>
  <c r="B40" i="6" s="1"/>
  <c r="B21" i="6"/>
  <c r="B38" i="6"/>
  <c r="B41" i="13"/>
  <c r="B40" i="13"/>
  <c r="C39" i="13"/>
  <c r="B39" i="12"/>
  <c r="C40" i="12"/>
  <c r="D39" i="12"/>
  <c r="D40" i="6"/>
</calcChain>
</file>

<file path=xl/sharedStrings.xml><?xml version="1.0" encoding="utf-8"?>
<sst xmlns="http://schemas.openxmlformats.org/spreadsheetml/2006/main" count="22" uniqueCount="11">
  <si>
    <t>T(1)</t>
  </si>
  <si>
    <t>T(2)</t>
  </si>
  <si>
    <t>T(4)</t>
  </si>
  <si>
    <t>T(7)</t>
  </si>
  <si>
    <t>T(8)</t>
  </si>
  <si>
    <t>n_proc</t>
  </si>
  <si>
    <t>Strategia</t>
  </si>
  <si>
    <t>Tempo T(p) in secondi</t>
  </si>
  <si>
    <t>Speed Up S(p)</t>
  </si>
  <si>
    <t>Efficienza E(p)</t>
  </si>
  <si>
    <t>Overhead Oh(p) in secondi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</si>
</sst>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textRotation="90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Efficienza con q_num=10</a:t>
            </a:r>
            <a:r>
              <a:rPr lang="it-IT" baseline="30000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'10K'!$A$38:$A$40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'10K'!$B$38:$B$40</c:f>
              <c:numCache>
                <c:formatCode>0.0</c:formatCode>
                <c:ptCount val="3"/>
                <c:pt idx="0">
                  <c:v>0.55519338124865092</c:v>
                </c:pt>
                <c:pt idx="1">
                  <c:v>0.40609085938720402</c:v>
                </c:pt>
                <c:pt idx="2">
                  <c:v>8.5864768211420556E-2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6-49D3-B488-D5125CB9442B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'10K'!$A$38:$A$40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'10K'!$C$38:$C$40</c:f>
              <c:numCache>
                <c:formatCode>0.0</c:formatCode>
                <c:ptCount val="3"/>
                <c:pt idx="0">
                  <c:v>0.43639326944752194</c:v>
                </c:pt>
                <c:pt idx="1">
                  <c:v>0.23287599138744647</c:v>
                </c:pt>
                <c:pt idx="2">
                  <c:v>8.543206546743809E-2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6-49D3-B488-D5125CB9442B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'10K'!$A$38:$A$40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'10K'!$D$38:$D$40</c:f>
              <c:numCache>
                <c:formatCode>0.0</c:formatCode>
                <c:ptCount val="3"/>
                <c:pt idx="0">
                  <c:v>0.4306705361686014</c:v>
                </c:pt>
                <c:pt idx="1">
                  <c:v>0.24967345617143824</c:v>
                </c:pt>
                <c:pt idx="2">
                  <c:v>8.6536422184527381E-2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6-49D3-B488-D5125CB9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04560"/>
        <c:axId val="648153136"/>
      </c:lineChart>
      <c:catAx>
        <c:axId val="5314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153136"/>
        <c:crosses val="autoZero"/>
        <c:auto val="1"/>
        <c:lblAlgn val="ctr"/>
        <c:lblOffset val="100"/>
        <c:noMultiLvlLbl val="0"/>
      </c:catAx>
      <c:valAx>
        <c:axId val="648153136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04560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T_calc con q_num = 10K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'10K'!$B$10:$B$12</c:f>
              <c:numCache>
                <c:formatCode>0.00E+00</c:formatCode>
                <c:ptCount val="3"/>
                <c:pt idx="0">
                  <c:v>4.3702099999999996E-5</c:v>
                </c:pt>
                <c:pt idx="1">
                  <c:v>2.9873999999999999E-5</c:v>
                </c:pt>
                <c:pt idx="2">
                  <c:v>7.0643399999999995E-5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2-4BD8-877D-F111C9208AD3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'10K'!$C$10:$C$12</c:f>
              <c:numCache>
                <c:formatCode>0.00E+00</c:formatCode>
                <c:ptCount val="3"/>
                <c:pt idx="0">
                  <c:v>5.5599200000000008E-5</c:v>
                </c:pt>
                <c:pt idx="1">
                  <c:v>5.2094500000000007E-5</c:v>
                </c:pt>
                <c:pt idx="2">
                  <c:v>7.1001200000000007E-5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2-4BD8-877D-F111C9208AD3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'10K'!$D$10:$D$12</c:f>
              <c:numCache>
                <c:formatCode>0.00E+00</c:formatCode>
                <c:ptCount val="3"/>
                <c:pt idx="0">
                  <c:v>5.6337999999999995E-5</c:v>
                </c:pt>
                <c:pt idx="1">
                  <c:v>4.85897E-5</c:v>
                </c:pt>
                <c:pt idx="2">
                  <c:v>7.0095100000000006E-5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2-4BD8-877D-F111C920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11664"/>
        <c:axId val="648147680"/>
      </c:lineChart>
      <c:catAx>
        <c:axId val="53381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147680"/>
        <c:crosses val="autoZero"/>
        <c:auto val="1"/>
        <c:lblAlgn val="ctr"/>
        <c:lblOffset val="100"/>
        <c:noMultiLvlLbl val="0"/>
      </c:catAx>
      <c:valAx>
        <c:axId val="648147680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T(p)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8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 Up con q_num =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'10K'!$A$21:$A$23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'10K'!$B$21:$B$23</c:f>
              <c:numCache>
                <c:formatCode>0.0</c:formatCode>
                <c:ptCount val="3"/>
                <c:pt idx="0">
                  <c:v>1.1103867624973018</c:v>
                </c:pt>
                <c:pt idx="1">
                  <c:v>1.6243634375488161</c:v>
                </c:pt>
                <c:pt idx="2">
                  <c:v>0.68691814569136445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3-47F6-89BF-0F8ED418F5F1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'10K'!$A$21:$A$23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'10K'!$C$21:$C$23</c:f>
              <c:numCache>
                <c:formatCode>0.0</c:formatCode>
                <c:ptCount val="3"/>
                <c:pt idx="0">
                  <c:v>0.87278653889504387</c:v>
                </c:pt>
                <c:pt idx="1">
                  <c:v>0.93150396554978587</c:v>
                </c:pt>
                <c:pt idx="2">
                  <c:v>0.68345652373950472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3-47F6-89BF-0F8ED418F5F1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'10K'!$A$21:$A$23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'10K'!$D$21:$D$23</c:f>
              <c:numCache>
                <c:formatCode>0.0</c:formatCode>
                <c:ptCount val="3"/>
                <c:pt idx="0">
                  <c:v>0.86134107233720281</c:v>
                </c:pt>
                <c:pt idx="1">
                  <c:v>0.99869382468575296</c:v>
                </c:pt>
                <c:pt idx="2">
                  <c:v>0.69229137747621905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3-47F6-89BF-0F8ED418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37792"/>
        <c:axId val="757432672"/>
      </c:lineChart>
      <c:catAx>
        <c:axId val="5453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432672"/>
        <c:crosses val="autoZero"/>
        <c:auto val="1"/>
        <c:lblAlgn val="ctr"/>
        <c:lblOffset val="100"/>
        <c:noMultiLvlLbl val="0"/>
      </c:catAx>
      <c:valAx>
        <c:axId val="757432672"/>
        <c:scaling>
          <c:orientation val="minMax"/>
          <c:max val="1.7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T_calc con q_num = 100k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'100K'!$B$10:$B$12</c:f>
              <c:numCache>
                <c:formatCode>0.00E+00</c:formatCode>
                <c:ptCount val="3"/>
                <c:pt idx="0">
                  <c:v>2.3553369999999998E-4</c:v>
                </c:pt>
                <c:pt idx="1">
                  <c:v>1.3022430000000001E-4</c:v>
                </c:pt>
                <c:pt idx="2">
                  <c:v>1.260043E-4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F-402F-B57D-365E5EA0AF89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'100K'!$C$10:$C$12</c:f>
              <c:numCache>
                <c:formatCode>0.00E+00</c:formatCode>
                <c:ptCount val="3"/>
                <c:pt idx="0">
                  <c:v>2.4464119999999999E-4</c:v>
                </c:pt>
                <c:pt idx="1">
                  <c:v>1.372337E-4</c:v>
                </c:pt>
                <c:pt idx="2">
                  <c:v>1.129629E-4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F-402F-B57D-365E5EA0AF89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'100K'!$D$10:$D$12</c:f>
              <c:numCache>
                <c:formatCode>0.00E+00</c:formatCode>
                <c:ptCount val="3"/>
                <c:pt idx="0">
                  <c:v>2.6555049999999998E-4</c:v>
                </c:pt>
                <c:pt idx="1">
                  <c:v>1.4309880000000001E-4</c:v>
                </c:pt>
                <c:pt idx="2">
                  <c:v>1.1551389999999999E-4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F-402F-B57D-365E5EA0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19647"/>
        <c:axId val="907618639"/>
      </c:lineChart>
      <c:catAx>
        <c:axId val="91971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7618639"/>
        <c:crosses val="autoZero"/>
        <c:auto val="1"/>
        <c:lblAlgn val="ctr"/>
        <c:lblOffset val="100"/>
        <c:noMultiLvlLbl val="0"/>
      </c:catAx>
      <c:valAx>
        <c:axId val="9076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T(p)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71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 up con q_num = 100k </a:t>
            </a:r>
          </a:p>
        </c:rich>
      </c:tx>
      <c:layout>
        <c:manualLayout>
          <c:xMode val="edge"/>
          <c:yMode val="edge"/>
          <c:x val="0.28760411198600178"/>
          <c:y val="2.3180476226879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'100K'!$A$22:$A$24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'100K'!$B$22:$B$24</c:f>
              <c:numCache>
                <c:formatCode>0.0</c:formatCode>
                <c:ptCount val="3"/>
                <c:pt idx="0">
                  <c:v>1.9852890124286533</c:v>
                </c:pt>
                <c:pt idx="1">
                  <c:v>3.5907466322849619</c:v>
                </c:pt>
                <c:pt idx="2">
                  <c:v>3.7110040424546353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A-4526-AE09-0CBE4E4A1D89}"/>
            </c:ext>
          </c:extLst>
        </c:ser>
        <c:ser>
          <c:idx val="1"/>
          <c:order val="1"/>
          <c:tx>
            <c:v>Strategia2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'100K'!$A$22:$A$24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'100K'!$C$22:$C$24</c:f>
              <c:numCache>
                <c:formatCode>0.0</c:formatCode>
                <c:ptCount val="3"/>
                <c:pt idx="0">
                  <c:v>1.9113806941212954</c:v>
                </c:pt>
                <c:pt idx="1">
                  <c:v>3.4073443087715818</c:v>
                </c:pt>
                <c:pt idx="2">
                  <c:v>4.1394339793566441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A-4526-AE09-0CBE4E4A1D89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>
                  <a:alpha val="9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'100K'!$A$22:$A$24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'100K'!$D$22:$D$24</c:f>
              <c:numCache>
                <c:formatCode>0.0</c:formatCode>
                <c:ptCount val="3"/>
                <c:pt idx="0">
                  <c:v>1.7608796318088902</c:v>
                </c:pt>
                <c:pt idx="1">
                  <c:v>3.267689642866793</c:v>
                </c:pt>
                <c:pt idx="2">
                  <c:v>4.0480190407099643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A-4526-AE09-0CBE4E4A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64448"/>
        <c:axId val="637132752"/>
      </c:lineChart>
      <c:catAx>
        <c:axId val="48746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132752"/>
        <c:crosses val="autoZero"/>
        <c:auto val="1"/>
        <c:lblAlgn val="ctr"/>
        <c:lblOffset val="100"/>
        <c:noMultiLvlLbl val="0"/>
      </c:catAx>
      <c:valAx>
        <c:axId val="63713275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4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Efficienza con q_num = 100k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'100K'!$A$39:$A$41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'100K'!$B$39:$B$41</c:f>
              <c:numCache>
                <c:formatCode>0.0</c:formatCode>
                <c:ptCount val="3"/>
                <c:pt idx="0">
                  <c:v>0.99264450621432665</c:v>
                </c:pt>
                <c:pt idx="1">
                  <c:v>0.89768665807124048</c:v>
                </c:pt>
                <c:pt idx="2">
                  <c:v>0.46387550530682942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D84-BF5E-3771592A1E1E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'100K'!$A$39:$A$41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'100K'!$C$39:$C$41</c:f>
              <c:numCache>
                <c:formatCode>0.0</c:formatCode>
                <c:ptCount val="3"/>
                <c:pt idx="0">
                  <c:v>0.9556903470606477</c:v>
                </c:pt>
                <c:pt idx="1">
                  <c:v>0.85183607719289545</c:v>
                </c:pt>
                <c:pt idx="2">
                  <c:v>0.51742924741958052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E-4D84-BF5E-3771592A1E1E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'100K'!$A$39:$A$41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'100K'!$D$39:$D$41</c:f>
              <c:numCache>
                <c:formatCode>0.0</c:formatCode>
                <c:ptCount val="3"/>
                <c:pt idx="0">
                  <c:v>0.88043981590444509</c:v>
                </c:pt>
                <c:pt idx="1">
                  <c:v>0.81692241071669824</c:v>
                </c:pt>
                <c:pt idx="2">
                  <c:v>0.50600238008874554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E-4D84-BF5E-3771592A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46144"/>
        <c:axId val="648118416"/>
      </c:lineChart>
      <c:catAx>
        <c:axId val="4865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118416"/>
        <c:crosses val="autoZero"/>
        <c:auto val="1"/>
        <c:lblAlgn val="ctr"/>
        <c:lblOffset val="100"/>
        <c:noMultiLvlLbl val="0"/>
      </c:catAx>
      <c:valAx>
        <c:axId val="6481184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5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T_calc con q_num = 1M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'1M'!$A$10:$A$12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'1M'!$B$10:$B$12</c:f>
              <c:numCache>
                <c:formatCode>0.00E+00</c:formatCode>
                <c:ptCount val="3"/>
                <c:pt idx="0">
                  <c:v>2.1466970000000004E-3</c:v>
                </c:pt>
                <c:pt idx="1">
                  <c:v>1.0842084999999999E-3</c:v>
                </c:pt>
                <c:pt idx="2">
                  <c:v>5.948304000000001E-4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0-4B3A-A9EB-9B5278EF80D0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'1M'!$A$10:$A$12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'1M'!$C$10:$C$12</c:f>
              <c:numCache>
                <c:formatCode>0.00E+00</c:formatCode>
                <c:ptCount val="3"/>
                <c:pt idx="0">
                  <c:v>2.1656512000000003E-3</c:v>
                </c:pt>
                <c:pt idx="1">
                  <c:v>1.1078120000000001E-3</c:v>
                </c:pt>
                <c:pt idx="2">
                  <c:v>5.8770199999999995E-4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0-4B3A-A9EB-9B5278EF80D0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'1M'!$A$10:$A$12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'1M'!$D$10:$D$12</c:f>
              <c:numCache>
                <c:formatCode>0.00E+00</c:formatCode>
                <c:ptCount val="3"/>
                <c:pt idx="0">
                  <c:v>2.1726129999999999E-3</c:v>
                </c:pt>
                <c:pt idx="1">
                  <c:v>1.1050701000000001E-3</c:v>
                </c:pt>
                <c:pt idx="2">
                  <c:v>5.9313780000000004E-4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0-4B3A-A9EB-9B5278EF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19647"/>
        <c:axId val="907618639"/>
      </c:lineChart>
      <c:catAx>
        <c:axId val="91971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7618639"/>
        <c:crosses val="autoZero"/>
        <c:auto val="1"/>
        <c:lblAlgn val="ctr"/>
        <c:lblOffset val="100"/>
        <c:noMultiLvlLbl val="0"/>
      </c:catAx>
      <c:valAx>
        <c:axId val="9076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T(p)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71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 up con q_num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'1M'!$A$22:$A$24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'1M'!$B$22:$D$22</c:f>
              <c:numCache>
                <c:formatCode>0.0</c:formatCode>
                <c:ptCount val="3"/>
                <c:pt idx="0">
                  <c:v>2.0202875394152038</c:v>
                </c:pt>
                <c:pt idx="1">
                  <c:v>2.0026055904108655</c:v>
                </c:pt>
                <c:pt idx="2">
                  <c:v>1.9961885526782728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6-43A7-B3CE-D06485259083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'1M'!$A$22:$A$24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'1M'!$B$23:$D$23</c:f>
              <c:numCache>
                <c:formatCode>0.0</c:formatCode>
                <c:ptCount val="3"/>
                <c:pt idx="0">
                  <c:v>4.0001025632984808</c:v>
                </c:pt>
                <c:pt idx="1">
                  <c:v>3.9148747260365475</c:v>
                </c:pt>
                <c:pt idx="2">
                  <c:v>3.9245883134472641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6-43A7-B3CE-D06485259083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'1M'!$A$22:$A$24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'1M'!$B$24:$D$24</c:f>
              <c:numCache>
                <c:formatCode>0.0</c:formatCode>
                <c:ptCount val="3"/>
                <c:pt idx="0">
                  <c:v>7.2910617883685829</c:v>
                </c:pt>
                <c:pt idx="1">
                  <c:v>7.3794970920636658</c:v>
                </c:pt>
                <c:pt idx="2">
                  <c:v>7.3118678323991491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6-43A7-B3CE-D064852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94352"/>
        <c:axId val="533988400"/>
      </c:lineChart>
      <c:catAx>
        <c:axId val="3047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988400"/>
        <c:crosses val="autoZero"/>
        <c:auto val="1"/>
        <c:lblAlgn val="ctr"/>
        <c:lblOffset val="100"/>
        <c:noMultiLvlLbl val="0"/>
      </c:catAx>
      <c:valAx>
        <c:axId val="5339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7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Efficienza con q_num = 1M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'1M'!$A$39:$A$41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'1M'!$B$39:$B$41</c:f>
              <c:numCache>
                <c:formatCode>0.0</c:formatCode>
                <c:ptCount val="3"/>
                <c:pt idx="0">
                  <c:v>1.0101437697076019</c:v>
                </c:pt>
                <c:pt idx="1">
                  <c:v>1.0000256408246202</c:v>
                </c:pt>
                <c:pt idx="2">
                  <c:v>0.91138272354607286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5-46E2-9673-8686CF0A8513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'1M'!$A$39:$A$41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'1M'!$C$39:$C$41</c:f>
              <c:numCache>
                <c:formatCode>0.0</c:formatCode>
                <c:ptCount val="3"/>
                <c:pt idx="0">
                  <c:v>1.0013027952054327</c:v>
                </c:pt>
                <c:pt idx="1">
                  <c:v>0.97871868150913688</c:v>
                </c:pt>
                <c:pt idx="2">
                  <c:v>0.92243713650795822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5-46E2-9673-8686CF0A8513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'1M'!$A$39:$A$41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'1M'!$D$39:$D$41</c:f>
              <c:numCache>
                <c:formatCode>0.0</c:formatCode>
                <c:ptCount val="3"/>
                <c:pt idx="0">
                  <c:v>0.99809427633913639</c:v>
                </c:pt>
                <c:pt idx="1">
                  <c:v>0.98114707836181603</c:v>
                </c:pt>
                <c:pt idx="2">
                  <c:v>0.91398347904989363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5-46E2-9673-8686CF0A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7792"/>
        <c:axId val="757430688"/>
      </c:lineChart>
      <c:catAx>
        <c:axId val="2017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430688"/>
        <c:crosses val="autoZero"/>
        <c:auto val="1"/>
        <c:lblAlgn val="ctr"/>
        <c:lblOffset val="100"/>
        <c:noMultiLvlLbl val="0"/>
      </c:catAx>
      <c:valAx>
        <c:axId val="75743068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7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264795</xdr:colOff>
      <xdr:row>33</xdr:row>
      <xdr:rowOff>82867</xdr:rowOff>
    </xdr:from>
    <xdr:to>
      <xdr:col>11</xdr:col>
      <xdr:colOff>569595</xdr:colOff>
      <xdr:row>48</xdr:row>
      <xdr:rowOff>107632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896DB2-00DB-BAB0-8919-3E035420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</xdr:row>
      <xdr:rowOff>110490</xdr:rowOff>
    </xdr:from>
    <xdr:to>
      <xdr:col>12</xdr:col>
      <xdr:colOff>198120</xdr:colOff>
      <xdr:row>15</xdr:row>
      <xdr:rowOff>110490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CAC62CA-FD11-39C7-D706-9B5611776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411480</xdr:colOff>
      <xdr:row>17</xdr:row>
      <xdr:rowOff>19050</xdr:rowOff>
    </xdr:from>
    <xdr:to>
      <xdr:col>12</xdr:col>
      <xdr:colOff>106680</xdr:colOff>
      <xdr:row>32</xdr:row>
      <xdr:rowOff>19050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359045-59C3-ADDF-BA6B-873685FC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321945</xdr:colOff>
      <xdr:row>0</xdr:row>
      <xdr:rowOff>50482</xdr:rowOff>
    </xdr:from>
    <xdr:to>
      <xdr:col>12</xdr:col>
      <xdr:colOff>17145</xdr:colOff>
      <xdr:row>15</xdr:row>
      <xdr:rowOff>82867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5284B0-852D-4877-8549-6418B62F5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18</xdr:row>
      <xdr:rowOff>21907</xdr:rowOff>
    </xdr:from>
    <xdr:to>
      <xdr:col>12</xdr:col>
      <xdr:colOff>83820</xdr:colOff>
      <xdr:row>33</xdr:row>
      <xdr:rowOff>54292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DBA2D2A-E498-389F-2040-B2A645FDA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426720</xdr:colOff>
      <xdr:row>34</xdr:row>
      <xdr:rowOff>140017</xdr:rowOff>
    </xdr:from>
    <xdr:to>
      <xdr:col>12</xdr:col>
      <xdr:colOff>121920</xdr:colOff>
      <xdr:row>49</xdr:row>
      <xdr:rowOff>164782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6F6AD36-AD2A-3EE0-B89D-0634741D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321945</xdr:colOff>
      <xdr:row>0</xdr:row>
      <xdr:rowOff>50482</xdr:rowOff>
    </xdr:from>
    <xdr:to>
      <xdr:col>12</xdr:col>
      <xdr:colOff>17145</xdr:colOff>
      <xdr:row>15</xdr:row>
      <xdr:rowOff>82867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DE9DAF-7B3C-43DA-BEC7-06FF51866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369570</xdr:colOff>
      <xdr:row>17</xdr:row>
      <xdr:rowOff>178117</xdr:rowOff>
    </xdr:from>
    <xdr:to>
      <xdr:col>12</xdr:col>
      <xdr:colOff>64770</xdr:colOff>
      <xdr:row>33</xdr:row>
      <xdr:rowOff>21907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70591E9-3514-289C-3203-B2B2B0C95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398145</xdr:colOff>
      <xdr:row>34</xdr:row>
      <xdr:rowOff>140017</xdr:rowOff>
    </xdr:from>
    <xdr:to>
      <xdr:col>12</xdr:col>
      <xdr:colOff>93345</xdr:colOff>
      <xdr:row>49</xdr:row>
      <xdr:rowOff>164782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789C58D-7060-381A-0B0B-6159BCD0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CE63-0F87-4A17-9E5E-554162DDADCD}">
  <dimension ref="A1:X40"/>
  <sheetViews>
    <sheetView tabSelected="1" zoomScaleNormal="100" workbookViewId="0">
      <selection activeCell="V18" sqref="V18"/>
    </sheetView>
  </sheetViews>
  <sheetFormatPr defaultRowHeight="14.4" x14ac:dyDescent="0.3"/>
  <cols>
    <col min="1" max="1" width="4.33203125" style="5" bestFit="1" customWidth="1"/>
    <col min="2" max="4" width="8.109375" style="5" bestFit="1" customWidth="1"/>
    <col min="5" max="13" width="8.88671875" style="5"/>
    <col min="14" max="14" width="3.5546875" style="5" bestFit="1" customWidth="1"/>
    <col min="15" max="15" width="2.21875" style="5" bestFit="1" customWidth="1"/>
    <col min="16" max="18" width="9" style="5" bestFit="1" customWidth="1"/>
    <col min="19" max="19" width="8.88671875" style="5"/>
    <col min="20" max="20" width="3.44140625" style="5" bestFit="1" customWidth="1"/>
    <col min="21" max="21" width="2" style="5" bestFit="1" customWidth="1"/>
    <col min="22" max="22" width="8.88671875" style="5" bestFit="1" customWidth="1"/>
    <col min="23" max="23" width="8.44140625" style="5" bestFit="1" customWidth="1"/>
    <col min="24" max="24" width="8.88671875" style="5" bestFit="1" customWidth="1"/>
    <col min="25" max="16384" width="8.88671875" style="5"/>
  </cols>
  <sheetData>
    <row r="1" spans="1:24" x14ac:dyDescent="0.3">
      <c r="B1" s="6">
        <v>1</v>
      </c>
      <c r="C1" s="6">
        <v>2</v>
      </c>
      <c r="D1" s="6">
        <v>3</v>
      </c>
    </row>
    <row r="2" spans="1:24" x14ac:dyDescent="0.3">
      <c r="A2" s="5">
        <v>1</v>
      </c>
      <c r="B2" s="7">
        <v>4.852623333333333E-5</v>
      </c>
      <c r="C2" s="7"/>
      <c r="D2" s="7"/>
      <c r="N2" s="23" t="s">
        <v>7</v>
      </c>
      <c r="O2" s="24"/>
      <c r="P2" s="24"/>
      <c r="Q2" s="24"/>
      <c r="R2" s="12"/>
      <c r="T2" s="23" t="s">
        <v>10</v>
      </c>
      <c r="U2" s="24"/>
      <c r="V2" s="24"/>
      <c r="W2" s="24"/>
      <c r="X2" s="12"/>
    </row>
    <row r="3" spans="1:24" x14ac:dyDescent="0.3">
      <c r="A3" s="5">
        <v>2</v>
      </c>
      <c r="B3" s="7">
        <v>4.3702099999999996E-5</v>
      </c>
      <c r="C3" s="7">
        <v>5.5599200000000008E-5</v>
      </c>
      <c r="D3" s="7">
        <v>5.6337999999999995E-5</v>
      </c>
      <c r="N3" s="10"/>
      <c r="O3" s="11"/>
      <c r="P3" s="12" t="s">
        <v>6</v>
      </c>
      <c r="Q3" s="13"/>
      <c r="R3" s="13"/>
      <c r="T3" s="10"/>
      <c r="U3" s="11"/>
      <c r="V3" s="12" t="s">
        <v>6</v>
      </c>
      <c r="W3" s="13"/>
      <c r="X3" s="13"/>
    </row>
    <row r="4" spans="1:24" x14ac:dyDescent="0.3">
      <c r="A4" s="5">
        <v>4</v>
      </c>
      <c r="B4" s="7">
        <v>2.9873999999999999E-5</v>
      </c>
      <c r="C4" s="7">
        <v>5.2094500000000007E-5</v>
      </c>
      <c r="D4" s="7">
        <v>4.85897E-5</v>
      </c>
      <c r="N4" s="14"/>
      <c r="O4" s="15"/>
      <c r="P4" s="16">
        <v>1</v>
      </c>
      <c r="Q4" s="17">
        <v>2</v>
      </c>
      <c r="R4" s="17">
        <v>3</v>
      </c>
      <c r="T4" s="14"/>
      <c r="U4" s="15"/>
      <c r="V4" s="16">
        <v>1</v>
      </c>
      <c r="W4" s="17">
        <v>2</v>
      </c>
      <c r="X4" s="17">
        <v>3</v>
      </c>
    </row>
    <row r="5" spans="1:24" ht="14.4" customHeight="1" x14ac:dyDescent="0.3">
      <c r="A5" s="5">
        <v>7</v>
      </c>
      <c r="B5" s="7">
        <v>1.8575970333333327E-2</v>
      </c>
      <c r="N5" s="18" t="s">
        <v>5</v>
      </c>
      <c r="O5" s="19">
        <v>2</v>
      </c>
      <c r="P5" s="20">
        <v>4.3702099999999996E-5</v>
      </c>
      <c r="Q5" s="20">
        <v>5.5599200000000008E-5</v>
      </c>
      <c r="R5" s="20">
        <v>5.6337999999999995E-5</v>
      </c>
      <c r="T5" s="18" t="s">
        <v>5</v>
      </c>
      <c r="U5" s="19">
        <v>2</v>
      </c>
      <c r="V5" s="20">
        <f>(A3*B3)-$B$2</f>
        <v>3.8877966666666663E-5</v>
      </c>
      <c r="W5" s="20">
        <f>(A3*C3)-$B$2</f>
        <v>6.2672166666666686E-5</v>
      </c>
      <c r="X5" s="20">
        <f>(A3*D3)-$B$2</f>
        <v>6.414976666666666E-5</v>
      </c>
    </row>
    <row r="6" spans="1:24" x14ac:dyDescent="0.3">
      <c r="A6" s="5">
        <v>8</v>
      </c>
      <c r="B6" s="7">
        <v>7.0643399999999995E-5</v>
      </c>
      <c r="C6" s="7">
        <v>7.1001200000000007E-5</v>
      </c>
      <c r="D6" s="7">
        <v>7.0095100000000006E-5</v>
      </c>
      <c r="N6" s="21"/>
      <c r="O6" s="17">
        <v>4</v>
      </c>
      <c r="P6" s="20">
        <v>2.9873999999999999E-5</v>
      </c>
      <c r="Q6" s="20">
        <v>5.2094500000000007E-5</v>
      </c>
      <c r="R6" s="20">
        <v>4.85897E-5</v>
      </c>
      <c r="T6" s="21"/>
      <c r="U6" s="17">
        <v>4</v>
      </c>
      <c r="V6" s="20">
        <f>(A4*B4)-$B$2</f>
        <v>7.0969766666666666E-5</v>
      </c>
      <c r="W6" s="20">
        <f>(A4*C4)-$B$2</f>
        <v>1.598517666666667E-4</v>
      </c>
      <c r="X6" s="20">
        <f>(A4*D4)-$B$2</f>
        <v>1.4583256666666667E-4</v>
      </c>
    </row>
    <row r="7" spans="1:24" x14ac:dyDescent="0.3">
      <c r="N7" s="21"/>
      <c r="O7" s="17">
        <v>7</v>
      </c>
      <c r="P7" s="20">
        <v>1.8575970333333327E-2</v>
      </c>
      <c r="Q7" s="22"/>
      <c r="R7" s="22"/>
      <c r="T7" s="21"/>
      <c r="U7" s="17">
        <v>7</v>
      </c>
      <c r="V7" s="20">
        <f>(A5*B5)-$B$2</f>
        <v>0.12998326609999994</v>
      </c>
      <c r="W7" s="22"/>
      <c r="X7" s="22"/>
    </row>
    <row r="8" spans="1:24" x14ac:dyDescent="0.3">
      <c r="N8" s="21"/>
      <c r="O8" s="17">
        <v>8</v>
      </c>
      <c r="P8" s="20">
        <v>7.0643399999999995E-5</v>
      </c>
      <c r="Q8" s="20">
        <v>7.1001200000000007E-5</v>
      </c>
      <c r="R8" s="20">
        <v>7.0095100000000006E-5</v>
      </c>
      <c r="T8" s="21"/>
      <c r="U8" s="17">
        <v>8</v>
      </c>
      <c r="V8" s="20">
        <f t="shared" ref="V6:V8" si="0">(A6*B6)-$B$2</f>
        <v>5.166209666666666E-4</v>
      </c>
      <c r="W8" s="20">
        <f t="shared" ref="W6:W8" si="1">(A6*C6)-$B$2</f>
        <v>5.194833666666667E-4</v>
      </c>
      <c r="X8" s="20">
        <f>(A6*D6)-$B$2</f>
        <v>5.1223456666666669E-4</v>
      </c>
    </row>
    <row r="9" spans="1:24" x14ac:dyDescent="0.3">
      <c r="B9" s="6">
        <v>1</v>
      </c>
      <c r="C9" s="6">
        <v>2</v>
      </c>
      <c r="D9" s="6">
        <v>3</v>
      </c>
      <c r="N9" s="9"/>
    </row>
    <row r="10" spans="1:24" x14ac:dyDescent="0.3">
      <c r="A10" s="5">
        <v>2</v>
      </c>
      <c r="B10" s="7">
        <v>4.3702099999999996E-5</v>
      </c>
      <c r="C10" s="7">
        <v>5.5599200000000008E-5</v>
      </c>
      <c r="D10" s="7">
        <v>5.6337999999999995E-5</v>
      </c>
    </row>
    <row r="11" spans="1:24" x14ac:dyDescent="0.3">
      <c r="A11" s="5">
        <v>4</v>
      </c>
      <c r="B11" s="7">
        <v>2.9873999999999999E-5</v>
      </c>
      <c r="C11" s="7">
        <v>5.2094500000000007E-5</v>
      </c>
      <c r="D11" s="7">
        <v>4.85897E-5</v>
      </c>
      <c r="N11" s="23" t="s">
        <v>8</v>
      </c>
      <c r="O11" s="24"/>
      <c r="P11" s="24"/>
      <c r="Q11" s="24"/>
      <c r="R11" s="12"/>
    </row>
    <row r="12" spans="1:24" x14ac:dyDescent="0.3">
      <c r="A12" s="5">
        <v>8</v>
      </c>
      <c r="B12" s="7">
        <v>7.0643399999999995E-5</v>
      </c>
      <c r="C12" s="7">
        <v>7.1001200000000007E-5</v>
      </c>
      <c r="D12" s="7">
        <v>7.0095100000000006E-5</v>
      </c>
      <c r="N12" s="10"/>
      <c r="O12" s="11"/>
      <c r="P12" s="12" t="s">
        <v>6</v>
      </c>
      <c r="Q12" s="13"/>
      <c r="R12" s="13"/>
    </row>
    <row r="13" spans="1:24" x14ac:dyDescent="0.3">
      <c r="N13" s="14"/>
      <c r="O13" s="15"/>
      <c r="P13" s="16">
        <v>1</v>
      </c>
      <c r="Q13" s="17">
        <v>2</v>
      </c>
      <c r="R13" s="17">
        <v>3</v>
      </c>
    </row>
    <row r="14" spans="1:24" x14ac:dyDescent="0.3">
      <c r="N14" s="18" t="s">
        <v>5</v>
      </c>
      <c r="O14" s="19">
        <v>2</v>
      </c>
      <c r="P14" s="25">
        <v>1.1103867624973018</v>
      </c>
      <c r="Q14" s="25">
        <v>0.87278653889504387</v>
      </c>
      <c r="R14" s="25">
        <v>0.86134107233720281</v>
      </c>
    </row>
    <row r="15" spans="1:24" x14ac:dyDescent="0.3">
      <c r="N15" s="21"/>
      <c r="O15" s="17">
        <v>4</v>
      </c>
      <c r="P15" s="25">
        <v>1.6243634375488161</v>
      </c>
      <c r="Q15" s="25">
        <v>0.93150396554978587</v>
      </c>
      <c r="R15" s="25">
        <v>0.99869382468575296</v>
      </c>
    </row>
    <row r="16" spans="1:24" x14ac:dyDescent="0.3">
      <c r="N16" s="21"/>
      <c r="O16" s="17">
        <v>8</v>
      </c>
      <c r="P16" s="25">
        <v>0.68691814569136445</v>
      </c>
      <c r="Q16" s="25">
        <v>0.68345652373950472</v>
      </c>
      <c r="R16" s="25">
        <v>0.69229137747621905</v>
      </c>
    </row>
    <row r="19" spans="1:18" x14ac:dyDescent="0.3">
      <c r="N19" s="23" t="s">
        <v>9</v>
      </c>
      <c r="O19" s="24"/>
      <c r="P19" s="24"/>
      <c r="Q19" s="24"/>
      <c r="R19" s="12"/>
    </row>
    <row r="20" spans="1:18" x14ac:dyDescent="0.3">
      <c r="B20" s="6">
        <v>1</v>
      </c>
      <c r="C20" s="6">
        <v>2</v>
      </c>
      <c r="D20" s="6">
        <v>3</v>
      </c>
      <c r="N20" s="10"/>
      <c r="O20" s="11"/>
      <c r="P20" s="12" t="s">
        <v>6</v>
      </c>
      <c r="Q20" s="13"/>
      <c r="R20" s="13"/>
    </row>
    <row r="21" spans="1:18" x14ac:dyDescent="0.3">
      <c r="A21" s="5">
        <v>2</v>
      </c>
      <c r="B21" s="8">
        <f>$B$2/B10</f>
        <v>1.1103867624973018</v>
      </c>
      <c r="C21" s="8">
        <f>$B$2/C10</f>
        <v>0.87278653889504387</v>
      </c>
      <c r="D21" s="8">
        <f t="shared" ref="C21:D21" si="2">$B$2/D10</f>
        <v>0.86134107233720281</v>
      </c>
      <c r="N21" s="14"/>
      <c r="O21" s="15"/>
      <c r="P21" s="16">
        <v>1</v>
      </c>
      <c r="Q21" s="17">
        <v>2</v>
      </c>
      <c r="R21" s="17">
        <v>3</v>
      </c>
    </row>
    <row r="22" spans="1:18" x14ac:dyDescent="0.3">
      <c r="A22" s="5">
        <v>4</v>
      </c>
      <c r="B22" s="8">
        <f t="shared" ref="B22:D23" si="3">$B$2/B11</f>
        <v>1.6243634375488161</v>
      </c>
      <c r="C22" s="8">
        <f t="shared" si="3"/>
        <v>0.93150396554978587</v>
      </c>
      <c r="D22" s="8">
        <f t="shared" si="3"/>
        <v>0.99869382468575296</v>
      </c>
      <c r="N22" s="18" t="s">
        <v>5</v>
      </c>
      <c r="O22" s="19">
        <v>2</v>
      </c>
      <c r="P22" s="25">
        <v>0.55519338124865092</v>
      </c>
      <c r="Q22" s="25">
        <v>0.43639326944752194</v>
      </c>
      <c r="R22" s="25">
        <v>0.4306705361686014</v>
      </c>
    </row>
    <row r="23" spans="1:18" x14ac:dyDescent="0.3">
      <c r="A23" s="5">
        <v>8</v>
      </c>
      <c r="B23" s="8">
        <f t="shared" si="3"/>
        <v>0.68691814569136445</v>
      </c>
      <c r="C23" s="8">
        <f t="shared" si="3"/>
        <v>0.68345652373950472</v>
      </c>
      <c r="D23" s="8">
        <f t="shared" si="3"/>
        <v>0.69229137747621905</v>
      </c>
      <c r="N23" s="21"/>
      <c r="O23" s="17">
        <v>4</v>
      </c>
      <c r="P23" s="25">
        <v>0.40609085938720402</v>
      </c>
      <c r="Q23" s="25">
        <v>0.23287599138744647</v>
      </c>
      <c r="R23" s="25">
        <v>0.24967345617143824</v>
      </c>
    </row>
    <row r="24" spans="1:18" x14ac:dyDescent="0.3">
      <c r="N24" s="21"/>
      <c r="O24" s="17">
        <v>8</v>
      </c>
      <c r="P24" s="25">
        <v>8.5864768211420556E-2</v>
      </c>
      <c r="Q24" s="25">
        <v>8.543206546743809E-2</v>
      </c>
      <c r="R24" s="25">
        <v>8.6536422184527381E-2</v>
      </c>
    </row>
    <row r="37" spans="1:4" x14ac:dyDescent="0.3">
      <c r="B37" s="6">
        <v>1</v>
      </c>
      <c r="C37" s="6">
        <v>2</v>
      </c>
      <c r="D37" s="6">
        <v>3</v>
      </c>
    </row>
    <row r="38" spans="1:4" x14ac:dyDescent="0.3">
      <c r="A38" s="5">
        <v>2</v>
      </c>
      <c r="B38" s="8">
        <f>B21/A21</f>
        <v>0.55519338124865092</v>
      </c>
      <c r="C38" s="8">
        <f>C21/A21</f>
        <v>0.43639326944752194</v>
      </c>
      <c r="D38" s="8">
        <f>D21/A21</f>
        <v>0.4306705361686014</v>
      </c>
    </row>
    <row r="39" spans="1:4" x14ac:dyDescent="0.3">
      <c r="A39" s="5">
        <v>4</v>
      </c>
      <c r="B39" s="8">
        <f>B22/A22</f>
        <v>0.40609085938720402</v>
      </c>
      <c r="C39" s="8">
        <f>C22/A22</f>
        <v>0.23287599138744647</v>
      </c>
      <c r="D39" s="8">
        <f>D22/A22</f>
        <v>0.24967345617143824</v>
      </c>
    </row>
    <row r="40" spans="1:4" x14ac:dyDescent="0.3">
      <c r="A40" s="5">
        <v>8</v>
      </c>
      <c r="B40" s="8">
        <f>B23/A23</f>
        <v>8.5864768211420556E-2</v>
      </c>
      <c r="C40" s="8">
        <f>C23/A23</f>
        <v>8.543206546743809E-2</v>
      </c>
      <c r="D40" s="8">
        <f>D23/A23</f>
        <v>8.6536422184527381E-2</v>
      </c>
    </row>
  </sheetData>
  <mergeCells count="16">
    <mergeCell ref="N22:N24"/>
    <mergeCell ref="T2:X2"/>
    <mergeCell ref="T3:U4"/>
    <mergeCell ref="V3:X3"/>
    <mergeCell ref="T5:T8"/>
    <mergeCell ref="N11:R11"/>
    <mergeCell ref="N12:O13"/>
    <mergeCell ref="P12:R12"/>
    <mergeCell ref="N14:N16"/>
    <mergeCell ref="N19:R19"/>
    <mergeCell ref="N20:O21"/>
    <mergeCell ref="P20:R20"/>
    <mergeCell ref="P3:R3"/>
    <mergeCell ref="N5:N8"/>
    <mergeCell ref="N3:O4"/>
    <mergeCell ref="N2:R2"/>
  </mergeCells>
  <pageMargins left="0.7" right="0.7" top="0.75" bottom="0.75" header="0.3" footer="0.3"/>
  <ignoredErrors>
    <ignoredError sqref="W7:W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771C-CD7C-4EE3-8C07-3A0EA042784C}">
  <dimension ref="A1:D41"/>
  <sheetViews>
    <sheetView zoomScaleNormal="100" workbookViewId="0">
      <selection activeCell="O15" sqref="O15"/>
    </sheetView>
  </sheetViews>
  <sheetFormatPr defaultRowHeight="14.4" x14ac:dyDescent="0.3"/>
  <cols>
    <col min="1" max="1" width="4.33203125" style="1" bestFit="1" customWidth="1"/>
    <col min="2" max="4" width="8.109375" style="1" bestFit="1" customWidth="1"/>
    <col min="5" max="16384" width="8.88671875" style="1"/>
  </cols>
  <sheetData>
    <row r="1" spans="1:4" x14ac:dyDescent="0.3">
      <c r="B1" s="2">
        <v>1</v>
      </c>
      <c r="C1" s="2">
        <v>2</v>
      </c>
      <c r="D1" s="2">
        <v>3</v>
      </c>
    </row>
    <row r="2" spans="1:4" x14ac:dyDescent="0.3">
      <c r="A2" s="1" t="s">
        <v>0</v>
      </c>
      <c r="B2" s="3">
        <v>4.6760246666666664E-4</v>
      </c>
      <c r="C2" s="3"/>
      <c r="D2" s="3"/>
    </row>
    <row r="3" spans="1:4" x14ac:dyDescent="0.3">
      <c r="A3" s="1" t="s">
        <v>1</v>
      </c>
      <c r="B3" s="3">
        <v>2.3553369999999998E-4</v>
      </c>
      <c r="C3" s="3">
        <v>2.4464119999999999E-4</v>
      </c>
      <c r="D3" s="3">
        <v>2.6555049999999998E-4</v>
      </c>
    </row>
    <row r="4" spans="1:4" x14ac:dyDescent="0.3">
      <c r="A4" s="1" t="s">
        <v>2</v>
      </c>
      <c r="B4" s="3">
        <v>1.3022430000000001E-4</v>
      </c>
      <c r="C4" s="3">
        <v>1.372337E-4</v>
      </c>
      <c r="D4" s="3">
        <v>1.4309880000000001E-4</v>
      </c>
    </row>
    <row r="5" spans="1:4" x14ac:dyDescent="0.3">
      <c r="A5" s="1" t="s">
        <v>3</v>
      </c>
      <c r="B5" s="3">
        <v>1.8826198533333335E-2</v>
      </c>
      <c r="C5" s="3"/>
      <c r="D5" s="3"/>
    </row>
    <row r="6" spans="1:4" x14ac:dyDescent="0.3">
      <c r="A6" s="1" t="s">
        <v>4</v>
      </c>
      <c r="B6" s="3">
        <v>1.260043E-4</v>
      </c>
      <c r="C6" s="3">
        <v>1.129629E-4</v>
      </c>
      <c r="D6" s="3">
        <v>1.1551389999999999E-4</v>
      </c>
    </row>
    <row r="9" spans="1:4" x14ac:dyDescent="0.3">
      <c r="B9" s="2">
        <v>1</v>
      </c>
      <c r="C9" s="2">
        <v>2</v>
      </c>
      <c r="D9" s="2">
        <v>3</v>
      </c>
    </row>
    <row r="10" spans="1:4" x14ac:dyDescent="0.3">
      <c r="A10" s="1">
        <v>2</v>
      </c>
      <c r="B10" s="3">
        <v>2.3553369999999998E-4</v>
      </c>
      <c r="C10" s="3">
        <v>2.4464119999999999E-4</v>
      </c>
      <c r="D10" s="3">
        <v>2.6555049999999998E-4</v>
      </c>
    </row>
    <row r="11" spans="1:4" x14ac:dyDescent="0.3">
      <c r="A11" s="1">
        <v>4</v>
      </c>
      <c r="B11" s="3">
        <v>1.3022430000000001E-4</v>
      </c>
      <c r="C11" s="3">
        <v>1.372337E-4</v>
      </c>
      <c r="D11" s="3">
        <v>1.4309880000000001E-4</v>
      </c>
    </row>
    <row r="12" spans="1:4" x14ac:dyDescent="0.3">
      <c r="A12" s="1">
        <v>8</v>
      </c>
      <c r="B12" s="3">
        <v>1.260043E-4</v>
      </c>
      <c r="C12" s="3">
        <v>1.129629E-4</v>
      </c>
      <c r="D12" s="3">
        <v>1.1551389999999999E-4</v>
      </c>
    </row>
    <row r="21" spans="1:4" x14ac:dyDescent="0.3">
      <c r="B21" s="2">
        <v>1</v>
      </c>
      <c r="C21" s="2">
        <v>2</v>
      </c>
      <c r="D21" s="2">
        <v>3</v>
      </c>
    </row>
    <row r="22" spans="1:4" x14ac:dyDescent="0.3">
      <c r="A22" s="1">
        <v>2</v>
      </c>
      <c r="B22" s="4">
        <f>$B$2/B10</f>
        <v>1.9852890124286533</v>
      </c>
      <c r="C22" s="4">
        <f t="shared" ref="C22:D22" si="0">$B$2/C10</f>
        <v>1.9113806941212954</v>
      </c>
      <c r="D22" s="4">
        <f t="shared" si="0"/>
        <v>1.7608796318088902</v>
      </c>
    </row>
    <row r="23" spans="1:4" x14ac:dyDescent="0.3">
      <c r="A23" s="1">
        <v>4</v>
      </c>
      <c r="B23" s="4">
        <f>$B$2/B11</f>
        <v>3.5907466322849619</v>
      </c>
      <c r="C23" s="4">
        <f t="shared" ref="C23:D23" si="1">$B$2/C11</f>
        <v>3.4073443087715818</v>
      </c>
      <c r="D23" s="4">
        <f t="shared" si="1"/>
        <v>3.267689642866793</v>
      </c>
    </row>
    <row r="24" spans="1:4" x14ac:dyDescent="0.3">
      <c r="A24" s="1">
        <v>8</v>
      </c>
      <c r="B24" s="4">
        <f t="shared" ref="B23:D24" si="2">$B$2/B12</f>
        <v>3.7110040424546353</v>
      </c>
      <c r="C24" s="4">
        <f t="shared" si="2"/>
        <v>4.1394339793566441</v>
      </c>
      <c r="D24" s="4">
        <f t="shared" si="2"/>
        <v>4.0480190407099643</v>
      </c>
    </row>
    <row r="38" spans="1:4" x14ac:dyDescent="0.3">
      <c r="B38" s="2">
        <v>1</v>
      </c>
      <c r="C38" s="2">
        <v>2</v>
      </c>
      <c r="D38" s="2">
        <v>3</v>
      </c>
    </row>
    <row r="39" spans="1:4" x14ac:dyDescent="0.3">
      <c r="A39" s="1">
        <v>2</v>
      </c>
      <c r="B39" s="4">
        <f>B22/A22</f>
        <v>0.99264450621432665</v>
      </c>
      <c r="C39" s="4">
        <f>C22/A22</f>
        <v>0.9556903470606477</v>
      </c>
      <c r="D39" s="4">
        <f>D22/A22</f>
        <v>0.88043981590444509</v>
      </c>
    </row>
    <row r="40" spans="1:4" x14ac:dyDescent="0.3">
      <c r="A40" s="1">
        <v>4</v>
      </c>
      <c r="B40" s="4">
        <f>B23/A23</f>
        <v>0.89768665807124048</v>
      </c>
      <c r="C40" s="4">
        <f>C23/A23</f>
        <v>0.85183607719289545</v>
      </c>
      <c r="D40" s="4">
        <f>D23/A23</f>
        <v>0.81692241071669824</v>
      </c>
    </row>
    <row r="41" spans="1:4" x14ac:dyDescent="0.3">
      <c r="A41" s="1">
        <v>8</v>
      </c>
      <c r="B41" s="4">
        <f>B24/A24</f>
        <v>0.46387550530682942</v>
      </c>
      <c r="C41" s="4">
        <f>C24/A24</f>
        <v>0.51742924741958052</v>
      </c>
      <c r="D41" s="4">
        <f>D24/A24</f>
        <v>0.50600238008874554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56AE-8FAF-44B9-B210-00FF8AE280A8}">
  <dimension ref="A1:D41"/>
  <sheetViews>
    <sheetView zoomScaleNormal="100" workbookViewId="0">
      <selection activeCell="P50" sqref="P50"/>
    </sheetView>
  </sheetViews>
  <sheetFormatPr defaultRowHeight="14.4" x14ac:dyDescent="0.3"/>
  <cols>
    <col min="1" max="1" width="4.33203125" style="1" bestFit="1" customWidth="1"/>
    <col min="2" max="4" width="8.109375" style="1" bestFit="1" customWidth="1"/>
    <col min="5" max="16384" width="8.88671875" style="1"/>
  </cols>
  <sheetData>
    <row r="1" spans="1:4" x14ac:dyDescent="0.3">
      <c r="B1" s="2">
        <v>1</v>
      </c>
      <c r="C1" s="2">
        <v>2</v>
      </c>
      <c r="D1" s="2">
        <v>3</v>
      </c>
    </row>
    <row r="2" spans="1:4" x14ac:dyDescent="0.3">
      <c r="A2" s="1" t="s">
        <v>0</v>
      </c>
      <c r="B2" s="3">
        <v>4.3369452000000001E-3</v>
      </c>
      <c r="C2" s="3"/>
      <c r="D2" s="3"/>
    </row>
    <row r="3" spans="1:4" x14ac:dyDescent="0.3">
      <c r="A3" s="1" t="s">
        <v>1</v>
      </c>
      <c r="B3" s="3">
        <v>2.1466970000000004E-3</v>
      </c>
      <c r="C3" s="3">
        <v>2.1656512000000003E-3</v>
      </c>
      <c r="D3" s="3">
        <v>2.1726129999999999E-3</v>
      </c>
    </row>
    <row r="4" spans="1:4" x14ac:dyDescent="0.3">
      <c r="A4" s="1" t="s">
        <v>2</v>
      </c>
      <c r="B4" s="3">
        <v>1.0842084999999999E-3</v>
      </c>
      <c r="C4" s="3">
        <v>1.1078120000000001E-3</v>
      </c>
      <c r="D4" s="3">
        <v>1.1050701000000001E-3</v>
      </c>
    </row>
    <row r="5" spans="1:4" x14ac:dyDescent="0.3">
      <c r="A5" s="1" t="s">
        <v>3</v>
      </c>
      <c r="B5" s="3">
        <v>1.5544835666666666E-2</v>
      </c>
      <c r="C5" s="3"/>
      <c r="D5" s="3"/>
    </row>
    <row r="6" spans="1:4" x14ac:dyDescent="0.3">
      <c r="A6" s="1" t="s">
        <v>4</v>
      </c>
      <c r="B6" s="3">
        <v>5.948304000000001E-4</v>
      </c>
      <c r="C6" s="3">
        <v>5.8770199999999995E-4</v>
      </c>
      <c r="D6" s="3">
        <v>5.9313780000000004E-4</v>
      </c>
    </row>
    <row r="9" spans="1:4" x14ac:dyDescent="0.3">
      <c r="B9" s="2">
        <v>1</v>
      </c>
      <c r="C9" s="2">
        <v>2</v>
      </c>
      <c r="D9" s="2">
        <v>3</v>
      </c>
    </row>
    <row r="10" spans="1:4" x14ac:dyDescent="0.3">
      <c r="A10" s="1">
        <v>2</v>
      </c>
      <c r="B10" s="3">
        <v>2.1466970000000004E-3</v>
      </c>
      <c r="C10" s="3">
        <v>2.1656512000000003E-3</v>
      </c>
      <c r="D10" s="3">
        <v>2.1726129999999999E-3</v>
      </c>
    </row>
    <row r="11" spans="1:4" x14ac:dyDescent="0.3">
      <c r="A11" s="1">
        <v>4</v>
      </c>
      <c r="B11" s="3">
        <v>1.0842084999999999E-3</v>
      </c>
      <c r="C11" s="3">
        <v>1.1078120000000001E-3</v>
      </c>
      <c r="D11" s="3">
        <v>1.1050701000000001E-3</v>
      </c>
    </row>
    <row r="12" spans="1:4" x14ac:dyDescent="0.3">
      <c r="A12" s="1">
        <v>8</v>
      </c>
      <c r="B12" s="3">
        <v>5.948304000000001E-4</v>
      </c>
      <c r="C12" s="3">
        <v>5.8770199999999995E-4</v>
      </c>
      <c r="D12" s="3">
        <v>5.9313780000000004E-4</v>
      </c>
    </row>
    <row r="21" spans="1:4" x14ac:dyDescent="0.3">
      <c r="B21" s="2">
        <v>1</v>
      </c>
      <c r="C21" s="2">
        <v>2</v>
      </c>
      <c r="D21" s="2">
        <v>3</v>
      </c>
    </row>
    <row r="22" spans="1:4" x14ac:dyDescent="0.3">
      <c r="A22" s="1">
        <v>2</v>
      </c>
      <c r="B22" s="4">
        <f>$B$2/B10</f>
        <v>2.0202875394152038</v>
      </c>
      <c r="C22" s="4">
        <f>$B$2/C10</f>
        <v>2.0026055904108655</v>
      </c>
      <c r="D22" s="4">
        <f>$B$2/D10</f>
        <v>1.9961885526782728</v>
      </c>
    </row>
    <row r="23" spans="1:4" x14ac:dyDescent="0.3">
      <c r="A23" s="1">
        <v>4</v>
      </c>
      <c r="B23" s="4">
        <f t="shared" ref="B23:D24" si="0">$B$2/B11</f>
        <v>4.0001025632984808</v>
      </c>
      <c r="C23" s="4">
        <f>$B$2/C11</f>
        <v>3.9148747260365475</v>
      </c>
      <c r="D23" s="4">
        <f t="shared" ref="C23:D23" si="1">$B$2/D11</f>
        <v>3.9245883134472641</v>
      </c>
    </row>
    <row r="24" spans="1:4" x14ac:dyDescent="0.3">
      <c r="A24" s="1">
        <v>8</v>
      </c>
      <c r="B24" s="4">
        <f t="shared" si="0"/>
        <v>7.2910617883685829</v>
      </c>
      <c r="C24" s="4">
        <f t="shared" ref="C24:D24" si="2">$B$2/C12</f>
        <v>7.3794970920636658</v>
      </c>
      <c r="D24" s="4">
        <f t="shared" si="2"/>
        <v>7.3118678323991491</v>
      </c>
    </row>
    <row r="38" spans="1:4" x14ac:dyDescent="0.3">
      <c r="B38" s="2">
        <v>1</v>
      </c>
      <c r="C38" s="2">
        <v>2</v>
      </c>
      <c r="D38" s="2">
        <v>3</v>
      </c>
    </row>
    <row r="39" spans="1:4" x14ac:dyDescent="0.3">
      <c r="A39" s="1">
        <v>2</v>
      </c>
      <c r="B39" s="4">
        <f>B22/A22</f>
        <v>1.0101437697076019</v>
      </c>
      <c r="C39" s="4">
        <f>C22/A22</f>
        <v>1.0013027952054327</v>
      </c>
      <c r="D39" s="4">
        <f>D22/A22</f>
        <v>0.99809427633913639</v>
      </c>
    </row>
    <row r="40" spans="1:4" x14ac:dyDescent="0.3">
      <c r="A40" s="1">
        <v>4</v>
      </c>
      <c r="B40" s="4">
        <f>B23/A23</f>
        <v>1.0000256408246202</v>
      </c>
      <c r="C40" s="4">
        <f>C23/A23</f>
        <v>0.97871868150913688</v>
      </c>
      <c r="D40" s="4">
        <f>D23/A23</f>
        <v>0.98114707836181603</v>
      </c>
    </row>
    <row r="41" spans="1:4" x14ac:dyDescent="0.3">
      <c r="A41" s="1">
        <v>8</v>
      </c>
      <c r="B41" s="4">
        <f>B24/A24</f>
        <v>0.91138272354607286</v>
      </c>
      <c r="C41" s="4">
        <f>C24/A24</f>
        <v>0.92243713650795822</v>
      </c>
      <c r="D41" s="4">
        <f>D24/A24</f>
        <v>0.91398347904989363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10K</vt:lpstr>
      <vt:lpstr>100K</vt:lpstr>
      <vt:lpstr>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Noviello</dc:creator>
  <cp:lastModifiedBy>Francesco Noviello</cp:lastModifiedBy>
  <dcterms:created xsi:type="dcterms:W3CDTF">2023-10-23T07:21:56Z</dcterms:created>
  <dcterms:modified xsi:type="dcterms:W3CDTF">2023-10-23T17:11:12Z</dcterms:modified>
</cp:coreProperties>
</file>