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Daphnia/Dropbox/paleo-CO2 website files/proxy descriptions/1- Marine plankton/"/>
    </mc:Choice>
  </mc:AlternateContent>
  <xr:revisionPtr revIDLastSave="0" documentId="13_ncr:40009_{62699C59-B7C3-D94E-80F0-897C5EC99B29}" xr6:coauthVersionLast="36" xr6:coauthVersionMax="36" xr10:uidLastSave="{00000000-0000-0000-0000-000000000000}"/>
  <bookViews>
    <workbookView xWindow="2700" yWindow="1700" windowWidth="23860" windowHeight="12960"/>
  </bookViews>
  <sheets>
    <sheet name="Data" sheetId="5" r:id="rId1"/>
    <sheet name="Columns" sheetId="4" r:id="rId2"/>
    <sheet name="Coccolith Length - Pliocene" sheetId="2" r:id="rId3"/>
    <sheet name="Coccolith Length - Pleistocene" sheetId="3" r:id="rId4"/>
  </sheets>
  <calcPr calcId="181029"/>
</workbook>
</file>

<file path=xl/calcChain.xml><?xml version="1.0" encoding="utf-8"?>
<calcChain xmlns="http://schemas.openxmlformats.org/spreadsheetml/2006/main">
  <c r="A4" i="5" l="1"/>
  <c r="B4" i="5"/>
  <c r="C4" i="5"/>
  <c r="D4" i="5"/>
  <c r="E4" i="5"/>
  <c r="F4" i="5"/>
  <c r="G4" i="5"/>
  <c r="H4" i="5"/>
  <c r="I4" i="5"/>
  <c r="J4" i="5"/>
  <c r="A5" i="5"/>
  <c r="B5" i="5"/>
  <c r="C5" i="5"/>
  <c r="D5" i="5"/>
  <c r="E5" i="5"/>
  <c r="F5" i="5"/>
  <c r="G5" i="5"/>
  <c r="H5" i="5"/>
  <c r="I5" i="5"/>
  <c r="J5" i="5"/>
  <c r="J3" i="5"/>
  <c r="I3" i="5"/>
  <c r="H3" i="5"/>
  <c r="G3" i="5"/>
  <c r="F3" i="5"/>
  <c r="E3" i="5"/>
  <c r="D3" i="5"/>
  <c r="C3" i="5"/>
  <c r="B3" i="5"/>
  <c r="A3" i="5"/>
  <c r="A193" i="3"/>
  <c r="A192" i="3"/>
  <c r="A191" i="3"/>
  <c r="A190" i="3"/>
  <c r="A189" i="3"/>
  <c r="A188" i="3"/>
  <c r="A187" i="3"/>
  <c r="A186" i="3"/>
  <c r="A185" i="3"/>
  <c r="A184" i="3"/>
  <c r="A183" i="3"/>
  <c r="A182" i="3"/>
  <c r="A181" i="3"/>
  <c r="A180" i="3"/>
  <c r="A179" i="3"/>
  <c r="A178" i="3"/>
  <c r="A177" i="3"/>
  <c r="A176" i="3"/>
  <c r="A175" i="3"/>
  <c r="A174" i="3"/>
  <c r="A173" i="3"/>
  <c r="A172"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B51" i="2"/>
  <c r="AB50" i="2"/>
  <c r="AB49" i="2"/>
  <c r="AB48" i="2"/>
  <c r="AB47" i="2"/>
  <c r="AB46" i="2"/>
  <c r="AB45" i="2"/>
  <c r="AB44" i="2"/>
  <c r="AB43" i="2"/>
  <c r="AB42" i="2"/>
  <c r="AB41" i="2"/>
  <c r="AB40" i="2"/>
  <c r="AB39" i="2"/>
  <c r="AB38" i="2"/>
  <c r="AB37" i="2"/>
  <c r="AB36" i="2"/>
  <c r="AB35" i="2"/>
  <c r="AB34" i="2"/>
  <c r="AB33" i="2"/>
  <c r="AB32" i="2"/>
  <c r="AB31" i="2"/>
  <c r="AB30" i="2"/>
  <c r="C170" i="3"/>
  <c r="C169" i="3"/>
  <c r="C168" i="3"/>
  <c r="C167" i="3"/>
  <c r="C166" i="3"/>
  <c r="C165" i="3"/>
  <c r="C164" i="3"/>
  <c r="C163" i="3"/>
  <c r="C162" i="3"/>
  <c r="C161" i="3"/>
  <c r="C160" i="3"/>
  <c r="C159" i="3"/>
  <c r="C158" i="3"/>
  <c r="C157" i="3"/>
  <c r="C156" i="3"/>
  <c r="C155" i="3"/>
  <c r="C154" i="3"/>
  <c r="C153" i="3"/>
  <c r="C152" i="3"/>
  <c r="C151" i="3"/>
  <c r="C150" i="3"/>
  <c r="C149" i="3"/>
  <c r="C148" i="3"/>
  <c r="C147" i="3"/>
  <c r="C146" i="3"/>
  <c r="EZ5" i="5"/>
  <c r="EY5" i="5"/>
  <c r="EZ4" i="5"/>
  <c r="EY4" i="5"/>
  <c r="EZ3" i="5"/>
  <c r="EY3" i="5"/>
  <c r="K5" i="5"/>
  <c r="K4" i="5"/>
  <c r="K3" i="5"/>
</calcChain>
</file>

<file path=xl/sharedStrings.xml><?xml version="1.0" encoding="utf-8"?>
<sst xmlns="http://schemas.openxmlformats.org/spreadsheetml/2006/main" count="1783" uniqueCount="602">
  <si>
    <t>names_existing</t>
  </si>
  <si>
    <t>proxy</t>
  </si>
  <si>
    <t>first_author_last_name</t>
  </si>
  <si>
    <t>publication_year</t>
  </si>
  <si>
    <t>doi</t>
  </si>
  <si>
    <t>summary_age_ka</t>
  </si>
  <si>
    <t>Name</t>
  </si>
  <si>
    <t>Contact</t>
  </si>
  <si>
    <t>ref_short</t>
  </si>
  <si>
    <t>Citation</t>
  </si>
  <si>
    <t>DOI</t>
  </si>
  <si>
    <t>Site</t>
  </si>
  <si>
    <t>Hole</t>
  </si>
  <si>
    <t>Core</t>
  </si>
  <si>
    <t>Tool</t>
  </si>
  <si>
    <t>Half</t>
  </si>
  <si>
    <t>Section</t>
  </si>
  <si>
    <t>Section top cm</t>
  </si>
  <si>
    <t>Section bottom cm</t>
  </si>
  <si>
    <t>Full Sample Tag in Source</t>
  </si>
  <si>
    <t>mbsf_top</t>
  </si>
  <si>
    <t>mbsf_bottom</t>
  </si>
  <si>
    <t>mbsf_mid</t>
  </si>
  <si>
    <t>Age (yr BP)</t>
  </si>
  <si>
    <t>Age Model Ref</t>
  </si>
  <si>
    <t>Age Model Notes</t>
  </si>
  <si>
    <t>Site Lat</t>
  </si>
  <si>
    <t>Site Lon</t>
  </si>
  <si>
    <t>Site Depth</t>
  </si>
  <si>
    <t>Paleo-Lat</t>
  </si>
  <si>
    <t>Paleo-Long</t>
  </si>
  <si>
    <t>Paleo-Depth</t>
  </si>
  <si>
    <t>Paleo Ref</t>
  </si>
  <si>
    <t>Flags, explanation A</t>
  </si>
  <si>
    <t>Lithology</t>
  </si>
  <si>
    <t>CaCO3 (%)</t>
  </si>
  <si>
    <t>Opal (%)</t>
  </si>
  <si>
    <t>OrgC (%)</t>
  </si>
  <si>
    <t>Sed Methods</t>
  </si>
  <si>
    <t>Sed Notes</t>
  </si>
  <si>
    <t>Sed Ref</t>
  </si>
  <si>
    <t>Flags, explanation B</t>
  </si>
  <si>
    <t>d13CCaCO3 (‰)</t>
  </si>
  <si>
    <t>d13C_CaCO3_1SEM</t>
  </si>
  <si>
    <t>d18OCaCO3 (‰)</t>
  </si>
  <si>
    <t>Taxon or Bulk?</t>
  </si>
  <si>
    <t>Size Fr. (mm)</t>
  </si>
  <si>
    <t>Vital Effect (‰)</t>
  </si>
  <si>
    <t>d13CDIC_final (‰)</t>
  </si>
  <si>
    <t>d13CCO2aq_final (‰)</t>
  </si>
  <si>
    <t>d13CCO2aq Eq/Method</t>
  </si>
  <si>
    <t>Flags, explanation C</t>
  </si>
  <si>
    <t>d13Corg_raw (‰)</t>
  </si>
  <si>
    <t>Org Type</t>
  </si>
  <si>
    <t>1 S.E.M. d13C Mk37:2</t>
  </si>
  <si>
    <t>d13Cbio offset (‰)</t>
  </si>
  <si>
    <t>d13Cbio_final (‰)</t>
  </si>
  <si>
    <t>d13Cbio recalc (‰)</t>
  </si>
  <si>
    <t>Method Notes</t>
  </si>
  <si>
    <t>Flags, explanation D</t>
  </si>
  <si>
    <t>S Method</t>
  </si>
  <si>
    <t>[PO4] Ref</t>
  </si>
  <si>
    <t>[NO3] (mmol/kg)</t>
  </si>
  <si>
    <t>UK'37_ratio</t>
  </si>
  <si>
    <t>UK'37_SST (°C)</t>
  </si>
  <si>
    <t>Calibration</t>
  </si>
  <si>
    <t>OtherSST (°C)</t>
  </si>
  <si>
    <t>Calibration</t>
  </si>
  <si>
    <t>[Alkenones]</t>
  </si>
  <si>
    <t>[C37:4]</t>
  </si>
  <si>
    <t>[C37:3]</t>
  </si>
  <si>
    <t>[C37:2]</t>
  </si>
  <si>
    <t>Flags, explanation E</t>
  </si>
  <si>
    <t>V/SA Method</t>
  </si>
  <si>
    <t>Cell size (mm)</t>
  </si>
  <si>
    <t>Size Method</t>
  </si>
  <si>
    <t>b" Factor (m)</t>
  </si>
  <si>
    <t>m (d-1)</t>
  </si>
  <si>
    <t>m method</t>
  </si>
  <si>
    <t>Flags, explanation F</t>
  </si>
  <si>
    <t>"b" Eq/method</t>
  </si>
  <si>
    <t>ef (‰)</t>
  </si>
  <si>
    <t>eP (‰) - REPORTED</t>
  </si>
  <si>
    <t>eP RECALC (‰)</t>
  </si>
  <si>
    <t>recalc - reported</t>
  </si>
  <si>
    <t>Flags, explanation G</t>
  </si>
  <si>
    <t>[CO2] Eq/method</t>
  </si>
  <si>
    <t>pCO2 Eq/method</t>
  </si>
  <si>
    <t>Flags, explanation H</t>
  </si>
  <si>
    <t>Extra data, e.g., Sr/Ca</t>
  </si>
  <si>
    <t>Mixed Layer Depth</t>
  </si>
  <si>
    <t>Photoperiod (hours)</t>
  </si>
  <si>
    <t>TCO2 (µmol/kg)</t>
  </si>
  <si>
    <t>Alk (µeq/kg)</t>
  </si>
  <si>
    <t>section_final</t>
  </si>
  <si>
    <t>summary</t>
  </si>
  <si>
    <t>info</t>
  </si>
  <si>
    <t>sample</t>
  </si>
  <si>
    <t>age</t>
  </si>
  <si>
    <t>location</t>
  </si>
  <si>
    <t>lithology</t>
  </si>
  <si>
    <t>isotopes_DIC</t>
  </si>
  <si>
    <t>isotopes_biomass</t>
  </si>
  <si>
    <t>seawater_chemistry</t>
  </si>
  <si>
    <t>temperature</t>
  </si>
  <si>
    <t>alkenone_concentration</t>
  </si>
  <si>
    <t>cell_size</t>
  </si>
  <si>
    <t>bfac</t>
  </si>
  <si>
    <t>growth_rate</t>
  </si>
  <si>
    <t>epsilon_p</t>
  </si>
  <si>
    <t>pCO2</t>
  </si>
  <si>
    <t>extra_data</t>
  </si>
  <si>
    <t>order_final</t>
  </si>
  <si>
    <t>names_final</t>
  </si>
  <si>
    <t>age_uncertainty_pos_ka</t>
  </si>
  <si>
    <t>age_uncertainty_neg_ka</t>
  </si>
  <si>
    <t>pCO2_uatm</t>
  </si>
  <si>
    <t>pCO2_uncertainty_pos_uatm</t>
  </si>
  <si>
    <t>pCO2_uncertainty_neg_uatm</t>
  </si>
  <si>
    <t>unique_id</t>
  </si>
  <si>
    <t>name_of_individual_entering_data</t>
  </si>
  <si>
    <t>contact_email_of_individual_entering_data</t>
  </si>
  <si>
    <t>citation</t>
  </si>
  <si>
    <t>site</t>
  </si>
  <si>
    <t>hole</t>
  </si>
  <si>
    <t>core</t>
  </si>
  <si>
    <t>tool</t>
  </si>
  <si>
    <t>half</t>
  </si>
  <si>
    <t>section</t>
  </si>
  <si>
    <t>section_depth_top_cm</t>
  </si>
  <si>
    <t>section_depth_bottom_cm</t>
  </si>
  <si>
    <t>full_sample_name_in_source</t>
  </si>
  <si>
    <t>depth_top_m</t>
  </si>
  <si>
    <t>depth_bottom_m</t>
  </si>
  <si>
    <t>depth_mid_m</t>
  </si>
  <si>
    <t>depth_scale</t>
  </si>
  <si>
    <t>age_ka_bp</t>
  </si>
  <si>
    <t>age_uncertainty_distribution</t>
  </si>
  <si>
    <t>age_model_reference</t>
  </si>
  <si>
    <t>age_model_notes</t>
  </si>
  <si>
    <t>site_latitude</t>
  </si>
  <si>
    <t>site_longitude</t>
  </si>
  <si>
    <t>site_depth</t>
  </si>
  <si>
    <t>site_paleolatitude</t>
  </si>
  <si>
    <t>site_paleolongitude</t>
  </si>
  <si>
    <t>site_paleodepth</t>
  </si>
  <si>
    <t>site_paleolocation_reference</t>
  </si>
  <si>
    <t>site_flags_explanation</t>
  </si>
  <si>
    <t>sediment_CaCO3_percent</t>
  </si>
  <si>
    <t>sediment_opal_percent</t>
  </si>
  <si>
    <t>sediment_organic_carbon_percent</t>
  </si>
  <si>
    <t>sediment_composition_methods</t>
  </si>
  <si>
    <t>sediment_composition_notes</t>
  </si>
  <si>
    <t>sediment_composition_references</t>
  </si>
  <si>
    <t>sediment_composition_flags_explanation</t>
  </si>
  <si>
    <t>CaCO3_d13C_permil</t>
  </si>
  <si>
    <t>CaCO3_d13C_uncertainty_permil</t>
  </si>
  <si>
    <t>CaCO3_d13C_uncertainty_type</t>
  </si>
  <si>
    <t>CaCO3_d13C_uncertainty_n</t>
  </si>
  <si>
    <t>CaCO3_d18O_permil</t>
  </si>
  <si>
    <t>CaCO3_d18O_uncertainty_permil</t>
  </si>
  <si>
    <t>CaCO3_d18O_uncertainty_type</t>
  </si>
  <si>
    <t>CaCO3_d18O_uncertainty_n</t>
  </si>
  <si>
    <t>CaCO3_taxon_name</t>
  </si>
  <si>
    <t>CaCO3_size_fraction_range_um</t>
  </si>
  <si>
    <t>CaCO3_vital_effect_permil</t>
  </si>
  <si>
    <t>DIC_d13C_permil</t>
  </si>
  <si>
    <t>DIC_d13C_uncertainty_permil</t>
  </si>
  <si>
    <t>DIC_d13C_uncertainty_type</t>
  </si>
  <si>
    <t>CO2g_d13C_permil</t>
  </si>
  <si>
    <t>CO2g_d13C_uncertainty_permil</t>
  </si>
  <si>
    <t>CO2g_d13C_uncertainty_type</t>
  </si>
  <si>
    <t>CO2aq_d13C_permil</t>
  </si>
  <si>
    <t>CO2aq_d13C_equation_method</t>
  </si>
  <si>
    <t>CO2aq_d13C_flags_explanation</t>
  </si>
  <si>
    <t>organic_d13C_measured_permil</t>
  </si>
  <si>
    <t>organic_d13C_material_name</t>
  </si>
  <si>
    <t>organic_d13C_measured_uncertainty_permil</t>
  </si>
  <si>
    <t>organic_d13C_measured_uncertainty_type</t>
  </si>
  <si>
    <t>organic_d13C_biomass_offset_epsilon_permil</t>
  </si>
  <si>
    <t>organic_d13C_biomass_offset_uncertainty_permil</t>
  </si>
  <si>
    <t>organic_d13C_biomass_offset_uncertainty_type</t>
  </si>
  <si>
    <t>organic_d13C_biomass_permil</t>
  </si>
  <si>
    <t>organic_d13C_biomass_uncertainty_permil</t>
  </si>
  <si>
    <t>organic_d13C_biomass_uncertainty_type</t>
  </si>
  <si>
    <t>organic_d13C_biomass_recalculated_permil</t>
  </si>
  <si>
    <t>organic_d13C_biomass_recalculated_uncertainty_permil</t>
  </si>
  <si>
    <t>organic_d13C_biomass_recalculated_uncertainty_type</t>
  </si>
  <si>
    <t>organic_d13C_organic_method</t>
  </si>
  <si>
    <t>organic_d13C_organic_flags_explanation</t>
  </si>
  <si>
    <t>salinity_psu</t>
  </si>
  <si>
    <t>salinity_psu_uncertainty_permil</t>
  </si>
  <si>
    <t>salinity_psu_uncertainty_type</t>
  </si>
  <si>
    <t>salinity_method</t>
  </si>
  <si>
    <t>phosphate_umol_kg</t>
  </si>
  <si>
    <t>phosphate_uncertainty_umol_kg</t>
  </si>
  <si>
    <t>phosphate_unertainty_type</t>
  </si>
  <si>
    <t>phosphate_reference</t>
  </si>
  <si>
    <t>nitrate_umol_kg</t>
  </si>
  <si>
    <t>nitrate_reference</t>
  </si>
  <si>
    <t>SST_degC</t>
  </si>
  <si>
    <t>SST_degC_uncertainty_pos</t>
  </si>
  <si>
    <t>SST_degC_uncertainty_neg</t>
  </si>
  <si>
    <t>SST_degC_uncertainty_type</t>
  </si>
  <si>
    <t>SST_degC_source</t>
  </si>
  <si>
    <t>SST_uk37_prime</t>
  </si>
  <si>
    <t>SST_uk37_prime_uncertainty</t>
  </si>
  <si>
    <t>SST_uk37_degC</t>
  </si>
  <si>
    <t>SST_uk37_degC_uncertainty_pos</t>
  </si>
  <si>
    <t>SST_uk37_degC_uncertainty_neg</t>
  </si>
  <si>
    <t>SST_uk37_degC_uncertainty_type</t>
  </si>
  <si>
    <t>SST_uk37_calibration</t>
  </si>
  <si>
    <t>SST_other_name</t>
  </si>
  <si>
    <t>SST_other_measured_value</t>
  </si>
  <si>
    <t>SST_other_measured_value_uncertainty_pos</t>
  </si>
  <si>
    <t>SST_other_measured_value_uncertainty_neg</t>
  </si>
  <si>
    <t>SST_other_measured_value_uncertainty_type</t>
  </si>
  <si>
    <t>SST_other_degC</t>
  </si>
  <si>
    <t>SST_other_degC_uncertainty_pos</t>
  </si>
  <si>
    <t>SST_other_degC_uncertainty_neg</t>
  </si>
  <si>
    <t>SST_other_degC_uncertainty_type</t>
  </si>
  <si>
    <t>SST_other_calibration_information</t>
  </si>
  <si>
    <t>alkenone_concentration_MK374_conc</t>
  </si>
  <si>
    <t>alkenone_concentration_MK373_conc</t>
  </si>
  <si>
    <t>alkenone_concentration_MK372_conc</t>
  </si>
  <si>
    <t>alkenone_concentration_flags_explanation</t>
  </si>
  <si>
    <t>VSA_volume_surface_area_ratio</t>
  </si>
  <si>
    <t>VSA_volume_surface_area_ratio_uncertainty_pos</t>
  </si>
  <si>
    <t>VSA_volume_surface_area_ratio_uncertainty_neg</t>
  </si>
  <si>
    <t>VSA_volume_surface_area_ratio_uncertainty_type</t>
  </si>
  <si>
    <t>VSA_method</t>
  </si>
  <si>
    <t>VSA_lith_size_um</t>
  </si>
  <si>
    <t>VSA_lith_size_uncertainty_pos_um</t>
  </si>
  <si>
    <t>VSA_lith_size_uncertainty_neg_um</t>
  </si>
  <si>
    <t>VSA_lith_size_uncertainty_type</t>
  </si>
  <si>
    <t>VSA_cell_radius_um</t>
  </si>
  <si>
    <t>VSA_cell_radius_method</t>
  </si>
  <si>
    <t>bfac_prime_VS</t>
  </si>
  <si>
    <t>bfac_prime_VS_uncertainty_pos</t>
  </si>
  <si>
    <t>bfac_prime_VS_uncertainty_neg</t>
  </si>
  <si>
    <t>bfac_prime_VS_uncertainty_type</t>
  </si>
  <si>
    <t>bfac_prime_mu</t>
  </si>
  <si>
    <t>bfac_prime_mu_uncertainty_pos</t>
  </si>
  <si>
    <t>bfac_prime_mu_uncertainty_neg</t>
  </si>
  <si>
    <t>bfac_prime_mu_uncertainty_type</t>
  </si>
  <si>
    <t>growth_rate_mu</t>
  </si>
  <si>
    <t>growth_rate_mu_uncertainty_pos</t>
  </si>
  <si>
    <t>growth_rate_mu_uncertainty_neg</t>
  </si>
  <si>
    <t>growth_rate_mu_uncertainty_type</t>
  </si>
  <si>
    <t>growth_rate_method</t>
  </si>
  <si>
    <t>growth_rate_flags_explanation</t>
  </si>
  <si>
    <t>bfac_uncertainty_pos</t>
  </si>
  <si>
    <t>bfac_uncertainty_neg</t>
  </si>
  <si>
    <t>bfac_uncertainty_type</t>
  </si>
  <si>
    <t>bfac_equation_method</t>
  </si>
  <si>
    <t>epsilon_f_permil</t>
  </si>
  <si>
    <t>epsilon_p_reported_permil</t>
  </si>
  <si>
    <t>epsilon_p_recalculated_permil</t>
  </si>
  <si>
    <t>epsilon_p_recalc_minus_reported</t>
  </si>
  <si>
    <t>epsilon_p_flags_explanation</t>
  </si>
  <si>
    <t>CO2aq_umol_liter</t>
  </si>
  <si>
    <t>CO2aq_uncertainty_pos_umol_liter</t>
  </si>
  <si>
    <t>CO2aq_uncertainty_neg_umol_liter</t>
  </si>
  <si>
    <t>CO2aq_uncertainty_type</t>
  </si>
  <si>
    <t>CO2aq_equation_method</t>
  </si>
  <si>
    <t>pCO2_uncertainty_type</t>
  </si>
  <si>
    <t>pCO2_equation_method</t>
  </si>
  <si>
    <t>pCO2_flags_explanation</t>
  </si>
  <si>
    <t>mixed_layer_depth</t>
  </si>
  <si>
    <t>photoperiod_hours</t>
  </si>
  <si>
    <t>TCO2_umol_kg</t>
  </si>
  <si>
    <t>alkalinity_ueq_kg</t>
  </si>
  <si>
    <t>silicate_ion</t>
  </si>
  <si>
    <t>description</t>
  </si>
  <si>
    <t>copy from data table</t>
  </si>
  <si>
    <t>&lt;proxy&gt;_&lt;first_author_last_name&gt;_&lt;publication_year&gt;_&lt;row&gt;</t>
  </si>
  <si>
    <t>short format reference e.g. "Pagani 1999a"</t>
  </si>
  <si>
    <t>preferably bibtex?</t>
  </si>
  <si>
    <t>doi as e.g. "10.1002/palo.20015"</t>
  </si>
  <si>
    <t>ODP-type information.  For other sediment cores, try to fit into these categories and put sample name into full_sample_name_in_source</t>
  </si>
  <si>
    <t>W or A for work or archive</t>
  </si>
  <si>
    <t>for ODP, mbsf, mcd, etc.</t>
  </si>
  <si>
    <t>1sem, 2sem, 1std, 2std, uniform, etc.  sem and std are gaussian</t>
  </si>
  <si>
    <t>decimal degrees</t>
  </si>
  <si>
    <t>water depth in meters</t>
  </si>
  <si>
    <t>11sem, 2sem, 1std, 2std, uniform, etc.  sem and std are gaussian</t>
  </si>
  <si>
    <t>number of measurements going into uncertainty</t>
  </si>
  <si>
    <t>taxon name or "bulk"</t>
  </si>
  <si>
    <t>e.g. 350-400, &lt;63 etc.</t>
  </si>
  <si>
    <t>skip?</t>
  </si>
  <si>
    <t>copy the temp data used for calc here</t>
  </si>
  <si>
    <t>[SP: change name to: "SST_uk37_prime_ratio" ?]</t>
  </si>
  <si>
    <t>radius?</t>
  </si>
  <si>
    <t>epsilon f value used to calculate b</t>
  </si>
  <si>
    <t>possible_values</t>
  </si>
  <si>
    <t>how are these different from previous values?</t>
  </si>
  <si>
    <t>G. ruber s.s.</t>
  </si>
  <si>
    <t>300-355</t>
  </si>
  <si>
    <t>Mk37_2</t>
  </si>
  <si>
    <t>assumed</t>
  </si>
  <si>
    <t>summary_proxy</t>
  </si>
  <si>
    <t>summary_first_author_last_name</t>
  </si>
  <si>
    <t>summary_publication_year</t>
  </si>
  <si>
    <t>summary_doi</t>
  </si>
  <si>
    <t>summary_age_ka</t>
  </si>
  <si>
    <t>summary_age_uncertainty_pos_ka</t>
  </si>
  <si>
    <t>summary_age_uncertainty_neg_ka</t>
  </si>
  <si>
    <t>summary_pCO2_uatm</t>
  </si>
  <si>
    <t>summary_pCO2_uncertainty_pos_uatm</t>
  </si>
  <si>
    <t>summary_pCO2_uncertainty_neg_uatm</t>
  </si>
  <si>
    <t>Badger_18</t>
  </si>
  <si>
    <t>Badger, M. P. S., Chalk, T. B., Foster, G. L., Bown, P. R., Gibbs, S. J., Sexton, P. F., Schmidt, D. N., Pälike, H., Mackensen, A., and Pancost, R. D.: Insensitivity of alkenone carbon isotopes to atmospheric CO2 at low to moderate CO2 levels, Clim. Past Discuss., https://doi.org/10.5194/cp-2018-152, in review, 2018.</t>
  </si>
  <si>
    <t>A</t>
  </si>
  <si>
    <t>H</t>
  </si>
  <si>
    <t>W</t>
  </si>
  <si>
    <t>Müller et al., 1998 (based on citation of Badger et al., 2013 in Davis et al., 2013)</t>
  </si>
  <si>
    <t>Salinity</t>
  </si>
  <si>
    <t>[PO4] (mmol/kg)</t>
  </si>
  <si>
    <t>[NO3] Ref</t>
  </si>
  <si>
    <t>V/SA</t>
  </si>
  <si>
    <t>Lith Size (mm)</t>
  </si>
  <si>
    <t>b' Factor (V/SA)</t>
  </si>
  <si>
    <t>"b"</t>
  </si>
  <si>
    <t>[CO2]aq (mmol/L)</t>
  </si>
  <si>
    <t>pCO2 (ppm)</t>
  </si>
  <si>
    <t>SI(OH)4</t>
  </si>
  <si>
    <t>organic_d13C_measured_uncertainty_n</t>
  </si>
  <si>
    <t>[SP: change name to: "SST_uk37_prime_ratio_uncertainty_1sd" ?]</t>
  </si>
  <si>
    <t>include_TF</t>
  </si>
  <si>
    <t>include_explanation</t>
  </si>
  <si>
    <t>compilation_notes_SRP_PJP</t>
  </si>
  <si>
    <t>algae</t>
  </si>
  <si>
    <t>Badger</t>
  </si>
  <si>
    <t>Sam Phelps; Pratigya Polissar</t>
  </si>
  <si>
    <t>sphelps@ldeo.columbia.edu; ppolissar@ldeo.columbia.edu</t>
  </si>
  <si>
    <t>T</t>
  </si>
  <si>
    <t>alkenone SST; G. ruber d13C</t>
  </si>
  <si>
    <t>10.5194/cp-2018-152</t>
  </si>
  <si>
    <t>mbsf</t>
  </si>
  <si>
    <t>NA</t>
  </si>
  <si>
    <t>0-500 ka: G. Ruber d18O tuned to Lisiecki and Raymo, 2005 stack; Pliocene: astronomically tuned age model (Lisiecki and Raymo, 2005)</t>
  </si>
  <si>
    <t>0-500ka, this study; Pliocene, Lisiecki and Raymo (2005)</t>
  </si>
  <si>
    <t>see Badger et al., 2013a</t>
  </si>
  <si>
    <t>1std</t>
  </si>
  <si>
    <t>uniform</t>
  </si>
  <si>
    <t>2std</t>
  </si>
  <si>
    <t>alkenone unsaturation; uncertainty from analytical and calibration error</t>
  </si>
  <si>
    <t>b = 116.96 *[PO4] + 81.41; use 11% uncertainty in slope plus uncertainty in phosphate</t>
  </si>
  <si>
    <t>pCO2-corrected  for atmosphere-ocean disequlibrium (-21uatm; uatm)</t>
  </si>
  <si>
    <t>include_parent_unique_id</t>
  </si>
  <si>
    <t>include_child_unique_id</t>
  </si>
  <si>
    <t>phosphate_umol_kg_uncertainty_pos</t>
  </si>
  <si>
    <t>phosphate_umol_kg_uncertainty_neg</t>
  </si>
  <si>
    <t>alkenone unsaturation</t>
  </si>
  <si>
    <t>average</t>
  </si>
  <si>
    <t>/* DATA DESCRIPTION:</t>
  </si>
  <si>
    <t>Citation:</t>
  </si>
  <si>
    <t xml:space="preserve">Badger, Marcus P S; Chalk, Thomas B; Foster, Gavin L; Bown, Paul R; Gibbs, Samantha J; Sexton, Philip F; Schmidt, Daniela N; P√§like, Heiko; Mackensen, Andreas; Pancost, Richard D (2019): Noelaerhabdaceae coccolith length measurements at ODP Site 999 for 0.11 to 0.26 Ma. PANGAEA, https://doi.org/10.1594/PANGAEA.899352, </t>
  </si>
  <si>
    <t>In supplement to: Badger, MPS et al. (2019): Insensitivity of alkenone carbon isotopes to atmospheric CO2 at low to moderate CO2 levels. Climate of the Past Discussions, 15, 539-554, https://doi.org/10.5194/cp-15-539-2019</t>
  </si>
  <si>
    <t>Coverage:</t>
  </si>
  <si>
    <t>LATITUDE: 12.744000 * LONGITUDE: -78.739300</t>
  </si>
  <si>
    <t>DATE/TIME START: 1996-01-10T19:30:00 * DATE/TIME END: 1996-01-14T23:15:00</t>
  </si>
  <si>
    <t>MINIMUM DEPTH, sediment/rock: 4.51 m * MAXIMUM DEPTH, sediment/rock: 9.73 m</t>
  </si>
  <si>
    <t>Event(s):</t>
  </si>
  <si>
    <t>165-999A * LATITUDE: 12.744000 * LONGITUDE: -78.739300 * DATE/TIME START: 1996-01-10T19:30:00 * DATE/TIME END: 1996-01-14T23:15:00 * ELEVATION: -2828.0 m * Penetration: 566.1 m * Recovery: 534.83 m * LOCATION: Caribbean Sea * CAMPAIGN: Leg165 (URI: https://doi.org/10.2973/odp.proc.ir.165.1997) * BASIS: Joides Resolution (URI: http://www-odp.tamu.edu/resolutn.html) * DEVICE: Drilling/drill rig (DRILL) * COMMENT: 61 core; 566.1 m cored; 0 m drilled; 94.5 % recovery</t>
  </si>
  <si>
    <t>Parameter(s):</t>
  </si>
  <si>
    <t>Sample code/label (Sample label) * PI: Badger, Marcus P S (https://orcid.org/0000-0001-8195-5244)</t>
  </si>
  <si>
    <t>DEPTH, sediment/rock [m] (Depth) * GEOCODE * PI: Badger, Marcus P S (https://orcid.org/0000-0001-8195-5244)</t>
  </si>
  <si>
    <t>AGE [ka BP] (Age) * GEOCODE * PI: Badger, Marcus P S (https://orcid.org/0000-0001-8195-5244)</t>
  </si>
  <si>
    <t>Noelaerhabdaceae, length [¬µm] (Noelaerhabdaceae l) * PI: Badger, Marcus P S (https://orcid.org/0000-0001-8195-5244) * COMMENT: Average</t>
  </si>
  <si>
    <t>Noelaerhabdaceae, length [¬µm] (Noelaerhabdaceae l) * PI: Badger, Marcus P S (https://orcid.org/0000-0001-8195-5244)</t>
  </si>
  <si>
    <t>License:</t>
  </si>
  <si>
    <t>Creative Commons Attribution 4.0 International (CC-BY-4.0)</t>
  </si>
  <si>
    <t>Size:</t>
  </si>
  <si>
    <t>2754 data points</t>
  </si>
  <si>
    <t>*/</t>
  </si>
  <si>
    <t>Sample label</t>
  </si>
  <si>
    <t>Depth [m]</t>
  </si>
  <si>
    <t>Age [ka BP]</t>
  </si>
  <si>
    <t>Noelaerhabdaceae l [¬µm] (Average)</t>
  </si>
  <si>
    <t>Noelaerhabdaceae l [¬µm]</t>
  </si>
  <si>
    <t>165-999A-1H-4,1-3</t>
  </si>
  <si>
    <t>165-999A-1H-4,32-34</t>
  </si>
  <si>
    <t>165-999A-1H-4,51-53</t>
  </si>
  <si>
    <t>165-999A-1H-4,62-64</t>
  </si>
  <si>
    <t>165-999A-1H-4,76-78</t>
  </si>
  <si>
    <t>165-999A-1H-4,81-83</t>
  </si>
  <si>
    <t>165-999A-1H-4,84-86</t>
  </si>
  <si>
    <t>165-999A-1H-4,90-92</t>
  </si>
  <si>
    <t>165-999A-1H-4,103-105</t>
  </si>
  <si>
    <t>165-999A-1H-4,132-134</t>
  </si>
  <si>
    <t>165-999A-1H-4,142-144</t>
  </si>
  <si>
    <t>165-999A-1H-5,51-53</t>
  </si>
  <si>
    <t>165-999A-1H-5,91-93</t>
  </si>
  <si>
    <t>165-999A-1H-6,12-14</t>
  </si>
  <si>
    <t>165-999A-1H-6,33-35</t>
  </si>
  <si>
    <t>165-999A-1H-6,39-41</t>
  </si>
  <si>
    <t>165-999A-1H-CC,7-9</t>
  </si>
  <si>
    <t>165-999A-2H-1,39-40</t>
  </si>
  <si>
    <t>165-999A-2H-1,59-61</t>
  </si>
  <si>
    <t>165-999A-2H-1,69-71</t>
  </si>
  <si>
    <t>165-999A-2H-1,91-93</t>
  </si>
  <si>
    <t>165-999A-2H-1,111-113</t>
  </si>
  <si>
    <t>165-999A-2H-1,123-125</t>
  </si>
  <si>
    <t>165-999A-2H-1,139-141</t>
  </si>
  <si>
    <t>165-999A-2H-2,9-11</t>
  </si>
  <si>
    <t>165-999A-2H-2,23-24</t>
  </si>
  <si>
    <t>165-999A-2H-2,63-65</t>
  </si>
  <si>
    <t>Alkenone 13C data</t>
  </si>
  <si>
    <t xml:space="preserve">Davis, Catherine V; Badger, Marcus P S; Bown, Paul R; Schmidt, Daniela N (2013): Size normalized planktic foraminifera weight and coccolith diameter from DSDP Site 607 and ODP Site 999. PANGAEA, https://doi.org/10.1594/PANGAEA.837539, </t>
  </si>
  <si>
    <t>Supplement to: Davis, CV et al. (2013): The response of calcifying plankton to climate change in the Pliocene. Biogeosciences, 10(9), 6131-6139, https://doi.org/10.5194/bg-10-6131-2013</t>
  </si>
  <si>
    <t>Abstract:</t>
  </si>
  <si>
    <t>As a result of anthropogenic pCO2 increases, future oceans are growing warmer and lower in pH and oxygen, conditions that are likely to impact planktic communities. Past intervals of elevated and changing pCO2 and temperatures can offer a glimpse into the response of marine calcifying plankton to changes in surface oceans under conditions similar to those projected for the future. Here we present new records of planktic foraminiferal and coccolith calcification (weight and size) from Deep Sea Drilling Project Site 607 (mid-North Atlantic) and Ocean Drilling Program Site 999 (Caribbean Sea) from the Pliocene, the last time that pCO2 was similar to today, and extending through a global cooling event into the intensification of Northern Hemisphere glaciation (3.3 to 2.6 million years ago). Test weights of both surface-dwelling Foraminifera Globigerina bulloides and thermocline-dwelling Foraminifera Globorotalia puncticulata vary with a potential link to regional temperature variation in the North Atlantic, whereas in the tropics Globigerinoides ruber test weight remains stable. In contrast, reticulofenestrid coccoliths show a narrowing size range and a decline in the largest lith diameters over this interval. Our results suggest no major changes in plankton calcite production during the high pCO2 Pliocene or during the transition into an icehouse world.</t>
  </si>
  <si>
    <t>Further details:</t>
  </si>
  <si>
    <t>Lisiecki, Lorraine E; Raymo, Maureen E (2005): A Pliocene-Pleistocene stack of 57 globally distributed benthic d18O records. Paleoceanography, 20, PA1003, https://doi.org/10.1029/2004PA001071</t>
  </si>
  <si>
    <t>Project(s):</t>
  </si>
  <si>
    <t>Ocean Drilling Program (ODP) (URI: http://www-odp.tamu.edu/)</t>
  </si>
  <si>
    <t>MEDIAN LATITUDE: 26.872600 * MEDIAN LONGITUDE: -55.848300 * SOUTH-BOUND LATITUDE: 12.744000 * WEST-BOUND LONGITUDE: -78.739300 * NORTH-BOUND LATITUDE: 41.001200 * EAST-BOUND LONGITUDE: -32.957300</t>
  </si>
  <si>
    <t>DATE/TIME START: 1983-07-06T00:00:00 * DATE/TIME END: 1996-01-14T23:15:00</t>
  </si>
  <si>
    <t>MINIMUM DEPTH, sediment/rock: 84.61 m * MAXIMUM DEPTH, sediment/rock: 139.37 m</t>
  </si>
  <si>
    <t>94-607_Site * LATITUDE: 41.001200 * LONGITUDE: -32.957300 * DATE/TIME: 1983-07-06T00:00:00 * ELEVATION: -3427.0 m * Penetration: 5.957 m * Recovery: 4.537 m * LOCATION: North Atlantic/FLANK * CAMPAIGN: Leg94 (URI: https://doi.org/10.2973/dsdp.proc.94.1987) * BASIS: Glomar Challenger (URI: http://odp.pangaea.de/glomar.html) * DEVICE: Composite Core (COMPCORE) * COMMENT: 56 cores; 511 m cored; 0 m drilled; 88.8% recovery</t>
  </si>
  <si>
    <t>Comment:</t>
  </si>
  <si>
    <t>Sediment depth is given in mcd, age after Lisiecki and Raymo (2005).</t>
  </si>
  <si>
    <t>Event label (Event)</t>
  </si>
  <si>
    <t>Sample code/label (Sample label) * PI: Davis, Catherine V (https://orcid.org/0000-0003-4279-5369, cvdavis@ucdavis.edu) * METHOD: ODP sample designation (URI: hdl:10013/epic.27914.d001)</t>
  </si>
  <si>
    <t>DEPTH, sediment/rock [m] (Depth) * GEOCODE</t>
  </si>
  <si>
    <t>AGE [ka BP] (Age) * GEOCODE</t>
  </si>
  <si>
    <t>Accumulation rate, calcium carbonate [g/cm**2/ka] (Acc rate CaCO3) * PI: Davis, Catherine V (https://orcid.org/0000-0003-4279-5369, cvdavis@ucdavis.edu) * METHOD: Calculated</t>
  </si>
  <si>
    <t>Sedimentation rate [cm/ka] (Sed rate) * PI: Davis, Catherine V (https://orcid.org/0000-0003-4279-5369, cvdavis@ucdavis.edu) * METHOD: Calculated</t>
  </si>
  <si>
    <t>Fragmentation index [#] (F index) * PI: Davis, Catherine V (https://orcid.org/0000-0003-4279-5369, cvdavis@ucdavis.edu) * METHOD: Calculated after Berger (1968) (URI: https://doi.org/10.1016/0011-7471(68)90027-2) * COMMENT: whole to fragments index</t>
  </si>
  <si>
    <t>Sand [%] (Sand) * PI: Davis, Catherine V (https://orcid.org/0000-0003-4279-5369, cvdavis@ucdavis.edu)</t>
  </si>
  <si>
    <t>Globorotalia puncticulata, shell, weight [¬µg] (G. puncticulata shell W) * PI: Davis, Catherine V (https://orcid.org/0000-0003-4279-5369, cvdavis@ucdavis.edu) * COMMENT: mean test weight</t>
  </si>
  <si>
    <t>Globigerina bulloides, shell, weight [¬µg] (G. bulloides shell W) * PI: Davis, Catherine V (https://orcid.org/0000-0003-4279-5369, cvdavis@ucdavis.edu) * METHOD: Size normalized</t>
  </si>
  <si>
    <t>Globigerinoides ruber, shell, weight [¬µg] (G. ruber shell W) * PI: Davis, Catherine V (https://orcid.org/0000-0003-4279-5369, cvdavis@ucdavis.edu) * METHOD: Size normalized</t>
  </si>
  <si>
    <t>Coccoliths, diameter [¬µm] (Coccol diam) * PI: Davis, Catherine V (https://orcid.org/0000-0003-4279-5369, cvdavis@ucdavis.edu)</t>
  </si>
  <si>
    <t>Coccoliths [%] (Cocco) * PI: Davis, Catherine V (https://orcid.org/0000-0003-4279-5369, cvdavis@ucdavis.edu) * METHOD: Counting &gt;5 ¬µm fraction</t>
  </si>
  <si>
    <t>Creative Commons Attribution 3.0 Unported (CC-BY-3.0)</t>
  </si>
  <si>
    <t>1059 data points</t>
  </si>
  <si>
    <t>Event</t>
  </si>
  <si>
    <t>Acc rate CaCO3 [g/cm**2/ka]</t>
  </si>
  <si>
    <t>Sed rate [cm/ka]</t>
  </si>
  <si>
    <t>F index [#]</t>
  </si>
  <si>
    <t>Sand [%]</t>
  </si>
  <si>
    <t>G. puncticulata shell W [¬µg]</t>
  </si>
  <si>
    <t>G. bulloides shell W [¬µg]</t>
  </si>
  <si>
    <t>G. ruber shell W [¬µg]</t>
  </si>
  <si>
    <t>Coccol diam [¬µm]</t>
  </si>
  <si>
    <t>Cocco [%]</t>
  </si>
  <si>
    <t>94-607_Site</t>
  </si>
  <si>
    <t>94-607-12R-6W,40-42</t>
  </si>
  <si>
    <t>94-607-12R-6W,88-91</t>
  </si>
  <si>
    <t>94-607-12R-6W,131-134</t>
  </si>
  <si>
    <t>94-607A-13R-4W,41-43</t>
  </si>
  <si>
    <t>94-607A-13R-4W,83-85</t>
  </si>
  <si>
    <t>94-607A-13R-4W,123-125</t>
  </si>
  <si>
    <t>94-607A-13R-5W,10-12</t>
  </si>
  <si>
    <t>94-607A-13R-5W,41-43</t>
  </si>
  <si>
    <t>94-607-13R-1W,107-109</t>
  </si>
  <si>
    <t>94-607-13R-1W,146-148</t>
  </si>
  <si>
    <t>94-607-13R-2W,37-39</t>
  </si>
  <si>
    <t>94-607-13R-2W,75-77</t>
  </si>
  <si>
    <t>94-607-13R-2W,118-120</t>
  </si>
  <si>
    <t>94-607-13R-3W,7-9</t>
  </si>
  <si>
    <t>94-607-13R-3W,42-44</t>
  </si>
  <si>
    <t>94-607-13R-3W,85-87</t>
  </si>
  <si>
    <t>94-607-13R-3W,122-124</t>
  </si>
  <si>
    <t>94-607-13R-4W,12-14</t>
  </si>
  <si>
    <t>94-607-13R-4W,45-47</t>
  </si>
  <si>
    <t>94-607-13R-4W,91-93</t>
  </si>
  <si>
    <t>94-607-13R-4W,126-128</t>
  </si>
  <si>
    <t>94-607-13R-5W,17-19</t>
  </si>
  <si>
    <t>94-607-13R-5W,59-61</t>
  </si>
  <si>
    <t>94-607-13R-5W,98-100</t>
  </si>
  <si>
    <t>94-607-13R-5W,134-136</t>
  </si>
  <si>
    <t>94-607-13R-6W,22-24</t>
  </si>
  <si>
    <t>94-607-13R-6W,67-69</t>
  </si>
  <si>
    <t>94-607-13R-6W,107-109</t>
  </si>
  <si>
    <t>94-607-13R-6W,142-144</t>
  </si>
  <si>
    <t>94-607A-14R-4W,147-149</t>
  </si>
  <si>
    <t>94-607A-14R-5W,39-41</t>
  </si>
  <si>
    <t>94-607-14R-1W,37-39</t>
  </si>
  <si>
    <t>94-607-14R-1W,78-80</t>
  </si>
  <si>
    <t>94-607-14R-1W,118-120</t>
  </si>
  <si>
    <t>94-607-14R-2W,3-5</t>
  </si>
  <si>
    <t>94-607-14R-2W,46-48</t>
  </si>
  <si>
    <t>94-607-14R-2W,86-88</t>
  </si>
  <si>
    <t>94-607-14R-2W,122-124</t>
  </si>
  <si>
    <t>94-607-14R-3W,9-11</t>
  </si>
  <si>
    <t>94-607-14R-3W,51-54</t>
  </si>
  <si>
    <t>94-607-14R-3W,87-90</t>
  </si>
  <si>
    <t>94-607-14R-3W,132-134</t>
  </si>
  <si>
    <t>94-607-14R-4W,22-24</t>
  </si>
  <si>
    <t>94-607-14R-4W,62-64</t>
  </si>
  <si>
    <t>94-607-14R-4W,96-98</t>
  </si>
  <si>
    <t>94-607-14R-4W,143-145</t>
  </si>
  <si>
    <t>94-607-14R-5W,33-35</t>
  </si>
  <si>
    <t>94-607-14R-5W,70-72</t>
  </si>
  <si>
    <t>94-607-14R-5W,113-115</t>
  </si>
  <si>
    <t>94-607-14R-6W,8-10</t>
  </si>
  <si>
    <t>94-607-14R-6W,52-54</t>
  </si>
  <si>
    <t>94-607-14R-6W,81-83</t>
  </si>
  <si>
    <t>94-607-14R-6W,127-129</t>
  </si>
  <si>
    <t>94-607-14R-7W,10-12</t>
  </si>
  <si>
    <t>94-607-15R-1W,62-64</t>
  </si>
  <si>
    <t>94-607-15R-1W,102-104</t>
  </si>
  <si>
    <t>94-607-15R-1W,131-134</t>
  </si>
  <si>
    <t>94-607-15R-2W,36-38</t>
  </si>
  <si>
    <t>94-607-15R-2W,65-67</t>
  </si>
  <si>
    <t>94-607-15R-2W,118-120</t>
  </si>
  <si>
    <t>94-607-15R-3W,12-14</t>
  </si>
  <si>
    <t>94-607-15R-3W,49-51</t>
  </si>
  <si>
    <t>94-607-15R-3W,88-90</t>
  </si>
  <si>
    <t>94-607-15R-3W,125-127</t>
  </si>
  <si>
    <t>94-607-15R-4W,16-18</t>
  </si>
  <si>
    <t>94-607-15R-4W,53-55</t>
  </si>
  <si>
    <t>94-607-15R-4W,88-90</t>
  </si>
  <si>
    <t>94-607-15R-4W,129-131</t>
  </si>
  <si>
    <t>94-607-15R-5W,16-18</t>
  </si>
  <si>
    <t>94-607-15R-5W,57-59</t>
  </si>
  <si>
    <t>165-999A</t>
  </si>
  <si>
    <t>165-999A-10H-1W,107-109</t>
  </si>
  <si>
    <t>165-999A-10H-1W,137-139</t>
  </si>
  <si>
    <t>165-999A-10H-2W,20.5-22.5</t>
  </si>
  <si>
    <t>165-999A-10H-2W,50-52</t>
  </si>
  <si>
    <t>165-999A-10H-2W,70-72</t>
  </si>
  <si>
    <t>165-999A-10H-2W,96-98</t>
  </si>
  <si>
    <t>165-999A-10H-2W,121-123</t>
  </si>
  <si>
    <t>165-999A-10H-2W,140-142</t>
  </si>
  <si>
    <t>165-999A-10H-3W,19-21</t>
  </si>
  <si>
    <t>165-999A-10H-3W,50-52</t>
  </si>
  <si>
    <t>165-999A-10H-3W,77-79</t>
  </si>
  <si>
    <t>165-999A-10H-3W,100-102</t>
  </si>
  <si>
    <t>165-999A-10H-3W,120-122</t>
  </si>
  <si>
    <t>165-999A-10H-3W,140-142</t>
  </si>
  <si>
    <t>165-999A-10H-4W,14-16</t>
  </si>
  <si>
    <t>165-999A-10H-4W,29-31</t>
  </si>
  <si>
    <t>165-999A-10H-4W,49-51</t>
  </si>
  <si>
    <t>165-999A-10H-4W,110-112</t>
  </si>
  <si>
    <t>165-999A-10H-4W,148-150</t>
  </si>
  <si>
    <t>165-999A-10H-5W,29-31</t>
  </si>
  <si>
    <t>165-999A-10H-5W,71-73</t>
  </si>
  <si>
    <t>165-999A-10H-5W,120-122</t>
  </si>
  <si>
    <t>165-999A-10H-6W,1-3</t>
  </si>
  <si>
    <t>165-999A-10H-6W,48-50</t>
  </si>
  <si>
    <t>165-999A-10H-6W,90-92</t>
  </si>
  <si>
    <t>165-999A-10H-6W,127-129</t>
  </si>
  <si>
    <t>165-999A-10H-7W,10-12</t>
  </si>
  <si>
    <t>165-999A-10H-7W,50-52</t>
  </si>
  <si>
    <t>165-999A-10H-CC,19-21</t>
  </si>
  <si>
    <t>165-999A-11H-1W,31-33</t>
  </si>
  <si>
    <t>165-999A-11H-1W,56-58</t>
  </si>
  <si>
    <t>165-999A-11H-1W,88-90</t>
  </si>
  <si>
    <t>165-999A-11H-1W,122-124</t>
  </si>
  <si>
    <t>165-999A-11H-2W,27-29</t>
  </si>
  <si>
    <t>165-999A-11H-2W,53-55</t>
  </si>
  <si>
    <t>165-999A-11H-2W,80-82</t>
  </si>
  <si>
    <t>165-999A-11H-2W,108-110</t>
  </si>
  <si>
    <t>165-999A-11H-2W,139-141</t>
  </si>
  <si>
    <t>165-999A-11H-3W,50-52</t>
  </si>
  <si>
    <t>165-999A-11H-3W,90-92</t>
  </si>
  <si>
    <t>165-999A-11H-3W,123-125</t>
  </si>
  <si>
    <t>165-999A-11H-4W,3-5</t>
  </si>
  <si>
    <t>165-999A-11H-4W,37-39</t>
  </si>
  <si>
    <t>165-999A-11H-4W,63-65</t>
  </si>
  <si>
    <t>165-999A-11H-4W,93-95</t>
  </si>
  <si>
    <t>165-999A-11H-4W,120-122</t>
  </si>
  <si>
    <t>165-999A-11H-5W,2-4</t>
  </si>
  <si>
    <t>165-999A-11H-5W,28-30</t>
  </si>
  <si>
    <t>165-999A-11H-5W,53-55</t>
  </si>
  <si>
    <t>165-999A-11H-5W,83-85</t>
  </si>
  <si>
    <t>165-999A-11H-5W,112-114</t>
  </si>
  <si>
    <t>165-999A-11H-5W,142-144</t>
  </si>
  <si>
    <t>165-999A-11H-6W,38-40</t>
  </si>
  <si>
    <t>165-999A-11H-6W,68-70</t>
  </si>
  <si>
    <t>165-999A-11H-6W,99-101</t>
  </si>
  <si>
    <t>165-999A-11H-6W,127-129</t>
  </si>
  <si>
    <t>165-999A-11H-7W,0-2</t>
  </si>
  <si>
    <t>165-999A-11H-7W,53-55</t>
  </si>
  <si>
    <t>165-999A-11H-CC,3-5</t>
  </si>
  <si>
    <t>165-999A-12H-1W,4-6</t>
  </si>
  <si>
    <t>165-999A-12H-1W,29-31</t>
  </si>
  <si>
    <t>165-999A-12H-1W,57-59</t>
  </si>
  <si>
    <t>165-999A-12H-1W,99-101</t>
  </si>
  <si>
    <t>165-999A-12H-1W,118-120</t>
  </si>
  <si>
    <t>165-999A-12H-1W,143-145</t>
  </si>
  <si>
    <t>165-999A-12H-2W,10-12</t>
  </si>
  <si>
    <t>165-999A-12H-2W,29-31</t>
  </si>
  <si>
    <t>165-999A-12H-2W,50-52</t>
  </si>
  <si>
    <t>165-999A-12H-2W,80-82</t>
  </si>
  <si>
    <t>165-999A-12H-2W,109.5-111.5</t>
  </si>
  <si>
    <t>Samples in red do not have accompanying 13C data</t>
  </si>
  <si>
    <t>Mean coccolith length</t>
  </si>
  <si>
    <t>Alkenone samples</t>
  </si>
  <si>
    <t>depth (mbsf)</t>
  </si>
  <si>
    <t>Type</t>
  </si>
  <si>
    <t>Depth top</t>
  </si>
  <si>
    <t>Depth bot</t>
  </si>
  <si>
    <t>Leg</t>
  </si>
  <si>
    <t>Sample ID</t>
  </si>
  <si>
    <t>Coccolith length</t>
  </si>
  <si>
    <t>Row #</t>
  </si>
  <si>
    <t>example data in first three rows: please delete before submitting spreadsheet with new data to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</si>
</sst>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10"/>
      <name val="Arial"/>
      <family val="2"/>
    </font>
    <font>
      <sz val="10"/>
      <name val="Arial"/>
      <family val="2"/>
    </font>
    <font>
      <sz val="12"/>
      <color rgb="FFFF0000"/>
      <name val="Calibri"/>
      <family val="2"/>
      <scheme val="minor"/>
    </font>
    <font>
      <sz val="10"/>
      <color theme="4" tint="-0.249977111117893"/>
      <name val="Arial"/>
      <family val="2"/>
    </font>
    <font>
      <sz val="10"/>
      <color rgb="FFFF0000"/>
      <name val="Arial"/>
      <family val="2"/>
    </font>
    <font>
      <b/>
      <sz val="10"/>
      <color rgb="FFFF0000"/>
      <name val="Arial"/>
      <family val="2"/>
    </font>
    <font>
      <sz val="10"/>
      <color rgb="FF305496"/>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49" fontId="0" fillId="0" borderId="0" xfId="0" applyNumberFormat="1" applyFont="1" applyFill="1" applyBorder="1" applyAlignment="1" applyProtection="1"/>
    <xf numFmtId="49" fontId="0" fillId="0" borderId="0" xfId="0" applyNumberFormat="1" applyFont="1" applyFill="1" applyBorder="1" applyAlignment="1" applyProtection="1">
      <alignment horizontal="left"/>
    </xf>
    <xf numFmtId="0" fontId="0" fillId="0" borderId="0" xfId="0" applyAlignment="1">
      <alignment horizontal="left"/>
    </xf>
    <xf numFmtId="0" fontId="4" fillId="0" borderId="0" xfId="0" applyFont="1"/>
    <xf numFmtId="49" fontId="4" fillId="0" borderId="0" xfId="0" applyNumberFormat="1" applyFont="1" applyFill="1" applyBorder="1" applyAlignment="1" applyProtection="1"/>
    <xf numFmtId="0" fontId="0" fillId="0" borderId="0" xfId="0" applyNumberFormat="1" applyFont="1" applyFill="1" applyBorder="1" applyAlignment="1" applyProtection="1"/>
    <xf numFmtId="0" fontId="4" fillId="0" borderId="0" xfId="0" applyNumberFormat="1" applyFont="1" applyFill="1" applyBorder="1" applyAlignment="1" applyProtection="1"/>
    <xf numFmtId="0" fontId="2" fillId="0" borderId="0" xfId="0" applyFont="1"/>
    <xf numFmtId="2" fontId="2" fillId="0" borderId="0" xfId="0" applyNumberFormat="1" applyFont="1" applyFill="1" applyBorder="1" applyAlignment="1">
      <alignment horizontal="center"/>
    </xf>
    <xf numFmtId="2" fontId="0" fillId="0" borderId="0" xfId="0" applyNumberFormat="1"/>
    <xf numFmtId="0" fontId="2" fillId="0" borderId="0" xfId="0" applyFont="1" applyAlignment="1">
      <alignment horizontal="left"/>
    </xf>
    <xf numFmtId="49" fontId="2" fillId="0" borderId="0" xfId="0" applyNumberFormat="1" applyFont="1" applyFill="1" applyBorder="1" applyAlignment="1" applyProtection="1"/>
    <xf numFmtId="0" fontId="1" fillId="0" borderId="0" xfId="0" applyFont="1"/>
    <xf numFmtId="49" fontId="1" fillId="0" borderId="0" xfId="0" applyNumberFormat="1" applyFont="1" applyFill="1" applyBorder="1" applyAlignment="1" applyProtection="1"/>
    <xf numFmtId="0" fontId="0" fillId="0" borderId="0" xfId="0" applyNumberFormat="1"/>
    <xf numFmtId="0" fontId="1" fillId="0" borderId="0" xfId="0" quotePrefix="1" applyNumberFormat="1" applyFont="1" applyFill="1" applyBorder="1" applyAlignment="1" applyProtection="1"/>
    <xf numFmtId="0" fontId="1" fillId="0" borderId="0" xfId="0" applyFont="1" applyAlignment="1">
      <alignment horizontal="left"/>
    </xf>
    <xf numFmtId="0" fontId="5" fillId="0" borderId="0" xfId="0" applyFont="1"/>
    <xf numFmtId="0" fontId="6" fillId="0" borderId="0" xfId="0" applyFont="1"/>
    <xf numFmtId="0" fontId="0" fillId="2" borderId="0" xfId="0" applyFill="1"/>
    <xf numFmtId="0" fontId="7" fillId="0" borderId="0" xfId="0" applyFont="1"/>
    <xf numFmtId="49" fontId="0" fillId="0" borderId="0" xfId="0" applyNumberFormat="1"/>
    <xf numFmtId="0" fontId="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6"/>
  <sheetViews>
    <sheetView tabSelected="1" zoomScale="120" zoomScaleNormal="120" workbookViewId="0">
      <selection activeCell="A2" sqref="A2"/>
    </sheetView>
  </sheetViews>
  <sheetFormatPr baseColWidth="10" defaultColWidth="8.83203125" defaultRowHeight="13" x14ac:dyDescent="0.15"/>
  <cols>
    <col min="1" max="1" width="13.6640625" customWidth="1"/>
    <col min="2" max="2" width="30.6640625" customWidth="1"/>
    <col min="3" max="3" width="24.6640625" customWidth="1"/>
    <col min="4" max="4" width="35.6640625" customWidth="1"/>
    <col min="5" max="5" width="14.6640625" customWidth="1"/>
    <col min="6" max="7" width="30.6640625" customWidth="1"/>
    <col min="8" max="8" width="17.6640625" customWidth="1"/>
    <col min="9" max="10" width="33.6640625" customWidth="1"/>
    <col min="11" max="11" width="21.1640625" style="3" customWidth="1"/>
    <col min="12" max="12" width="5.6640625" customWidth="1"/>
    <col min="13" max="13" width="22.6640625" customWidth="1"/>
    <col min="14" max="14" width="16.6640625" customWidth="1"/>
    <col min="15" max="15" width="32.6640625" customWidth="1"/>
    <col min="16" max="16" width="41.6640625" customWidth="1"/>
    <col min="17" max="17" width="9.6640625" customWidth="1"/>
    <col min="18" max="18" width="19.5" customWidth="1"/>
    <col min="19" max="19" width="35.6640625" customWidth="1"/>
    <col min="20" max="24" width="4.6640625" customWidth="1"/>
    <col min="25" max="25" width="7.6640625" style="15" customWidth="1"/>
    <col min="26" max="26" width="20.6640625" customWidth="1"/>
    <col min="27" max="27" width="23.6640625" customWidth="1"/>
    <col min="28" max="28" width="26.6640625" customWidth="1"/>
    <col min="29" max="29" width="11.6640625" customWidth="1"/>
    <col min="30" max="30" width="14.6640625" customWidth="1"/>
    <col min="31" max="33" width="11.6640625" customWidth="1"/>
    <col min="34" max="35" width="22.6640625" customWidth="1"/>
    <col min="36" max="36" width="28.6640625" customWidth="1"/>
    <col min="37" max="37" width="19.6640625" customWidth="1"/>
    <col min="38" max="38" width="15.6640625" customWidth="1"/>
    <col min="39" max="39" width="13.6640625" customWidth="1"/>
    <col min="40" max="40" width="14.6640625" customWidth="1"/>
    <col min="41" max="41" width="10.6640625" customWidth="1"/>
    <col min="42" max="42" width="18.6640625" customWidth="1"/>
    <col min="43" max="43" width="19.6640625" customWidth="1"/>
    <col min="44" max="44" width="15.6640625" customWidth="1"/>
    <col min="45" max="45" width="28.6640625" customWidth="1"/>
    <col min="46" max="46" width="22.6640625" customWidth="1"/>
    <col min="47" max="47" width="9.6640625" customWidth="1"/>
    <col min="48" max="48" width="22.6640625" customWidth="1"/>
    <col min="49" max="49" width="21.6640625" customWidth="1"/>
    <col min="50" max="50" width="31.6640625" customWidth="1"/>
    <col min="51" max="51" width="28.6640625" customWidth="1"/>
    <col min="52" max="52" width="26.6640625" customWidth="1"/>
    <col min="53" max="53" width="31.6640625" customWidth="1"/>
    <col min="54" max="54" width="38.6640625" customWidth="1"/>
    <col min="55" max="55" width="17.6640625" customWidth="1"/>
    <col min="56" max="56" width="29.6640625" customWidth="1"/>
    <col min="57" max="57" width="27.6640625" customWidth="1"/>
    <col min="58" max="58" width="24.6640625" customWidth="1"/>
    <col min="59" max="59" width="17.6640625" customWidth="1"/>
    <col min="60" max="60" width="29.6640625" customWidth="1"/>
    <col min="61" max="61" width="27.6640625" customWidth="1"/>
    <col min="62" max="62" width="24.6640625" customWidth="1"/>
    <col min="63" max="63" width="16.6640625" customWidth="1"/>
    <col min="64" max="64" width="28.6640625" customWidth="1"/>
    <col min="65" max="65" width="25.6640625" customWidth="1"/>
    <col min="66" max="66" width="15.6640625" customWidth="1"/>
    <col min="67" max="67" width="27.6640625" customWidth="1"/>
    <col min="68" max="68" width="25.6640625" customWidth="1"/>
    <col min="69" max="69" width="16.6640625" customWidth="1"/>
    <col min="70" max="70" width="28.6640625" customWidth="1"/>
    <col min="71" max="71" width="26.6640625" customWidth="1"/>
    <col min="72" max="72" width="17.6640625" customWidth="1"/>
    <col min="73" max="73" width="26.6640625" customWidth="1"/>
    <col min="74" max="75" width="28.6640625" customWidth="1"/>
    <col min="76" max="76" width="26.6640625" customWidth="1"/>
    <col min="77" max="77" width="40.6640625" customWidth="1"/>
    <col min="78" max="78" width="35.6640625" customWidth="1"/>
    <col min="79" max="79" width="38.6640625" customWidth="1"/>
    <col min="80" max="80" width="42.6640625" customWidth="1"/>
    <col min="81" max="81" width="46.6640625" customWidth="1"/>
    <col min="82" max="82" width="44.6640625" customWidth="1"/>
    <col min="83" max="83" width="27.6640625" customWidth="1"/>
    <col min="84" max="84" width="39.6640625" customWidth="1"/>
    <col min="85" max="85" width="37.6640625" customWidth="1"/>
    <col min="86" max="86" width="40.6640625" customWidth="1"/>
    <col min="87" max="87" width="52.6640625" customWidth="1"/>
    <col min="88" max="88" width="50.6640625" customWidth="1"/>
    <col min="89" max="89" width="27.6640625" customWidth="1"/>
    <col min="90" max="90" width="38.6640625" customWidth="1"/>
    <col min="91" max="91" width="12.6640625" customWidth="1"/>
    <col min="92" max="92" width="31.6640625" customWidth="1"/>
    <col min="93" max="93" width="29.6640625" customWidth="1"/>
    <col min="94" max="94" width="15.6640625" customWidth="1"/>
    <col min="95" max="95" width="17.6640625" customWidth="1"/>
    <col min="96" max="97" width="29.6640625" customWidth="1"/>
    <col min="98" max="98" width="25.6640625" customWidth="1"/>
    <col min="99" max="99" width="19.6640625" customWidth="1"/>
    <col min="100" max="100" width="15.6640625" customWidth="1"/>
    <col min="101" max="101" width="17.6640625" customWidth="1"/>
    <col min="102" max="102" width="8.6640625" customWidth="1"/>
    <col min="103" max="104" width="24.6640625" customWidth="1"/>
    <col min="105" max="105" width="25.6640625" customWidth="1"/>
    <col min="106" max="106" width="15.6640625" customWidth="1"/>
    <col min="107" max="107" width="14.6640625" customWidth="1"/>
    <col min="108" max="108" width="26.6640625" customWidth="1"/>
    <col min="109" max="109" width="13.6640625" customWidth="1"/>
    <col min="110" max="111" width="29.6640625" customWidth="1"/>
    <col min="112" max="112" width="30.6640625" customWidth="1"/>
    <col min="113" max="113" width="84.6640625" customWidth="1"/>
    <col min="114" max="114" width="14.6640625" customWidth="1"/>
    <col min="115" max="115" width="24.6640625" customWidth="1"/>
    <col min="116" max="117" width="40.6640625" customWidth="1"/>
    <col min="118" max="118" width="41.6640625" customWidth="1"/>
    <col min="119" max="119" width="14.6640625" customWidth="1"/>
    <col min="120" max="121" width="30.6640625" customWidth="1"/>
    <col min="122" max="122" width="31.6640625" customWidth="1"/>
    <col min="123" max="123" width="33.6640625" customWidth="1"/>
    <col min="124" max="124" width="22.6640625" customWidth="1"/>
    <col min="125" max="127" width="33.6640625" customWidth="1"/>
    <col min="128" max="128" width="40.6640625" customWidth="1"/>
    <col min="129" max="129" width="29.6640625" customWidth="1"/>
    <col min="130" max="131" width="45.6640625" customWidth="1"/>
    <col min="132" max="132" width="46.6640625" customWidth="1"/>
    <col min="133" max="133" width="10.6640625" customWidth="1"/>
    <col min="134" max="134" width="16.6640625" customWidth="1"/>
    <col min="135" max="136" width="32.6640625" customWidth="1"/>
    <col min="137" max="137" width="30.6640625" customWidth="1"/>
    <col min="138" max="138" width="18.6640625" customWidth="1"/>
    <col min="139" max="139" width="22.6640625" customWidth="1"/>
    <col min="140" max="140" width="13.6640625" customWidth="1"/>
    <col min="141" max="142" width="29.6640625" customWidth="1"/>
    <col min="143" max="143" width="30.6640625" customWidth="1"/>
    <col min="144" max="144" width="13.6640625" customWidth="1"/>
    <col min="145" max="146" width="29.6640625" customWidth="1"/>
    <col min="147" max="147" width="30.6640625" customWidth="1"/>
    <col min="148" max="148" width="14.6640625" customWidth="1"/>
    <col min="149" max="150" width="30.6640625" customWidth="1"/>
    <col min="151" max="151" width="31.6640625" customWidth="1"/>
    <col min="152" max="152" width="18.6640625" customWidth="1"/>
    <col min="153" max="153" width="29.6640625" customWidth="1"/>
    <col min="154" max="154" width="7.6640625" customWidth="1"/>
    <col min="155" max="156" width="20.6640625" customWidth="1"/>
    <col min="157" max="157" width="21.6640625" customWidth="1"/>
    <col min="158" max="158" width="25.6640625" customWidth="1"/>
    <col min="159" max="159" width="16.6640625" customWidth="1"/>
    <col min="160" max="160" width="25.6640625" customWidth="1"/>
    <col min="161" max="161" width="29.6640625" customWidth="1"/>
    <col min="162" max="162" width="31.6640625" customWidth="1"/>
    <col min="163" max="163" width="27.6640625" customWidth="1"/>
    <col min="164" max="164" width="16.6640625" customWidth="1"/>
    <col min="165" max="166" width="32.6640625" customWidth="1"/>
    <col min="167" max="167" width="22.6640625" customWidth="1"/>
    <col min="168" max="168" width="21.6640625" customWidth="1"/>
    <col min="169" max="169" width="11.6640625" customWidth="1"/>
    <col min="170" max="171" width="25.6640625" customWidth="1"/>
    <col min="172" max="172" width="21.6640625" customWidth="1"/>
    <col min="173" max="173" width="20.6640625" customWidth="1"/>
    <col min="174" max="174" width="22.6640625" customWidth="1"/>
    <col min="175" max="175" width="10.6640625" customWidth="1"/>
    <col min="176" max="177" width="17.6640625" customWidth="1"/>
    <col min="178" max="178" width="12.6640625" customWidth="1"/>
    <col min="179" max="179" width="17.6640625" customWidth="1"/>
    <col min="180" max="180" width="12.6640625" customWidth="1"/>
    <col min="181" max="185" width="10.83203125" customWidth="1"/>
  </cols>
  <sheetData>
    <row r="1" spans="1:185" x14ac:dyDescent="0.15">
      <c r="A1" s="1" t="s">
        <v>300</v>
      </c>
      <c r="B1" s="1" t="s">
        <v>301</v>
      </c>
      <c r="C1" s="1" t="s">
        <v>302</v>
      </c>
      <c r="D1" s="1" t="s">
        <v>303</v>
      </c>
      <c r="E1" s="1" t="s">
        <v>5</v>
      </c>
      <c r="F1" s="1" t="s">
        <v>305</v>
      </c>
      <c r="G1" s="1" t="s">
        <v>306</v>
      </c>
      <c r="H1" s="1" t="s">
        <v>307</v>
      </c>
      <c r="I1" s="1" t="s">
        <v>308</v>
      </c>
      <c r="J1" s="1" t="s">
        <v>309</v>
      </c>
      <c r="K1" s="2" t="s">
        <v>119</v>
      </c>
      <c r="L1" s="1" t="s">
        <v>1</v>
      </c>
      <c r="M1" s="1" t="s">
        <v>2</v>
      </c>
      <c r="N1" s="1" t="s">
        <v>3</v>
      </c>
      <c r="O1" s="1" t="s">
        <v>120</v>
      </c>
      <c r="P1" s="1" t="s">
        <v>121</v>
      </c>
      <c r="Q1" s="1" t="s">
        <v>8</v>
      </c>
      <c r="R1" s="1" t="s">
        <v>122</v>
      </c>
      <c r="S1" s="1" t="s">
        <v>4</v>
      </c>
      <c r="T1" s="1" t="s">
        <v>123</v>
      </c>
      <c r="U1" s="1" t="s">
        <v>124</v>
      </c>
      <c r="V1" s="1" t="s">
        <v>125</v>
      </c>
      <c r="W1" s="1" t="s">
        <v>126</v>
      </c>
      <c r="X1" s="1" t="s">
        <v>127</v>
      </c>
      <c r="Y1" s="6" t="s">
        <v>128</v>
      </c>
      <c r="Z1" s="1" t="s">
        <v>129</v>
      </c>
      <c r="AA1" s="1" t="s">
        <v>130</v>
      </c>
      <c r="AB1" s="1" t="s">
        <v>131</v>
      </c>
      <c r="AC1" s="1" t="s">
        <v>132</v>
      </c>
      <c r="AD1" s="1" t="s">
        <v>133</v>
      </c>
      <c r="AE1" s="1" t="s">
        <v>134</v>
      </c>
      <c r="AF1" s="1" t="s">
        <v>135</v>
      </c>
      <c r="AG1" s="1" t="s">
        <v>136</v>
      </c>
      <c r="AH1" s="1" t="s">
        <v>114</v>
      </c>
      <c r="AI1" s="1" t="s">
        <v>115</v>
      </c>
      <c r="AJ1" s="1" t="s">
        <v>137</v>
      </c>
      <c r="AK1" s="1" t="s">
        <v>138</v>
      </c>
      <c r="AL1" s="1" t="s">
        <v>139</v>
      </c>
      <c r="AM1" s="1" t="s">
        <v>140</v>
      </c>
      <c r="AN1" s="1" t="s">
        <v>141</v>
      </c>
      <c r="AO1" s="1" t="s">
        <v>142</v>
      </c>
      <c r="AP1" s="1" t="s">
        <v>143</v>
      </c>
      <c r="AQ1" s="1" t="s">
        <v>144</v>
      </c>
      <c r="AR1" s="1" t="s">
        <v>145</v>
      </c>
      <c r="AS1" s="1" t="s">
        <v>146</v>
      </c>
      <c r="AT1" s="1" t="s">
        <v>147</v>
      </c>
      <c r="AU1" s="1" t="s">
        <v>100</v>
      </c>
      <c r="AV1" s="1" t="s">
        <v>148</v>
      </c>
      <c r="AW1" s="1" t="s">
        <v>149</v>
      </c>
      <c r="AX1" s="1" t="s">
        <v>150</v>
      </c>
      <c r="AY1" s="1" t="s">
        <v>151</v>
      </c>
      <c r="AZ1" s="1" t="s">
        <v>152</v>
      </c>
      <c r="BA1" s="1" t="s">
        <v>153</v>
      </c>
      <c r="BB1" s="1" t="s">
        <v>154</v>
      </c>
      <c r="BC1" s="1" t="s">
        <v>155</v>
      </c>
      <c r="BD1" s="1" t="s">
        <v>156</v>
      </c>
      <c r="BE1" s="1" t="s">
        <v>157</v>
      </c>
      <c r="BF1" s="1" t="s">
        <v>158</v>
      </c>
      <c r="BG1" s="1" t="s">
        <v>159</v>
      </c>
      <c r="BH1" s="1" t="s">
        <v>160</v>
      </c>
      <c r="BI1" s="1" t="s">
        <v>161</v>
      </c>
      <c r="BJ1" s="1" t="s">
        <v>162</v>
      </c>
      <c r="BK1" s="1" t="s">
        <v>163</v>
      </c>
      <c r="BL1" s="1" t="s">
        <v>164</v>
      </c>
      <c r="BM1" s="1" t="s">
        <v>165</v>
      </c>
      <c r="BN1" s="1" t="s">
        <v>166</v>
      </c>
      <c r="BO1" s="1" t="s">
        <v>167</v>
      </c>
      <c r="BP1" s="1" t="s">
        <v>168</v>
      </c>
      <c r="BQ1" s="1" t="s">
        <v>169</v>
      </c>
      <c r="BR1" s="1" t="s">
        <v>170</v>
      </c>
      <c r="BS1" s="1" t="s">
        <v>171</v>
      </c>
      <c r="BT1" s="1" t="s">
        <v>172</v>
      </c>
      <c r="BU1" s="1" t="s">
        <v>173</v>
      </c>
      <c r="BV1" s="1" t="s">
        <v>174</v>
      </c>
      <c r="BW1" s="1" t="s">
        <v>175</v>
      </c>
      <c r="BX1" s="1" t="s">
        <v>176</v>
      </c>
      <c r="BY1" s="1" t="s">
        <v>177</v>
      </c>
      <c r="BZ1" s="1" t="s">
        <v>326</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351</v>
      </c>
      <c r="CS1" s="14" t="s">
        <v>352</v>
      </c>
      <c r="CT1" s="1" t="s">
        <v>196</v>
      </c>
      <c r="CU1" s="1" t="s">
        <v>197</v>
      </c>
      <c r="CV1" s="1" t="s">
        <v>198</v>
      </c>
      <c r="CW1" s="1" t="s">
        <v>199</v>
      </c>
      <c r="CX1" s="1" t="s">
        <v>200</v>
      </c>
      <c r="CY1" s="1" t="s">
        <v>201</v>
      </c>
      <c r="CZ1" s="1" t="s">
        <v>202</v>
      </c>
      <c r="DA1" s="1" t="s">
        <v>203</v>
      </c>
      <c r="DB1" s="1" t="s">
        <v>204</v>
      </c>
      <c r="DC1" s="1" t="s">
        <v>205</v>
      </c>
      <c r="DD1" s="1" t="s">
        <v>206</v>
      </c>
      <c r="DE1" s="1" t="s">
        <v>207</v>
      </c>
      <c r="DF1" s="1" t="s">
        <v>208</v>
      </c>
      <c r="DG1" s="1" t="s">
        <v>209</v>
      </c>
      <c r="DH1" s="1" t="s">
        <v>210</v>
      </c>
      <c r="DI1" s="1" t="s">
        <v>211</v>
      </c>
      <c r="DJ1" s="1" t="s">
        <v>212</v>
      </c>
      <c r="DK1" s="1" t="s">
        <v>213</v>
      </c>
      <c r="DL1" s="1" t="s">
        <v>214</v>
      </c>
      <c r="DM1" s="1" t="s">
        <v>215</v>
      </c>
      <c r="DN1" s="1" t="s">
        <v>216</v>
      </c>
      <c r="DO1" s="1" t="s">
        <v>217</v>
      </c>
      <c r="DP1" s="1" t="s">
        <v>218</v>
      </c>
      <c r="DQ1" s="1" t="s">
        <v>219</v>
      </c>
      <c r="DR1" s="1" t="s">
        <v>220</v>
      </c>
      <c r="DS1" s="1" t="s">
        <v>221</v>
      </c>
      <c r="DT1" s="1" t="s">
        <v>105</v>
      </c>
      <c r="DU1" s="1" t="s">
        <v>222</v>
      </c>
      <c r="DV1" s="1" t="s">
        <v>223</v>
      </c>
      <c r="DW1" s="1" t="s">
        <v>224</v>
      </c>
      <c r="DX1" s="1" t="s">
        <v>225</v>
      </c>
      <c r="DY1" s="1" t="s">
        <v>226</v>
      </c>
      <c r="DZ1" s="1" t="s">
        <v>227</v>
      </c>
      <c r="EA1" s="1" t="s">
        <v>228</v>
      </c>
      <c r="EB1" s="1" t="s">
        <v>229</v>
      </c>
      <c r="EC1" s="1" t="s">
        <v>230</v>
      </c>
      <c r="ED1" s="1" t="s">
        <v>231</v>
      </c>
      <c r="EE1" s="1" t="s">
        <v>232</v>
      </c>
      <c r="EF1" s="1" t="s">
        <v>233</v>
      </c>
      <c r="EG1" s="1" t="s">
        <v>234</v>
      </c>
      <c r="EH1" s="1" t="s">
        <v>235</v>
      </c>
      <c r="EI1" s="1" t="s">
        <v>236</v>
      </c>
      <c r="EJ1" s="1" t="s">
        <v>237</v>
      </c>
      <c r="EK1" s="1" t="s">
        <v>238</v>
      </c>
      <c r="EL1" s="1" t="s">
        <v>239</v>
      </c>
      <c r="EM1" s="1" t="s">
        <v>240</v>
      </c>
      <c r="EN1" s="1" t="s">
        <v>241</v>
      </c>
      <c r="EO1" s="1" t="s">
        <v>242</v>
      </c>
      <c r="EP1" s="1" t="s">
        <v>243</v>
      </c>
      <c r="EQ1" s="1" t="s">
        <v>244</v>
      </c>
      <c r="ER1" s="1" t="s">
        <v>245</v>
      </c>
      <c r="ES1" s="1" t="s">
        <v>246</v>
      </c>
      <c r="ET1" s="1" t="s">
        <v>247</v>
      </c>
      <c r="EU1" s="1" t="s">
        <v>248</v>
      </c>
      <c r="EV1" s="1" t="s">
        <v>249</v>
      </c>
      <c r="EW1" s="1" t="s">
        <v>250</v>
      </c>
      <c r="EX1" s="1" t="s">
        <v>107</v>
      </c>
      <c r="EY1" s="1" t="s">
        <v>251</v>
      </c>
      <c r="EZ1" s="1" t="s">
        <v>252</v>
      </c>
      <c r="FA1" s="1" t="s">
        <v>253</v>
      </c>
      <c r="FB1" s="1" t="s">
        <v>254</v>
      </c>
      <c r="FC1" s="1" t="s">
        <v>255</v>
      </c>
      <c r="FD1" s="1" t="s">
        <v>256</v>
      </c>
      <c r="FE1" s="1" t="s">
        <v>257</v>
      </c>
      <c r="FF1" s="1" t="s">
        <v>258</v>
      </c>
      <c r="FG1" s="1" t="s">
        <v>259</v>
      </c>
      <c r="FH1" s="1" t="s">
        <v>260</v>
      </c>
      <c r="FI1" s="1" t="s">
        <v>261</v>
      </c>
      <c r="FJ1" s="1" t="s">
        <v>262</v>
      </c>
      <c r="FK1" s="1" t="s">
        <v>263</v>
      </c>
      <c r="FL1" s="1" t="s">
        <v>264</v>
      </c>
      <c r="FM1" s="1" t="s">
        <v>116</v>
      </c>
      <c r="FN1" s="1" t="s">
        <v>117</v>
      </c>
      <c r="FO1" s="1" t="s">
        <v>118</v>
      </c>
      <c r="FP1" s="1" t="s">
        <v>265</v>
      </c>
      <c r="FQ1" s="1" t="s">
        <v>266</v>
      </c>
      <c r="FR1" s="1" t="s">
        <v>267</v>
      </c>
      <c r="FS1" s="1" t="s">
        <v>111</v>
      </c>
      <c r="FT1" s="1" t="s">
        <v>268</v>
      </c>
      <c r="FU1" s="1" t="s">
        <v>269</v>
      </c>
      <c r="FV1" s="1" t="s">
        <v>270</v>
      </c>
      <c r="FW1" s="1" t="s">
        <v>271</v>
      </c>
      <c r="FX1" s="1" t="s">
        <v>272</v>
      </c>
      <c r="FY1" t="s">
        <v>328</v>
      </c>
      <c r="FZ1" t="s">
        <v>329</v>
      </c>
      <c r="GA1" t="s">
        <v>349</v>
      </c>
      <c r="GB1" t="s">
        <v>350</v>
      </c>
      <c r="GC1" t="s">
        <v>330</v>
      </c>
    </row>
    <row r="2" spans="1:185" ht="16" x14ac:dyDescent="0.2">
      <c r="A2" s="23" t="s">
        <v>601</v>
      </c>
      <c r="B2" s="1"/>
      <c r="C2" s="1"/>
      <c r="D2" s="1"/>
      <c r="E2" s="1"/>
      <c r="F2" s="1"/>
      <c r="G2" s="1"/>
      <c r="H2" s="1"/>
      <c r="I2" s="1"/>
      <c r="J2" s="1"/>
      <c r="K2" s="2"/>
      <c r="L2" s="1"/>
      <c r="M2" s="1"/>
      <c r="N2" s="1"/>
      <c r="O2" s="1"/>
      <c r="P2" s="1"/>
      <c r="Q2" s="1"/>
      <c r="R2" s="1"/>
      <c r="S2" s="1"/>
      <c r="T2" s="1"/>
      <c r="U2" s="1"/>
      <c r="V2" s="1"/>
      <c r="W2" s="1"/>
      <c r="X2" s="1"/>
      <c r="Y2" s="6"/>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4"/>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row>
    <row r="3" spans="1:185" x14ac:dyDescent="0.15">
      <c r="A3" t="str">
        <f>L3</f>
        <v>algae</v>
      </c>
      <c r="B3" t="str">
        <f>M3</f>
        <v>Badger</v>
      </c>
      <c r="C3">
        <f>N3</f>
        <v>2019</v>
      </c>
      <c r="D3" s="22" t="str">
        <f>S3</f>
        <v>10.5194/cp-2018-152</v>
      </c>
      <c r="E3" s="22">
        <f>AG3</f>
        <v>111.32435607910156</v>
      </c>
      <c r="F3" s="22" t="str">
        <f>AH3</f>
        <v>NA</v>
      </c>
      <c r="G3" s="22" t="str">
        <f>AI3</f>
        <v>NA</v>
      </c>
      <c r="H3" s="22">
        <f>FM3</f>
        <v>260.10945087698258</v>
      </c>
      <c r="I3" s="22" t="str">
        <f>FN3</f>
        <v>NA</v>
      </c>
      <c r="J3" s="22" t="str">
        <f>FO3</f>
        <v>NA</v>
      </c>
      <c r="K3" s="3" t="str">
        <f>L3&amp;"_"&amp;M3&amp;"_"&amp;N3&amp;"_"&amp;(ROW()-1)</f>
        <v>algae_Badger_2019_2</v>
      </c>
      <c r="L3" t="s">
        <v>331</v>
      </c>
      <c r="M3" t="s">
        <v>332</v>
      </c>
      <c r="N3">
        <v>2019</v>
      </c>
      <c r="O3" s="1" t="s">
        <v>333</v>
      </c>
      <c r="P3" t="s">
        <v>334</v>
      </c>
      <c r="Q3" s="1" t="s">
        <v>310</v>
      </c>
      <c r="R3" s="1" t="s">
        <v>311</v>
      </c>
      <c r="S3" s="1" t="s">
        <v>337</v>
      </c>
      <c r="T3">
        <v>999</v>
      </c>
      <c r="U3" s="1" t="s">
        <v>312</v>
      </c>
      <c r="V3">
        <v>1</v>
      </c>
      <c r="W3" s="1" t="s">
        <v>313</v>
      </c>
      <c r="X3" s="1" t="s">
        <v>314</v>
      </c>
      <c r="Y3" s="16">
        <v>4</v>
      </c>
      <c r="Z3">
        <v>1</v>
      </c>
      <c r="AA3">
        <v>3</v>
      </c>
      <c r="AB3" s="8" t="s">
        <v>339</v>
      </c>
      <c r="AC3" s="8" t="s">
        <v>339</v>
      </c>
      <c r="AD3" s="8" t="s">
        <v>339</v>
      </c>
      <c r="AE3">
        <v>4.51</v>
      </c>
      <c r="AF3" t="s">
        <v>338</v>
      </c>
      <c r="AG3">
        <v>111.32435607910156</v>
      </c>
      <c r="AH3" s="8" t="s">
        <v>339</v>
      </c>
      <c r="AI3" s="8" t="s">
        <v>339</v>
      </c>
      <c r="AJ3" s="8" t="s">
        <v>339</v>
      </c>
      <c r="AK3" s="8" t="s">
        <v>341</v>
      </c>
      <c r="AL3" s="8" t="s">
        <v>340</v>
      </c>
      <c r="AM3">
        <v>12.743983333333333</v>
      </c>
      <c r="AN3">
        <v>-78.739333333333335</v>
      </c>
      <c r="AO3">
        <v>2838</v>
      </c>
      <c r="AP3" t="s">
        <v>339</v>
      </c>
      <c r="AQ3" t="s">
        <v>339</v>
      </c>
      <c r="AR3" t="s">
        <v>339</v>
      </c>
      <c r="AS3" t="s">
        <v>339</v>
      </c>
      <c r="AT3" t="s">
        <v>339</v>
      </c>
      <c r="AU3" t="s">
        <v>339</v>
      </c>
      <c r="AV3" t="s">
        <v>339</v>
      </c>
      <c r="AW3" t="s">
        <v>339</v>
      </c>
      <c r="AX3" t="s">
        <v>339</v>
      </c>
      <c r="AY3" t="s">
        <v>339</v>
      </c>
      <c r="AZ3" t="s">
        <v>339</v>
      </c>
      <c r="BA3" t="s">
        <v>339</v>
      </c>
      <c r="BB3" t="s">
        <v>339</v>
      </c>
      <c r="BC3">
        <v>1.4279999999999999</v>
      </c>
      <c r="BD3">
        <v>0.05</v>
      </c>
      <c r="BE3" s="13" t="s">
        <v>343</v>
      </c>
      <c r="BF3" s="8" t="s">
        <v>339</v>
      </c>
      <c r="BG3" s="8" t="s">
        <v>339</v>
      </c>
      <c r="BH3" s="8" t="s">
        <v>339</v>
      </c>
      <c r="BI3" s="8" t="s">
        <v>339</v>
      </c>
      <c r="BJ3" s="8" t="s">
        <v>339</v>
      </c>
      <c r="BK3" s="1" t="s">
        <v>296</v>
      </c>
      <c r="BL3" s="1" t="s">
        <v>297</v>
      </c>
      <c r="BM3">
        <v>0</v>
      </c>
      <c r="BN3">
        <v>1.4279999999999999</v>
      </c>
      <c r="BO3" s="8" t="s">
        <v>339</v>
      </c>
      <c r="BP3" s="8" t="s">
        <v>339</v>
      </c>
      <c r="BQ3">
        <v>-7.2954757874928191</v>
      </c>
      <c r="BR3" s="8" t="s">
        <v>339</v>
      </c>
      <c r="BS3" s="8" t="s">
        <v>339</v>
      </c>
      <c r="BT3">
        <v>-8.3421397250169775</v>
      </c>
      <c r="BU3" s="8" t="s">
        <v>342</v>
      </c>
      <c r="BV3" s="8" t="s">
        <v>339</v>
      </c>
      <c r="BW3">
        <v>-23.574666666666669</v>
      </c>
      <c r="BX3" s="1" t="s">
        <v>298</v>
      </c>
      <c r="BY3">
        <v>0.3</v>
      </c>
      <c r="BZ3" s="8" t="s">
        <v>339</v>
      </c>
      <c r="CA3" s="8" t="s">
        <v>343</v>
      </c>
      <c r="CB3">
        <v>4.2</v>
      </c>
      <c r="CC3" s="8" t="s">
        <v>339</v>
      </c>
      <c r="CD3" s="8" t="s">
        <v>339</v>
      </c>
      <c r="CE3">
        <v>-19.456383477271174</v>
      </c>
      <c r="CF3" s="8" t="s">
        <v>339</v>
      </c>
      <c r="CG3" s="8" t="s">
        <v>339</v>
      </c>
      <c r="CH3" s="8" t="s">
        <v>339</v>
      </c>
      <c r="CI3" s="8" t="s">
        <v>339</v>
      </c>
      <c r="CJ3" s="8" t="s">
        <v>339</v>
      </c>
      <c r="CK3" s="8" t="s">
        <v>339</v>
      </c>
      <c r="CL3" s="8" t="s">
        <v>339</v>
      </c>
      <c r="CM3">
        <v>35</v>
      </c>
      <c r="CN3" s="8">
        <v>2</v>
      </c>
      <c r="CO3" s="8" t="s">
        <v>344</v>
      </c>
      <c r="CP3" s="1" t="s">
        <v>299</v>
      </c>
      <c r="CQ3">
        <v>0.2</v>
      </c>
      <c r="CR3" s="8">
        <v>0.1</v>
      </c>
      <c r="CS3" s="8">
        <v>0.1</v>
      </c>
      <c r="CT3" s="8" t="s">
        <v>344</v>
      </c>
      <c r="CU3" s="8" t="s">
        <v>339</v>
      </c>
      <c r="CV3" s="8" t="s">
        <v>339</v>
      </c>
      <c r="CW3" s="8" t="s">
        <v>339</v>
      </c>
      <c r="CX3" s="10">
        <v>26.603454966346874</v>
      </c>
      <c r="CY3" s="9">
        <v>2</v>
      </c>
      <c r="CZ3" s="9">
        <v>2</v>
      </c>
      <c r="DA3" s="8" t="s">
        <v>345</v>
      </c>
      <c r="DB3" s="17" t="s">
        <v>353</v>
      </c>
      <c r="DC3">
        <v>0.92191401388944638</v>
      </c>
      <c r="DD3" s="8" t="s">
        <v>339</v>
      </c>
      <c r="DE3">
        <v>26.603454966346856</v>
      </c>
      <c r="DF3" s="8" t="s">
        <v>339</v>
      </c>
      <c r="DG3" s="8" t="s">
        <v>339</v>
      </c>
      <c r="DH3" s="8" t="s">
        <v>339</v>
      </c>
      <c r="DI3" s="1" t="s">
        <v>315</v>
      </c>
      <c r="DJ3" s="8" t="s">
        <v>339</v>
      </c>
      <c r="DK3" s="8" t="s">
        <v>339</v>
      </c>
      <c r="DL3" s="8" t="s">
        <v>339</v>
      </c>
      <c r="DM3" s="8" t="s">
        <v>339</v>
      </c>
      <c r="DN3" s="8" t="s">
        <v>339</v>
      </c>
      <c r="DO3" s="8" t="s">
        <v>339</v>
      </c>
      <c r="DP3" s="8" t="s">
        <v>339</v>
      </c>
      <c r="DQ3" s="8" t="s">
        <v>339</v>
      </c>
      <c r="DR3" s="8" t="s">
        <v>339</v>
      </c>
      <c r="DS3" s="8" t="s">
        <v>339</v>
      </c>
      <c r="DT3" s="8" t="s">
        <v>339</v>
      </c>
      <c r="DU3" s="8" t="s">
        <v>339</v>
      </c>
      <c r="DV3" s="8" t="s">
        <v>339</v>
      </c>
      <c r="DW3" s="8" t="s">
        <v>339</v>
      </c>
      <c r="DX3" s="8" t="s">
        <v>339</v>
      </c>
      <c r="DY3" s="8" t="s">
        <v>339</v>
      </c>
      <c r="DZ3" s="8" t="s">
        <v>339</v>
      </c>
      <c r="EA3" s="8" t="s">
        <v>339</v>
      </c>
      <c r="EB3" s="8" t="s">
        <v>339</v>
      </c>
      <c r="EC3" s="13" t="s">
        <v>354</v>
      </c>
      <c r="ED3" s="8">
        <v>2.282</v>
      </c>
      <c r="EE3" s="8" t="s">
        <v>339</v>
      </c>
      <c r="EF3" s="8" t="s">
        <v>339</v>
      </c>
      <c r="EG3" s="8" t="s">
        <v>339</v>
      </c>
      <c r="EH3" s="8" t="s">
        <v>339</v>
      </c>
      <c r="EI3" s="8" t="s">
        <v>339</v>
      </c>
      <c r="EJ3" s="8" t="s">
        <v>339</v>
      </c>
      <c r="EK3" s="8" t="s">
        <v>339</v>
      </c>
      <c r="EL3" s="8" t="s">
        <v>339</v>
      </c>
      <c r="EM3" s="8" t="s">
        <v>339</v>
      </c>
      <c r="EN3" s="8" t="s">
        <v>339</v>
      </c>
      <c r="EO3" s="8" t="s">
        <v>339</v>
      </c>
      <c r="EP3" s="8" t="s">
        <v>339</v>
      </c>
      <c r="EQ3" s="8" t="s">
        <v>339</v>
      </c>
      <c r="ER3" s="8" t="s">
        <v>339</v>
      </c>
      <c r="ES3" s="8" t="s">
        <v>339</v>
      </c>
      <c r="ET3" s="8" t="s">
        <v>339</v>
      </c>
      <c r="EU3" s="8" t="s">
        <v>339</v>
      </c>
      <c r="EV3" s="8" t="s">
        <v>339</v>
      </c>
      <c r="EW3" s="8" t="s">
        <v>339</v>
      </c>
      <c r="EX3">
        <v>104.80199999999999</v>
      </c>
      <c r="EY3" s="8">
        <f>(CQ3+CR3)*1.11*116.96+81.41</f>
        <v>120.35768</v>
      </c>
      <c r="EZ3" s="8">
        <f>(CQ3-CR3)*0.89*116.96+81.41</f>
        <v>91.81944</v>
      </c>
      <c r="FA3" s="13" t="s">
        <v>344</v>
      </c>
      <c r="FB3" s="12" t="s">
        <v>347</v>
      </c>
      <c r="FC3">
        <v>25</v>
      </c>
      <c r="FD3">
        <v>11.334777530517481</v>
      </c>
      <c r="FE3" s="8" t="s">
        <v>339</v>
      </c>
      <c r="FF3" s="8" t="s">
        <v>339</v>
      </c>
      <c r="FG3" s="8" t="s">
        <v>339</v>
      </c>
      <c r="FH3">
        <v>7.6692494567173108</v>
      </c>
      <c r="FI3" s="8" t="s">
        <v>339</v>
      </c>
      <c r="FJ3" s="8" t="s">
        <v>339</v>
      </c>
      <c r="FK3" s="8" t="s">
        <v>339</v>
      </c>
      <c r="FL3" s="8" t="s">
        <v>339</v>
      </c>
      <c r="FM3">
        <v>260.10945087698258</v>
      </c>
      <c r="FN3" s="8" t="s">
        <v>339</v>
      </c>
      <c r="FO3" s="8" t="s">
        <v>339</v>
      </c>
      <c r="FP3" s="8" t="s">
        <v>339</v>
      </c>
      <c r="FQ3" s="13" t="s">
        <v>348</v>
      </c>
      <c r="FR3" s="8" t="s">
        <v>339</v>
      </c>
      <c r="FS3" s="8" t="s">
        <v>339</v>
      </c>
      <c r="FT3" s="8" t="s">
        <v>339</v>
      </c>
      <c r="FU3" s="8" t="s">
        <v>339</v>
      </c>
      <c r="FV3" s="8" t="s">
        <v>339</v>
      </c>
      <c r="FW3" s="8" t="s">
        <v>339</v>
      </c>
      <c r="FX3" s="8" t="s">
        <v>339</v>
      </c>
      <c r="FY3" t="s">
        <v>335</v>
      </c>
      <c r="FZ3" s="13" t="s">
        <v>339</v>
      </c>
      <c r="GA3" s="13" t="s">
        <v>339</v>
      </c>
      <c r="GB3" s="13" t="s">
        <v>339</v>
      </c>
      <c r="GC3" t="s">
        <v>336</v>
      </c>
    </row>
    <row r="4" spans="1:185" x14ac:dyDescent="0.15">
      <c r="A4" t="str">
        <f t="shared" ref="A4:A5" si="0">L4</f>
        <v>algae</v>
      </c>
      <c r="B4" t="str">
        <f t="shared" ref="B4:B5" si="1">M4</f>
        <v>Badger</v>
      </c>
      <c r="C4">
        <f t="shared" ref="C4:C5" si="2">N4</f>
        <v>2019</v>
      </c>
      <c r="D4" s="22" t="str">
        <f t="shared" ref="D4:D5" si="3">S4</f>
        <v>10.5194/cp-2018-152</v>
      </c>
      <c r="E4" s="22">
        <f t="shared" ref="E4:E5" si="4">AG4</f>
        <v>119.05596160888672</v>
      </c>
      <c r="F4" s="22" t="str">
        <f t="shared" ref="F4:F5" si="5">AH4</f>
        <v>NA</v>
      </c>
      <c r="G4" s="22" t="str">
        <f t="shared" ref="G4:G5" si="6">AI4</f>
        <v>NA</v>
      </c>
      <c r="H4" s="22">
        <f t="shared" ref="H4:H5" si="7">FM4</f>
        <v>269.93548359867941</v>
      </c>
      <c r="I4" s="22" t="str">
        <f t="shared" ref="I4:I5" si="8">FN4</f>
        <v>NA</v>
      </c>
      <c r="J4" s="22" t="str">
        <f t="shared" ref="J4:J5" si="9">FO4</f>
        <v>NA</v>
      </c>
      <c r="K4" s="3" t="str">
        <f t="shared" ref="K4:K5" si="10">L4&amp;"_"&amp;M4&amp;"_"&amp;N4&amp;"_"&amp;(ROW()-1)</f>
        <v>algae_Badger_2019_3</v>
      </c>
      <c r="L4" t="s">
        <v>331</v>
      </c>
      <c r="M4" t="s">
        <v>332</v>
      </c>
      <c r="N4">
        <v>2019</v>
      </c>
      <c r="O4" s="1" t="s">
        <v>333</v>
      </c>
      <c r="P4" t="s">
        <v>334</v>
      </c>
      <c r="Q4" s="1" t="s">
        <v>310</v>
      </c>
      <c r="R4" s="1" t="s">
        <v>311</v>
      </c>
      <c r="S4" s="1" t="s">
        <v>337</v>
      </c>
      <c r="T4">
        <v>999</v>
      </c>
      <c r="U4" s="1" t="s">
        <v>312</v>
      </c>
      <c r="V4">
        <v>1</v>
      </c>
      <c r="W4" s="1" t="s">
        <v>313</v>
      </c>
      <c r="X4" s="1" t="s">
        <v>314</v>
      </c>
      <c r="Y4" s="6">
        <v>4</v>
      </c>
      <c r="Z4">
        <v>32</v>
      </c>
      <c r="AA4">
        <v>34</v>
      </c>
      <c r="AB4" s="8" t="s">
        <v>339</v>
      </c>
      <c r="AC4" s="8" t="s">
        <v>339</v>
      </c>
      <c r="AD4" s="8" t="s">
        <v>339</v>
      </c>
      <c r="AE4">
        <v>4.82</v>
      </c>
      <c r="AF4" t="s">
        <v>338</v>
      </c>
      <c r="AG4">
        <v>119.05596160888672</v>
      </c>
      <c r="AH4" s="8" t="s">
        <v>339</v>
      </c>
      <c r="AI4" s="8" t="s">
        <v>339</v>
      </c>
      <c r="AJ4" s="8" t="s">
        <v>339</v>
      </c>
      <c r="AK4" s="8" t="s">
        <v>341</v>
      </c>
      <c r="AL4" s="8" t="s">
        <v>340</v>
      </c>
      <c r="AM4">
        <v>12.743983333333333</v>
      </c>
      <c r="AN4">
        <v>-78.739333333333335</v>
      </c>
      <c r="AO4">
        <v>2838</v>
      </c>
      <c r="AP4" t="s">
        <v>339</v>
      </c>
      <c r="AQ4" t="s">
        <v>339</v>
      </c>
      <c r="AR4" t="s">
        <v>339</v>
      </c>
      <c r="AS4" t="s">
        <v>339</v>
      </c>
      <c r="AT4" t="s">
        <v>339</v>
      </c>
      <c r="AU4" t="s">
        <v>339</v>
      </c>
      <c r="AV4" t="s">
        <v>339</v>
      </c>
      <c r="AW4" t="s">
        <v>339</v>
      </c>
      <c r="AX4" t="s">
        <v>339</v>
      </c>
      <c r="AY4" t="s">
        <v>339</v>
      </c>
      <c r="AZ4" t="s">
        <v>339</v>
      </c>
      <c r="BA4" t="s">
        <v>339</v>
      </c>
      <c r="BB4" t="s">
        <v>339</v>
      </c>
      <c r="BC4">
        <v>1.0279999999999998</v>
      </c>
      <c r="BD4">
        <v>0.05</v>
      </c>
      <c r="BE4" s="13" t="s">
        <v>343</v>
      </c>
      <c r="BF4" s="8" t="s">
        <v>339</v>
      </c>
      <c r="BG4" s="8" t="s">
        <v>339</v>
      </c>
      <c r="BH4" s="8" t="s">
        <v>339</v>
      </c>
      <c r="BI4" s="8" t="s">
        <v>339</v>
      </c>
      <c r="BJ4" s="8" t="s">
        <v>339</v>
      </c>
      <c r="BK4" s="1" t="s">
        <v>296</v>
      </c>
      <c r="BL4" s="1" t="s">
        <v>297</v>
      </c>
      <c r="BM4">
        <v>0</v>
      </c>
      <c r="BN4">
        <v>1.0279999999999998</v>
      </c>
      <c r="BO4" s="8" t="s">
        <v>339</v>
      </c>
      <c r="BP4" s="8" t="s">
        <v>339</v>
      </c>
      <c r="BQ4">
        <v>-7.694024163639483</v>
      </c>
      <c r="BR4" s="8" t="s">
        <v>339</v>
      </c>
      <c r="BS4" s="8" t="s">
        <v>339</v>
      </c>
      <c r="BT4">
        <v>-8.7403388334473675</v>
      </c>
      <c r="BU4" s="8" t="s">
        <v>342</v>
      </c>
      <c r="BV4" s="8" t="s">
        <v>339</v>
      </c>
      <c r="BW4">
        <v>-24.417333333333335</v>
      </c>
      <c r="BX4" s="1" t="s">
        <v>298</v>
      </c>
      <c r="BY4">
        <v>0.3</v>
      </c>
      <c r="BZ4" s="8" t="s">
        <v>339</v>
      </c>
      <c r="CA4" s="8" t="s">
        <v>343</v>
      </c>
      <c r="CB4">
        <v>4.2</v>
      </c>
      <c r="CC4" s="8" t="s">
        <v>339</v>
      </c>
      <c r="CD4" s="8" t="s">
        <v>339</v>
      </c>
      <c r="CE4">
        <v>-20.302604271272685</v>
      </c>
      <c r="CF4" s="8" t="s">
        <v>339</v>
      </c>
      <c r="CG4" s="8" t="s">
        <v>339</v>
      </c>
      <c r="CH4" s="8" t="s">
        <v>339</v>
      </c>
      <c r="CI4" s="8" t="s">
        <v>339</v>
      </c>
      <c r="CJ4" s="8" t="s">
        <v>339</v>
      </c>
      <c r="CK4" s="8" t="s">
        <v>339</v>
      </c>
      <c r="CL4" s="8" t="s">
        <v>339</v>
      </c>
      <c r="CM4">
        <v>35</v>
      </c>
      <c r="CN4" s="8">
        <v>2</v>
      </c>
      <c r="CO4" s="8" t="s">
        <v>344</v>
      </c>
      <c r="CP4" s="1" t="s">
        <v>299</v>
      </c>
      <c r="CQ4">
        <v>0.2</v>
      </c>
      <c r="CR4" s="8">
        <v>0.1</v>
      </c>
      <c r="CS4" s="8">
        <v>0.1</v>
      </c>
      <c r="CT4" s="8" t="s">
        <v>344</v>
      </c>
      <c r="CU4" s="8" t="s">
        <v>339</v>
      </c>
      <c r="CV4" s="8" t="s">
        <v>339</v>
      </c>
      <c r="CW4" s="8" t="s">
        <v>339</v>
      </c>
      <c r="CX4" s="10">
        <v>26.58623368170106</v>
      </c>
      <c r="CY4" s="9">
        <v>2</v>
      </c>
      <c r="CZ4" s="9">
        <v>2</v>
      </c>
      <c r="DA4" s="8" t="s">
        <v>345</v>
      </c>
      <c r="DB4" s="11" t="s">
        <v>346</v>
      </c>
      <c r="DC4">
        <v>0.92134571149613598</v>
      </c>
      <c r="DD4" s="8" t="s">
        <v>339</v>
      </c>
      <c r="DE4">
        <v>26.586233681701088</v>
      </c>
      <c r="DF4" s="8" t="s">
        <v>339</v>
      </c>
      <c r="DG4" s="8" t="s">
        <v>339</v>
      </c>
      <c r="DH4" s="8" t="s">
        <v>339</v>
      </c>
      <c r="DI4" s="1" t="s">
        <v>315</v>
      </c>
      <c r="DJ4" s="8" t="s">
        <v>339</v>
      </c>
      <c r="DK4" s="8" t="s">
        <v>339</v>
      </c>
      <c r="DL4" s="8" t="s">
        <v>339</v>
      </c>
      <c r="DM4" s="8" t="s">
        <v>339</v>
      </c>
      <c r="DN4" s="8" t="s">
        <v>339</v>
      </c>
      <c r="DO4" s="8" t="s">
        <v>339</v>
      </c>
      <c r="DP4" s="8" t="s">
        <v>339</v>
      </c>
      <c r="DQ4" s="8" t="s">
        <v>339</v>
      </c>
      <c r="DR4" s="8" t="s">
        <v>339</v>
      </c>
      <c r="DS4" s="8" t="s">
        <v>339</v>
      </c>
      <c r="DT4" s="8" t="s">
        <v>339</v>
      </c>
      <c r="DU4" s="8" t="s">
        <v>339</v>
      </c>
      <c r="DV4" s="8" t="s">
        <v>339</v>
      </c>
      <c r="DW4" s="8" t="s">
        <v>339</v>
      </c>
      <c r="DX4" s="8" t="s">
        <v>339</v>
      </c>
      <c r="DY4" s="8" t="s">
        <v>339</v>
      </c>
      <c r="DZ4" s="8" t="s">
        <v>339</v>
      </c>
      <c r="EA4" s="8" t="s">
        <v>339</v>
      </c>
      <c r="EB4" s="8" t="s">
        <v>339</v>
      </c>
      <c r="EC4" s="13" t="s">
        <v>354</v>
      </c>
      <c r="ED4" s="8">
        <v>2.3839999999999999</v>
      </c>
      <c r="EE4" s="8" t="s">
        <v>339</v>
      </c>
      <c r="EF4" s="8" t="s">
        <v>339</v>
      </c>
      <c r="EG4" s="8" t="s">
        <v>339</v>
      </c>
      <c r="EH4" s="8" t="s">
        <v>339</v>
      </c>
      <c r="EI4" s="8" t="s">
        <v>339</v>
      </c>
      <c r="EJ4" s="8" t="s">
        <v>339</v>
      </c>
      <c r="EK4" s="8" t="s">
        <v>339</v>
      </c>
      <c r="EL4" s="8" t="s">
        <v>339</v>
      </c>
      <c r="EM4" s="8" t="s">
        <v>339</v>
      </c>
      <c r="EN4" s="8" t="s">
        <v>339</v>
      </c>
      <c r="EO4" s="8" t="s">
        <v>339</v>
      </c>
      <c r="EP4" s="8" t="s">
        <v>339</v>
      </c>
      <c r="EQ4" s="8" t="s">
        <v>339</v>
      </c>
      <c r="ER4" s="8" t="s">
        <v>339</v>
      </c>
      <c r="ES4" s="8" t="s">
        <v>339</v>
      </c>
      <c r="ET4" s="8" t="s">
        <v>339</v>
      </c>
      <c r="EU4" s="8" t="s">
        <v>339</v>
      </c>
      <c r="EV4" s="8" t="s">
        <v>339</v>
      </c>
      <c r="EW4" s="8" t="s">
        <v>339</v>
      </c>
      <c r="EX4">
        <v>104.80199999999999</v>
      </c>
      <c r="EY4" s="8">
        <f t="shared" ref="EY4:EY5" si="11">(CQ4+CR4)*1.11*116.96+81.41</f>
        <v>120.35768</v>
      </c>
      <c r="EZ4" s="8">
        <f t="shared" ref="EZ4:EZ5" si="12">(CQ4-CR4)*0.89*116.96+81.41</f>
        <v>91.81944</v>
      </c>
      <c r="FA4" s="13" t="s">
        <v>344</v>
      </c>
      <c r="FB4" s="1" t="s">
        <v>347</v>
      </c>
      <c r="FC4">
        <v>25</v>
      </c>
      <c r="FD4">
        <v>11.801874219768527</v>
      </c>
      <c r="FE4" s="8" t="s">
        <v>339</v>
      </c>
      <c r="FF4" s="8" t="s">
        <v>339</v>
      </c>
      <c r="FG4" s="8" t="s">
        <v>339</v>
      </c>
      <c r="FH4">
        <v>7.940672921679182</v>
      </c>
      <c r="FI4" s="8" t="s">
        <v>339</v>
      </c>
      <c r="FJ4" s="8" t="s">
        <v>339</v>
      </c>
      <c r="FK4" s="8" t="s">
        <v>339</v>
      </c>
      <c r="FL4" s="8" t="s">
        <v>339</v>
      </c>
      <c r="FM4">
        <v>269.93548359867941</v>
      </c>
      <c r="FN4" s="8" t="s">
        <v>339</v>
      </c>
      <c r="FO4" s="8" t="s">
        <v>339</v>
      </c>
      <c r="FP4" s="8" t="s">
        <v>339</v>
      </c>
      <c r="FQ4" s="13" t="s">
        <v>348</v>
      </c>
      <c r="FR4" s="8" t="s">
        <v>339</v>
      </c>
      <c r="FS4" s="8" t="s">
        <v>339</v>
      </c>
      <c r="FT4" s="8" t="s">
        <v>339</v>
      </c>
      <c r="FU4" s="8" t="s">
        <v>339</v>
      </c>
      <c r="FV4" s="8" t="s">
        <v>339</v>
      </c>
      <c r="FW4" s="8" t="s">
        <v>339</v>
      </c>
      <c r="FX4" s="8" t="s">
        <v>339</v>
      </c>
      <c r="FY4" t="s">
        <v>335</v>
      </c>
      <c r="FZ4" s="13" t="s">
        <v>339</v>
      </c>
      <c r="GA4" s="13" t="s">
        <v>339</v>
      </c>
      <c r="GB4" s="13" t="s">
        <v>339</v>
      </c>
      <c r="GC4" t="s">
        <v>336</v>
      </c>
    </row>
    <row r="5" spans="1:185" x14ac:dyDescent="0.15">
      <c r="A5" t="str">
        <f t="shared" si="0"/>
        <v>algae</v>
      </c>
      <c r="B5" t="str">
        <f t="shared" si="1"/>
        <v>Badger</v>
      </c>
      <c r="C5">
        <f t="shared" si="2"/>
        <v>2019</v>
      </c>
      <c r="D5" s="22" t="str">
        <f t="shared" si="3"/>
        <v>10.5194/cp-2018-152</v>
      </c>
      <c r="E5" s="22">
        <f t="shared" si="4"/>
        <v>123.77456665039062</v>
      </c>
      <c r="F5" s="22" t="str">
        <f t="shared" si="5"/>
        <v>NA</v>
      </c>
      <c r="G5" s="22" t="str">
        <f t="shared" si="6"/>
        <v>NA</v>
      </c>
      <c r="H5" s="22">
        <f t="shared" si="7"/>
        <v>275.43535397922562</v>
      </c>
      <c r="I5" s="22" t="str">
        <f t="shared" si="8"/>
        <v>NA</v>
      </c>
      <c r="J5" s="22" t="str">
        <f t="shared" si="9"/>
        <v>NA</v>
      </c>
      <c r="K5" s="3" t="str">
        <f t="shared" si="10"/>
        <v>algae_Badger_2019_4</v>
      </c>
      <c r="L5" t="s">
        <v>331</v>
      </c>
      <c r="M5" t="s">
        <v>332</v>
      </c>
      <c r="N5">
        <v>2019</v>
      </c>
      <c r="O5" s="1" t="s">
        <v>333</v>
      </c>
      <c r="P5" t="s">
        <v>334</v>
      </c>
      <c r="Q5" s="1" t="s">
        <v>310</v>
      </c>
      <c r="R5" s="1" t="s">
        <v>311</v>
      </c>
      <c r="S5" s="1" t="s">
        <v>337</v>
      </c>
      <c r="T5">
        <v>999</v>
      </c>
      <c r="U5" s="1" t="s">
        <v>312</v>
      </c>
      <c r="V5">
        <v>1</v>
      </c>
      <c r="W5" s="1" t="s">
        <v>313</v>
      </c>
      <c r="X5" s="1" t="s">
        <v>314</v>
      </c>
      <c r="Y5" s="6">
        <v>4</v>
      </c>
      <c r="Z5">
        <v>51</v>
      </c>
      <c r="AA5">
        <v>53</v>
      </c>
      <c r="AB5" s="8" t="s">
        <v>339</v>
      </c>
      <c r="AC5" s="8" t="s">
        <v>339</v>
      </c>
      <c r="AD5" s="8" t="s">
        <v>339</v>
      </c>
      <c r="AE5">
        <v>5.01</v>
      </c>
      <c r="AF5" t="s">
        <v>338</v>
      </c>
      <c r="AG5">
        <v>123.77456665039062</v>
      </c>
      <c r="AH5" s="8" t="s">
        <v>339</v>
      </c>
      <c r="AI5" s="8" t="s">
        <v>339</v>
      </c>
      <c r="AJ5" s="8" t="s">
        <v>339</v>
      </c>
      <c r="AK5" s="8" t="s">
        <v>341</v>
      </c>
      <c r="AL5" s="8" t="s">
        <v>340</v>
      </c>
      <c r="AM5">
        <v>12.743983333333333</v>
      </c>
      <c r="AN5">
        <v>-78.739333333333335</v>
      </c>
      <c r="AO5">
        <v>2838</v>
      </c>
      <c r="AP5" t="s">
        <v>339</v>
      </c>
      <c r="AQ5" t="s">
        <v>339</v>
      </c>
      <c r="AR5" t="s">
        <v>339</v>
      </c>
      <c r="AS5" t="s">
        <v>339</v>
      </c>
      <c r="AT5" t="s">
        <v>339</v>
      </c>
      <c r="AU5" t="s">
        <v>339</v>
      </c>
      <c r="AV5" t="s">
        <v>339</v>
      </c>
      <c r="AW5" t="s">
        <v>339</v>
      </c>
      <c r="AX5" t="s">
        <v>339</v>
      </c>
      <c r="AY5" t="s">
        <v>339</v>
      </c>
      <c r="AZ5" t="s">
        <v>339</v>
      </c>
      <c r="BA5" t="s">
        <v>339</v>
      </c>
      <c r="BB5" t="s">
        <v>339</v>
      </c>
      <c r="BC5">
        <v>1.3165600702876139</v>
      </c>
      <c r="BD5">
        <v>0.05</v>
      </c>
      <c r="BE5" s="13" t="s">
        <v>343</v>
      </c>
      <c r="BF5" s="8" t="s">
        <v>339</v>
      </c>
      <c r="BG5" s="8" t="s">
        <v>339</v>
      </c>
      <c r="BH5" s="8" t="s">
        <v>339</v>
      </c>
      <c r="BI5" s="8" t="s">
        <v>339</v>
      </c>
      <c r="BJ5" s="8" t="s">
        <v>339</v>
      </c>
      <c r="BK5" s="1" t="s">
        <v>296</v>
      </c>
      <c r="BL5" s="1" t="s">
        <v>297</v>
      </c>
      <c r="BM5">
        <v>0</v>
      </c>
      <c r="BN5">
        <v>1.3165600702876139</v>
      </c>
      <c r="BO5" s="8" t="s">
        <v>339</v>
      </c>
      <c r="BP5" s="8" t="s">
        <v>339</v>
      </c>
      <c r="BQ5">
        <v>-7.2565768532109587</v>
      </c>
      <c r="BR5" s="8" t="s">
        <v>339</v>
      </c>
      <c r="BS5" s="8" t="s">
        <v>339</v>
      </c>
      <c r="BT5">
        <v>-8.2980910782785031</v>
      </c>
      <c r="BU5" s="8" t="s">
        <v>342</v>
      </c>
      <c r="BV5" s="8" t="s">
        <v>339</v>
      </c>
      <c r="BW5">
        <v>-23.8245</v>
      </c>
      <c r="BX5" s="1" t="s">
        <v>298</v>
      </c>
      <c r="BY5">
        <v>0.3</v>
      </c>
      <c r="BZ5" s="8" t="s">
        <v>339</v>
      </c>
      <c r="CA5" s="8" t="s">
        <v>343</v>
      </c>
      <c r="CB5">
        <v>4.2</v>
      </c>
      <c r="CC5" s="8" t="s">
        <v>339</v>
      </c>
      <c r="CD5" s="8" t="s">
        <v>339</v>
      </c>
      <c r="CE5">
        <v>-19.707270536252167</v>
      </c>
      <c r="CF5" s="8" t="s">
        <v>339</v>
      </c>
      <c r="CG5" s="8" t="s">
        <v>339</v>
      </c>
      <c r="CH5" s="8" t="s">
        <v>339</v>
      </c>
      <c r="CI5" s="8" t="s">
        <v>339</v>
      </c>
      <c r="CJ5" s="8" t="s">
        <v>339</v>
      </c>
      <c r="CK5" s="8" t="s">
        <v>339</v>
      </c>
      <c r="CL5" s="8" t="s">
        <v>339</v>
      </c>
      <c r="CM5">
        <v>35</v>
      </c>
      <c r="CN5" s="8">
        <v>2</v>
      </c>
      <c r="CO5" s="8" t="s">
        <v>344</v>
      </c>
      <c r="CP5" s="1" t="s">
        <v>299</v>
      </c>
      <c r="CQ5">
        <v>0.2</v>
      </c>
      <c r="CR5" s="8">
        <v>0.1</v>
      </c>
      <c r="CS5" s="8">
        <v>0.1</v>
      </c>
      <c r="CT5" s="8" t="s">
        <v>344</v>
      </c>
      <c r="CU5" s="8" t="s">
        <v>339</v>
      </c>
      <c r="CV5" s="8" t="s">
        <v>339</v>
      </c>
      <c r="CW5" s="8" t="s">
        <v>339</v>
      </c>
      <c r="CX5" s="10">
        <v>27.868305885089853</v>
      </c>
      <c r="CY5" s="9">
        <v>2</v>
      </c>
      <c r="CZ5" s="9">
        <v>2</v>
      </c>
      <c r="DA5" s="8" t="s">
        <v>345</v>
      </c>
      <c r="DB5" s="11" t="s">
        <v>346</v>
      </c>
      <c r="DC5">
        <v>0.96365409420796622</v>
      </c>
      <c r="DD5" s="8" t="s">
        <v>339</v>
      </c>
      <c r="DE5">
        <v>27.868305885089882</v>
      </c>
      <c r="DF5" s="8" t="s">
        <v>339</v>
      </c>
      <c r="DG5" s="8" t="s">
        <v>339</v>
      </c>
      <c r="DH5" s="8" t="s">
        <v>339</v>
      </c>
      <c r="DI5" s="1" t="s">
        <v>315</v>
      </c>
      <c r="DJ5" s="8" t="s">
        <v>339</v>
      </c>
      <c r="DK5" s="8" t="s">
        <v>339</v>
      </c>
      <c r="DL5" s="8" t="s">
        <v>339</v>
      </c>
      <c r="DM5" s="8" t="s">
        <v>339</v>
      </c>
      <c r="DN5" s="8" t="s">
        <v>339</v>
      </c>
      <c r="DO5" s="8" t="s">
        <v>339</v>
      </c>
      <c r="DP5" s="8" t="s">
        <v>339</v>
      </c>
      <c r="DQ5" s="8" t="s">
        <v>339</v>
      </c>
      <c r="DR5" s="8" t="s">
        <v>339</v>
      </c>
      <c r="DS5" s="8" t="s">
        <v>339</v>
      </c>
      <c r="DT5" s="8" t="s">
        <v>339</v>
      </c>
      <c r="DU5" s="8" t="s">
        <v>339</v>
      </c>
      <c r="DV5" s="8" t="s">
        <v>339</v>
      </c>
      <c r="DW5" s="8" t="s">
        <v>339</v>
      </c>
      <c r="DX5" s="8" t="s">
        <v>339</v>
      </c>
      <c r="DY5" s="8" t="s">
        <v>339</v>
      </c>
      <c r="DZ5" s="8" t="s">
        <v>339</v>
      </c>
      <c r="EA5" s="8" t="s">
        <v>339</v>
      </c>
      <c r="EB5" s="8" t="s">
        <v>339</v>
      </c>
      <c r="EC5" s="13" t="s">
        <v>354</v>
      </c>
      <c r="ED5" s="8">
        <v>2.2570000000000001</v>
      </c>
      <c r="EE5" s="8" t="s">
        <v>339</v>
      </c>
      <c r="EF5" s="8" t="s">
        <v>339</v>
      </c>
      <c r="EG5" s="8" t="s">
        <v>339</v>
      </c>
      <c r="EH5" s="8" t="s">
        <v>339</v>
      </c>
      <c r="EI5" s="8" t="s">
        <v>339</v>
      </c>
      <c r="EJ5" s="8" t="s">
        <v>339</v>
      </c>
      <c r="EK5" s="8" t="s">
        <v>339</v>
      </c>
      <c r="EL5" s="8" t="s">
        <v>339</v>
      </c>
      <c r="EM5" s="8" t="s">
        <v>339</v>
      </c>
      <c r="EN5" s="8" t="s">
        <v>339</v>
      </c>
      <c r="EO5" s="8" t="s">
        <v>339</v>
      </c>
      <c r="EP5" s="8" t="s">
        <v>339</v>
      </c>
      <c r="EQ5" s="8" t="s">
        <v>339</v>
      </c>
      <c r="ER5" s="8" t="s">
        <v>339</v>
      </c>
      <c r="ES5" s="8" t="s">
        <v>339</v>
      </c>
      <c r="ET5" s="8" t="s">
        <v>339</v>
      </c>
      <c r="EU5" s="8" t="s">
        <v>339</v>
      </c>
      <c r="EV5" s="8" t="s">
        <v>339</v>
      </c>
      <c r="EW5" s="8" t="s">
        <v>339</v>
      </c>
      <c r="EX5">
        <v>104.80199999999999</v>
      </c>
      <c r="EY5" s="8">
        <f t="shared" si="11"/>
        <v>120.35768</v>
      </c>
      <c r="EZ5" s="8">
        <f t="shared" si="12"/>
        <v>91.81944</v>
      </c>
      <c r="FA5" s="13" t="s">
        <v>344</v>
      </c>
      <c r="FB5" s="1" t="s">
        <v>347</v>
      </c>
      <c r="FC5">
        <v>25</v>
      </c>
      <c r="FD5">
        <v>11.638543381031541</v>
      </c>
      <c r="FE5" s="8" t="s">
        <v>339</v>
      </c>
      <c r="FF5" s="8" t="s">
        <v>339</v>
      </c>
      <c r="FG5" s="8" t="s">
        <v>339</v>
      </c>
      <c r="FH5">
        <v>7.8436059023099975</v>
      </c>
      <c r="FI5" s="8" t="s">
        <v>339</v>
      </c>
      <c r="FJ5" s="8" t="s">
        <v>339</v>
      </c>
      <c r="FK5" s="8" t="s">
        <v>339</v>
      </c>
      <c r="FL5" s="8" t="s">
        <v>339</v>
      </c>
      <c r="FM5">
        <v>275.43535397922562</v>
      </c>
      <c r="FN5" s="8" t="s">
        <v>339</v>
      </c>
      <c r="FO5" s="8" t="s">
        <v>339</v>
      </c>
      <c r="FP5" s="8" t="s">
        <v>339</v>
      </c>
      <c r="FQ5" s="13" t="s">
        <v>348</v>
      </c>
      <c r="FR5" s="8" t="s">
        <v>339</v>
      </c>
      <c r="FS5" s="8" t="s">
        <v>339</v>
      </c>
      <c r="FT5" s="8" t="s">
        <v>339</v>
      </c>
      <c r="FU5" s="8" t="s">
        <v>339</v>
      </c>
      <c r="FV5" s="8" t="s">
        <v>339</v>
      </c>
      <c r="FW5" s="8" t="s">
        <v>339</v>
      </c>
      <c r="FX5" s="8" t="s">
        <v>339</v>
      </c>
      <c r="FY5" t="s">
        <v>335</v>
      </c>
      <c r="FZ5" s="13" t="s">
        <v>339</v>
      </c>
      <c r="GA5" s="13" t="s">
        <v>339</v>
      </c>
      <c r="GB5" s="13" t="s">
        <v>339</v>
      </c>
      <c r="GC5" t="s">
        <v>336</v>
      </c>
    </row>
    <row r="6" spans="1:185" x14ac:dyDescent="0.15">
      <c r="BU6" s="8"/>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0"/>
  <sheetViews>
    <sheetView workbookViewId="0">
      <selection activeCell="B29" sqref="B29"/>
    </sheetView>
  </sheetViews>
  <sheetFormatPr baseColWidth="10" defaultColWidth="8.83203125" defaultRowHeight="13" x14ac:dyDescent="0.15"/>
  <cols>
    <col min="1" max="1" width="25.6640625" customWidth="1"/>
    <col min="2" max="2" width="22.6640625" customWidth="1"/>
    <col min="3" max="3" width="11.6640625" customWidth="1"/>
    <col min="4" max="4" width="52.6640625" customWidth="1"/>
    <col min="5" max="5" width="133.6640625" customWidth="1"/>
    <col min="6" max="6" width="45.6640625" customWidth="1"/>
  </cols>
  <sheetData>
    <row r="1" spans="1:6" x14ac:dyDescent="0.15">
      <c r="A1" s="1" t="s">
        <v>0</v>
      </c>
      <c r="B1" s="1" t="s">
        <v>94</v>
      </c>
      <c r="C1" s="1" t="s">
        <v>112</v>
      </c>
      <c r="D1" s="1" t="s">
        <v>113</v>
      </c>
      <c r="E1" s="1" t="s">
        <v>273</v>
      </c>
      <c r="F1" s="1" t="s">
        <v>294</v>
      </c>
    </row>
    <row r="2" spans="1:6" x14ac:dyDescent="0.15">
      <c r="B2" s="1" t="s">
        <v>95</v>
      </c>
      <c r="C2">
        <v>1</v>
      </c>
      <c r="D2" s="1" t="s">
        <v>300</v>
      </c>
      <c r="E2" s="1" t="s">
        <v>274</v>
      </c>
      <c r="F2" s="1" t="s">
        <v>1</v>
      </c>
    </row>
    <row r="3" spans="1:6" x14ac:dyDescent="0.15">
      <c r="B3" s="1" t="s">
        <v>95</v>
      </c>
      <c r="C3">
        <v>2</v>
      </c>
      <c r="D3" s="1" t="s">
        <v>301</v>
      </c>
      <c r="E3" s="1" t="s">
        <v>274</v>
      </c>
      <c r="F3" s="1" t="s">
        <v>2</v>
      </c>
    </row>
    <row r="4" spans="1:6" x14ac:dyDescent="0.15">
      <c r="B4" s="1" t="s">
        <v>95</v>
      </c>
      <c r="C4">
        <v>3</v>
      </c>
      <c r="D4" s="1" t="s">
        <v>302</v>
      </c>
      <c r="E4" s="1" t="s">
        <v>274</v>
      </c>
      <c r="F4" s="1" t="s">
        <v>3</v>
      </c>
    </row>
    <row r="5" spans="1:6" x14ac:dyDescent="0.15">
      <c r="B5" s="1" t="s">
        <v>95</v>
      </c>
      <c r="C5">
        <v>4</v>
      </c>
      <c r="D5" s="1" t="s">
        <v>303</v>
      </c>
      <c r="E5" s="1" t="s">
        <v>274</v>
      </c>
      <c r="F5" s="1" t="s">
        <v>4</v>
      </c>
    </row>
    <row r="6" spans="1:6" x14ac:dyDescent="0.15">
      <c r="B6" s="1" t="s">
        <v>95</v>
      </c>
      <c r="C6">
        <v>5</v>
      </c>
      <c r="D6" s="1" t="s">
        <v>304</v>
      </c>
      <c r="E6" s="1" t="s">
        <v>274</v>
      </c>
      <c r="F6" s="1" t="s">
        <v>136</v>
      </c>
    </row>
    <row r="7" spans="1:6" x14ac:dyDescent="0.15">
      <c r="B7" s="1" t="s">
        <v>95</v>
      </c>
      <c r="C7">
        <v>6</v>
      </c>
      <c r="D7" s="1" t="s">
        <v>305</v>
      </c>
      <c r="E7" s="1" t="s">
        <v>274</v>
      </c>
      <c r="F7" s="1" t="s">
        <v>114</v>
      </c>
    </row>
    <row r="8" spans="1:6" x14ac:dyDescent="0.15">
      <c r="B8" s="1" t="s">
        <v>95</v>
      </c>
      <c r="C8">
        <v>7</v>
      </c>
      <c r="D8" s="1" t="s">
        <v>306</v>
      </c>
      <c r="E8" s="1" t="s">
        <v>274</v>
      </c>
      <c r="F8" s="1" t="s">
        <v>115</v>
      </c>
    </row>
    <row r="9" spans="1:6" x14ac:dyDescent="0.15">
      <c r="B9" s="1" t="s">
        <v>95</v>
      </c>
      <c r="C9">
        <v>8</v>
      </c>
      <c r="D9" s="1" t="s">
        <v>307</v>
      </c>
      <c r="E9" s="1" t="s">
        <v>274</v>
      </c>
      <c r="F9" s="1" t="s">
        <v>116</v>
      </c>
    </row>
    <row r="10" spans="1:6" x14ac:dyDescent="0.15">
      <c r="B10" s="1" t="s">
        <v>95</v>
      </c>
      <c r="C10">
        <v>9</v>
      </c>
      <c r="D10" s="1" t="s">
        <v>308</v>
      </c>
      <c r="E10" s="1" t="s">
        <v>274</v>
      </c>
      <c r="F10" s="1" t="s">
        <v>117</v>
      </c>
    </row>
    <row r="11" spans="1:6" x14ac:dyDescent="0.15">
      <c r="B11" s="1" t="s">
        <v>95</v>
      </c>
      <c r="C11">
        <v>10</v>
      </c>
      <c r="D11" s="1" t="s">
        <v>309</v>
      </c>
      <c r="E11" s="1" t="s">
        <v>274</v>
      </c>
      <c r="F11" s="1" t="s">
        <v>118</v>
      </c>
    </row>
    <row r="12" spans="1:6" x14ac:dyDescent="0.15">
      <c r="B12" s="1" t="s">
        <v>96</v>
      </c>
      <c r="C12">
        <v>11</v>
      </c>
      <c r="D12" s="1" t="s">
        <v>119</v>
      </c>
      <c r="E12" s="1" t="s">
        <v>275</v>
      </c>
    </row>
    <row r="13" spans="1:6" x14ac:dyDescent="0.15">
      <c r="B13" s="1" t="s">
        <v>96</v>
      </c>
      <c r="C13">
        <v>12</v>
      </c>
      <c r="D13" s="1" t="s">
        <v>1</v>
      </c>
    </row>
    <row r="14" spans="1:6" x14ac:dyDescent="0.15">
      <c r="B14" s="1" t="s">
        <v>96</v>
      </c>
      <c r="C14">
        <v>13</v>
      </c>
      <c r="D14" s="1" t="s">
        <v>2</v>
      </c>
    </row>
    <row r="15" spans="1:6" x14ac:dyDescent="0.15">
      <c r="B15" s="1" t="s">
        <v>96</v>
      </c>
      <c r="C15">
        <v>14</v>
      </c>
      <c r="D15" s="1" t="s">
        <v>3</v>
      </c>
    </row>
    <row r="16" spans="1:6" x14ac:dyDescent="0.15">
      <c r="A16" s="1" t="s">
        <v>6</v>
      </c>
      <c r="B16" s="1" t="s">
        <v>96</v>
      </c>
      <c r="C16">
        <v>15</v>
      </c>
      <c r="D16" s="1" t="s">
        <v>120</v>
      </c>
    </row>
    <row r="17" spans="1:5" x14ac:dyDescent="0.15">
      <c r="A17" s="1" t="s">
        <v>7</v>
      </c>
      <c r="B17" s="1" t="s">
        <v>96</v>
      </c>
      <c r="C17">
        <v>16</v>
      </c>
      <c r="D17" s="1" t="s">
        <v>121</v>
      </c>
    </row>
    <row r="18" spans="1:5" x14ac:dyDescent="0.15">
      <c r="A18" s="1" t="s">
        <v>8</v>
      </c>
      <c r="B18" s="1" t="s">
        <v>96</v>
      </c>
      <c r="C18">
        <v>17</v>
      </c>
      <c r="D18" s="1" t="s">
        <v>8</v>
      </c>
      <c r="E18" s="1" t="s">
        <v>276</v>
      </c>
    </row>
    <row r="19" spans="1:5" x14ac:dyDescent="0.15">
      <c r="A19" s="1" t="s">
        <v>9</v>
      </c>
      <c r="B19" s="1" t="s">
        <v>96</v>
      </c>
      <c r="C19">
        <v>18</v>
      </c>
      <c r="D19" s="1" t="s">
        <v>122</v>
      </c>
      <c r="E19" s="1" t="s">
        <v>277</v>
      </c>
    </row>
    <row r="20" spans="1:5" x14ac:dyDescent="0.15">
      <c r="A20" s="1" t="s">
        <v>10</v>
      </c>
      <c r="B20" s="1" t="s">
        <v>96</v>
      </c>
      <c r="C20">
        <v>19</v>
      </c>
      <c r="D20" s="1" t="s">
        <v>4</v>
      </c>
      <c r="E20" s="1" t="s">
        <v>278</v>
      </c>
    </row>
    <row r="21" spans="1:5" x14ac:dyDescent="0.15">
      <c r="A21" s="1" t="s">
        <v>11</v>
      </c>
      <c r="B21" s="1" t="s">
        <v>97</v>
      </c>
      <c r="C21">
        <v>20</v>
      </c>
      <c r="D21" s="1" t="s">
        <v>123</v>
      </c>
      <c r="E21" s="1" t="s">
        <v>279</v>
      </c>
    </row>
    <row r="22" spans="1:5" x14ac:dyDescent="0.15">
      <c r="A22" s="1" t="s">
        <v>12</v>
      </c>
      <c r="B22" s="1" t="s">
        <v>97</v>
      </c>
      <c r="C22">
        <v>21</v>
      </c>
      <c r="D22" s="1" t="s">
        <v>124</v>
      </c>
    </row>
    <row r="23" spans="1:5" x14ac:dyDescent="0.15">
      <c r="A23" s="1" t="s">
        <v>13</v>
      </c>
      <c r="B23" s="1" t="s">
        <v>97</v>
      </c>
      <c r="C23">
        <v>22</v>
      </c>
      <c r="D23" s="1" t="s">
        <v>125</v>
      </c>
    </row>
    <row r="24" spans="1:5" x14ac:dyDescent="0.15">
      <c r="A24" s="1" t="s">
        <v>14</v>
      </c>
      <c r="B24" s="1" t="s">
        <v>97</v>
      </c>
      <c r="C24">
        <v>23</v>
      </c>
      <c r="D24" s="1" t="s">
        <v>126</v>
      </c>
    </row>
    <row r="25" spans="1:5" x14ac:dyDescent="0.15">
      <c r="A25" s="1" t="s">
        <v>15</v>
      </c>
      <c r="B25" s="1" t="s">
        <v>97</v>
      </c>
      <c r="C25">
        <v>24</v>
      </c>
      <c r="D25" s="1" t="s">
        <v>127</v>
      </c>
      <c r="E25" s="1" t="s">
        <v>280</v>
      </c>
    </row>
    <row r="26" spans="1:5" x14ac:dyDescent="0.15">
      <c r="A26" s="1" t="s">
        <v>16</v>
      </c>
      <c r="B26" s="1" t="s">
        <v>97</v>
      </c>
      <c r="C26">
        <v>25</v>
      </c>
      <c r="D26" s="1" t="s">
        <v>128</v>
      </c>
    </row>
    <row r="27" spans="1:5" x14ac:dyDescent="0.15">
      <c r="A27" s="1" t="s">
        <v>17</v>
      </c>
      <c r="B27" s="1" t="s">
        <v>97</v>
      </c>
      <c r="C27">
        <v>26</v>
      </c>
      <c r="D27" s="1" t="s">
        <v>129</v>
      </c>
    </row>
    <row r="28" spans="1:5" x14ac:dyDescent="0.15">
      <c r="A28" s="1" t="s">
        <v>18</v>
      </c>
      <c r="B28" s="1" t="s">
        <v>97</v>
      </c>
      <c r="C28">
        <v>27</v>
      </c>
      <c r="D28" s="1" t="s">
        <v>130</v>
      </c>
    </row>
    <row r="29" spans="1:5" x14ac:dyDescent="0.15">
      <c r="A29" s="1" t="s">
        <v>19</v>
      </c>
      <c r="B29" s="1" t="s">
        <v>97</v>
      </c>
      <c r="C29">
        <v>28</v>
      </c>
      <c r="D29" s="1" t="s">
        <v>131</v>
      </c>
    </row>
    <row r="30" spans="1:5" x14ac:dyDescent="0.15">
      <c r="A30" s="1" t="s">
        <v>20</v>
      </c>
      <c r="B30" s="1" t="s">
        <v>97</v>
      </c>
      <c r="C30">
        <v>29</v>
      </c>
      <c r="D30" s="1" t="s">
        <v>132</v>
      </c>
    </row>
    <row r="31" spans="1:5" x14ac:dyDescent="0.15">
      <c r="A31" s="1" t="s">
        <v>21</v>
      </c>
      <c r="B31" s="1" t="s">
        <v>97</v>
      </c>
      <c r="C31">
        <v>30</v>
      </c>
      <c r="D31" s="1" t="s">
        <v>133</v>
      </c>
    </row>
    <row r="32" spans="1:5" x14ac:dyDescent="0.15">
      <c r="A32" s="1" t="s">
        <v>22</v>
      </c>
      <c r="B32" s="1" t="s">
        <v>97</v>
      </c>
      <c r="C32">
        <v>31</v>
      </c>
      <c r="D32" s="1" t="s">
        <v>134</v>
      </c>
    </row>
    <row r="33" spans="1:5" x14ac:dyDescent="0.15">
      <c r="B33" s="1" t="s">
        <v>97</v>
      </c>
      <c r="C33">
        <v>32</v>
      </c>
      <c r="D33" s="1" t="s">
        <v>135</v>
      </c>
      <c r="E33" s="1" t="s">
        <v>281</v>
      </c>
    </row>
    <row r="34" spans="1:5" x14ac:dyDescent="0.15">
      <c r="A34" s="1" t="s">
        <v>23</v>
      </c>
      <c r="B34" s="1" t="s">
        <v>98</v>
      </c>
      <c r="C34">
        <v>33</v>
      </c>
      <c r="D34" s="1" t="s">
        <v>136</v>
      </c>
    </row>
    <row r="35" spans="1:5" x14ac:dyDescent="0.15">
      <c r="B35" s="1" t="s">
        <v>98</v>
      </c>
      <c r="C35">
        <v>34</v>
      </c>
      <c r="D35" s="1" t="s">
        <v>114</v>
      </c>
    </row>
    <row r="36" spans="1:5" x14ac:dyDescent="0.15">
      <c r="B36" s="1" t="s">
        <v>98</v>
      </c>
      <c r="C36">
        <v>35</v>
      </c>
      <c r="D36" s="1" t="s">
        <v>115</v>
      </c>
    </row>
    <row r="37" spans="1:5" x14ac:dyDescent="0.15">
      <c r="B37" s="1" t="s">
        <v>98</v>
      </c>
      <c r="C37">
        <v>36</v>
      </c>
      <c r="D37" s="1" t="s">
        <v>137</v>
      </c>
      <c r="E37" s="1" t="s">
        <v>282</v>
      </c>
    </row>
    <row r="38" spans="1:5" x14ac:dyDescent="0.15">
      <c r="A38" s="1" t="s">
        <v>24</v>
      </c>
      <c r="B38" s="1" t="s">
        <v>98</v>
      </c>
      <c r="C38">
        <v>37</v>
      </c>
      <c r="D38" s="1" t="s">
        <v>138</v>
      </c>
    </row>
    <row r="39" spans="1:5" x14ac:dyDescent="0.15">
      <c r="A39" s="1" t="s">
        <v>25</v>
      </c>
      <c r="B39" s="1" t="s">
        <v>98</v>
      </c>
      <c r="C39">
        <v>38</v>
      </c>
      <c r="D39" s="1" t="s">
        <v>139</v>
      </c>
    </row>
    <row r="40" spans="1:5" x14ac:dyDescent="0.15">
      <c r="A40" s="1" t="s">
        <v>26</v>
      </c>
      <c r="B40" s="1" t="s">
        <v>99</v>
      </c>
      <c r="C40">
        <v>39</v>
      </c>
      <c r="D40" s="1" t="s">
        <v>140</v>
      </c>
      <c r="E40" s="1" t="s">
        <v>283</v>
      </c>
    </row>
    <row r="41" spans="1:5" x14ac:dyDescent="0.15">
      <c r="A41" s="1" t="s">
        <v>27</v>
      </c>
      <c r="B41" s="1" t="s">
        <v>99</v>
      </c>
      <c r="C41">
        <v>40</v>
      </c>
      <c r="D41" s="1" t="s">
        <v>141</v>
      </c>
      <c r="E41" s="1" t="s">
        <v>283</v>
      </c>
    </row>
    <row r="42" spans="1:5" x14ac:dyDescent="0.15">
      <c r="A42" s="1" t="s">
        <v>28</v>
      </c>
      <c r="B42" s="1" t="s">
        <v>99</v>
      </c>
      <c r="C42">
        <v>41</v>
      </c>
      <c r="D42" s="1" t="s">
        <v>142</v>
      </c>
      <c r="E42" s="1" t="s">
        <v>284</v>
      </c>
    </row>
    <row r="43" spans="1:5" x14ac:dyDescent="0.15">
      <c r="A43" s="1" t="s">
        <v>29</v>
      </c>
      <c r="B43" s="1" t="s">
        <v>99</v>
      </c>
      <c r="C43">
        <v>42</v>
      </c>
      <c r="D43" s="1" t="s">
        <v>143</v>
      </c>
    </row>
    <row r="44" spans="1:5" x14ac:dyDescent="0.15">
      <c r="A44" s="1" t="s">
        <v>30</v>
      </c>
      <c r="B44" s="1" t="s">
        <v>99</v>
      </c>
      <c r="C44">
        <v>43</v>
      </c>
      <c r="D44" s="1" t="s">
        <v>144</v>
      </c>
    </row>
    <row r="45" spans="1:5" x14ac:dyDescent="0.15">
      <c r="A45" s="1" t="s">
        <v>31</v>
      </c>
      <c r="B45" s="1" t="s">
        <v>99</v>
      </c>
      <c r="C45">
        <v>44</v>
      </c>
      <c r="D45" s="1" t="s">
        <v>145</v>
      </c>
      <c r="E45" s="1" t="s">
        <v>284</v>
      </c>
    </row>
    <row r="46" spans="1:5" x14ac:dyDescent="0.15">
      <c r="A46" s="1" t="s">
        <v>32</v>
      </c>
      <c r="B46" s="1" t="s">
        <v>99</v>
      </c>
      <c r="C46">
        <v>45</v>
      </c>
      <c r="D46" s="1" t="s">
        <v>146</v>
      </c>
    </row>
    <row r="47" spans="1:5" x14ac:dyDescent="0.15">
      <c r="A47" s="1" t="s">
        <v>33</v>
      </c>
      <c r="B47" s="1" t="s">
        <v>99</v>
      </c>
      <c r="C47">
        <v>46</v>
      </c>
      <c r="D47" s="1" t="s">
        <v>147</v>
      </c>
    </row>
    <row r="48" spans="1:5" x14ac:dyDescent="0.15">
      <c r="A48" s="1" t="s">
        <v>34</v>
      </c>
      <c r="B48" s="1" t="s">
        <v>100</v>
      </c>
      <c r="C48">
        <v>47</v>
      </c>
      <c r="D48" s="1" t="s">
        <v>100</v>
      </c>
    </row>
    <row r="49" spans="1:5" x14ac:dyDescent="0.15">
      <c r="A49" s="1" t="s">
        <v>35</v>
      </c>
      <c r="B49" s="1" t="s">
        <v>100</v>
      </c>
      <c r="C49">
        <v>48</v>
      </c>
      <c r="D49" s="1" t="s">
        <v>148</v>
      </c>
    </row>
    <row r="50" spans="1:5" x14ac:dyDescent="0.15">
      <c r="A50" s="1" t="s">
        <v>36</v>
      </c>
      <c r="B50" s="1" t="s">
        <v>100</v>
      </c>
      <c r="C50">
        <v>49</v>
      </c>
      <c r="D50" s="1" t="s">
        <v>149</v>
      </c>
    </row>
    <row r="51" spans="1:5" x14ac:dyDescent="0.15">
      <c r="A51" s="1" t="s">
        <v>37</v>
      </c>
      <c r="B51" s="1" t="s">
        <v>100</v>
      </c>
      <c r="C51">
        <v>50</v>
      </c>
      <c r="D51" s="1" t="s">
        <v>150</v>
      </c>
    </row>
    <row r="52" spans="1:5" x14ac:dyDescent="0.15">
      <c r="A52" s="1" t="s">
        <v>38</v>
      </c>
      <c r="B52" s="1" t="s">
        <v>100</v>
      </c>
      <c r="C52">
        <v>51</v>
      </c>
      <c r="D52" s="1" t="s">
        <v>151</v>
      </c>
    </row>
    <row r="53" spans="1:5" x14ac:dyDescent="0.15">
      <c r="A53" s="1" t="s">
        <v>39</v>
      </c>
      <c r="B53" s="1" t="s">
        <v>100</v>
      </c>
      <c r="C53">
        <v>52</v>
      </c>
      <c r="D53" s="1" t="s">
        <v>152</v>
      </c>
    </row>
    <row r="54" spans="1:5" x14ac:dyDescent="0.15">
      <c r="A54" s="1" t="s">
        <v>40</v>
      </c>
      <c r="B54" s="1" t="s">
        <v>100</v>
      </c>
      <c r="C54">
        <v>53</v>
      </c>
      <c r="D54" s="1" t="s">
        <v>153</v>
      </c>
    </row>
    <row r="55" spans="1:5" x14ac:dyDescent="0.15">
      <c r="A55" s="1" t="s">
        <v>41</v>
      </c>
      <c r="B55" s="1" t="s">
        <v>100</v>
      </c>
      <c r="C55">
        <v>54</v>
      </c>
      <c r="D55" s="1" t="s">
        <v>154</v>
      </c>
    </row>
    <row r="56" spans="1:5" x14ac:dyDescent="0.15">
      <c r="A56" s="1" t="s">
        <v>42</v>
      </c>
      <c r="B56" s="1" t="s">
        <v>101</v>
      </c>
      <c r="C56">
        <v>55</v>
      </c>
      <c r="D56" s="1" t="s">
        <v>155</v>
      </c>
    </row>
    <row r="57" spans="1:5" x14ac:dyDescent="0.15">
      <c r="A57" s="1" t="s">
        <v>43</v>
      </c>
      <c r="B57" s="1" t="s">
        <v>101</v>
      </c>
      <c r="C57">
        <v>56</v>
      </c>
      <c r="D57" s="1" t="s">
        <v>156</v>
      </c>
    </row>
    <row r="58" spans="1:5" x14ac:dyDescent="0.15">
      <c r="B58" s="1" t="s">
        <v>101</v>
      </c>
      <c r="C58">
        <v>57</v>
      </c>
      <c r="D58" s="1" t="s">
        <v>157</v>
      </c>
      <c r="E58" s="1" t="s">
        <v>285</v>
      </c>
    </row>
    <row r="59" spans="1:5" x14ac:dyDescent="0.15">
      <c r="B59" s="1" t="s">
        <v>101</v>
      </c>
      <c r="C59">
        <v>58</v>
      </c>
      <c r="D59" s="1" t="s">
        <v>158</v>
      </c>
      <c r="E59" s="1" t="s">
        <v>286</v>
      </c>
    </row>
    <row r="60" spans="1:5" x14ac:dyDescent="0.15">
      <c r="A60" s="1" t="s">
        <v>44</v>
      </c>
      <c r="B60" s="1" t="s">
        <v>101</v>
      </c>
      <c r="C60">
        <v>59</v>
      </c>
      <c r="D60" s="1" t="s">
        <v>159</v>
      </c>
    </row>
    <row r="61" spans="1:5" x14ac:dyDescent="0.15">
      <c r="B61" s="1" t="s">
        <v>101</v>
      </c>
      <c r="C61">
        <v>60</v>
      </c>
      <c r="D61" s="1" t="s">
        <v>160</v>
      </c>
    </row>
    <row r="62" spans="1:5" x14ac:dyDescent="0.15">
      <c r="B62" s="1" t="s">
        <v>101</v>
      </c>
      <c r="C62">
        <v>61</v>
      </c>
      <c r="D62" s="1" t="s">
        <v>161</v>
      </c>
      <c r="E62" s="1" t="s">
        <v>282</v>
      </c>
    </row>
    <row r="63" spans="1:5" x14ac:dyDescent="0.15">
      <c r="B63" s="1" t="s">
        <v>101</v>
      </c>
      <c r="C63">
        <v>62</v>
      </c>
      <c r="D63" s="1" t="s">
        <v>162</v>
      </c>
      <c r="E63" s="1" t="s">
        <v>286</v>
      </c>
    </row>
    <row r="64" spans="1:5" x14ac:dyDescent="0.15">
      <c r="A64" s="1" t="s">
        <v>45</v>
      </c>
      <c r="B64" s="1" t="s">
        <v>101</v>
      </c>
      <c r="C64">
        <v>63</v>
      </c>
      <c r="D64" s="1" t="s">
        <v>163</v>
      </c>
      <c r="E64" s="1" t="s">
        <v>287</v>
      </c>
    </row>
    <row r="65" spans="1:5" x14ac:dyDescent="0.15">
      <c r="A65" s="1" t="s">
        <v>46</v>
      </c>
      <c r="B65" s="1" t="s">
        <v>101</v>
      </c>
      <c r="C65">
        <v>64</v>
      </c>
      <c r="D65" s="1" t="s">
        <v>164</v>
      </c>
      <c r="E65" s="1" t="s">
        <v>288</v>
      </c>
    </row>
    <row r="66" spans="1:5" x14ac:dyDescent="0.15">
      <c r="A66" s="1" t="s">
        <v>47</v>
      </c>
      <c r="B66" s="1" t="s">
        <v>101</v>
      </c>
      <c r="C66">
        <v>65</v>
      </c>
      <c r="D66" s="1" t="s">
        <v>165</v>
      </c>
    </row>
    <row r="67" spans="1:5" x14ac:dyDescent="0.15">
      <c r="A67" s="1" t="s">
        <v>48</v>
      </c>
      <c r="B67" s="1" t="s">
        <v>101</v>
      </c>
      <c r="C67">
        <v>66</v>
      </c>
      <c r="D67" s="1" t="s">
        <v>166</v>
      </c>
    </row>
    <row r="68" spans="1:5" x14ac:dyDescent="0.15">
      <c r="B68" s="1" t="s">
        <v>101</v>
      </c>
      <c r="C68">
        <v>67</v>
      </c>
      <c r="D68" s="1" t="s">
        <v>167</v>
      </c>
    </row>
    <row r="69" spans="1:5" x14ac:dyDescent="0.15">
      <c r="B69" s="1" t="s">
        <v>101</v>
      </c>
      <c r="C69">
        <v>68</v>
      </c>
      <c r="D69" s="1" t="s">
        <v>168</v>
      </c>
      <c r="E69" s="1" t="s">
        <v>282</v>
      </c>
    </row>
    <row r="70" spans="1:5" x14ac:dyDescent="0.15">
      <c r="B70" s="1" t="s">
        <v>101</v>
      </c>
      <c r="C70">
        <v>69</v>
      </c>
      <c r="D70" s="1" t="s">
        <v>169</v>
      </c>
    </row>
    <row r="71" spans="1:5" x14ac:dyDescent="0.15">
      <c r="B71" s="1" t="s">
        <v>101</v>
      </c>
      <c r="C71">
        <v>70</v>
      </c>
      <c r="D71" s="1" t="s">
        <v>170</v>
      </c>
    </row>
    <row r="72" spans="1:5" x14ac:dyDescent="0.15">
      <c r="B72" s="1" t="s">
        <v>101</v>
      </c>
      <c r="C72">
        <v>71</v>
      </c>
      <c r="D72" s="1" t="s">
        <v>171</v>
      </c>
    </row>
    <row r="73" spans="1:5" x14ac:dyDescent="0.15">
      <c r="A73" s="1" t="s">
        <v>49</v>
      </c>
      <c r="B73" s="1" t="s">
        <v>101</v>
      </c>
      <c r="C73">
        <v>72</v>
      </c>
      <c r="D73" s="1" t="s">
        <v>172</v>
      </c>
    </row>
    <row r="74" spans="1:5" x14ac:dyDescent="0.15">
      <c r="A74" s="1" t="s">
        <v>50</v>
      </c>
      <c r="B74" s="1" t="s">
        <v>101</v>
      </c>
      <c r="C74">
        <v>73</v>
      </c>
      <c r="D74" s="1" t="s">
        <v>173</v>
      </c>
    </row>
    <row r="75" spans="1:5" x14ac:dyDescent="0.15">
      <c r="A75" s="1" t="s">
        <v>51</v>
      </c>
      <c r="B75" s="1" t="s">
        <v>101</v>
      </c>
      <c r="C75">
        <v>74</v>
      </c>
      <c r="D75" s="1" t="s">
        <v>174</v>
      </c>
    </row>
    <row r="76" spans="1:5" x14ac:dyDescent="0.15">
      <c r="A76" s="1" t="s">
        <v>52</v>
      </c>
      <c r="B76" s="1" t="s">
        <v>102</v>
      </c>
      <c r="C76">
        <v>75</v>
      </c>
      <c r="D76" s="1" t="s">
        <v>175</v>
      </c>
    </row>
    <row r="77" spans="1:5" x14ac:dyDescent="0.15">
      <c r="A77" s="1" t="s">
        <v>53</v>
      </c>
      <c r="B77" s="1" t="s">
        <v>102</v>
      </c>
      <c r="C77">
        <v>76</v>
      </c>
      <c r="D77" s="1" t="s">
        <v>176</v>
      </c>
    </row>
    <row r="78" spans="1:5" x14ac:dyDescent="0.15">
      <c r="A78" s="1" t="s">
        <v>54</v>
      </c>
      <c r="B78" s="1" t="s">
        <v>102</v>
      </c>
      <c r="C78">
        <v>77</v>
      </c>
      <c r="D78" s="1" t="s">
        <v>177</v>
      </c>
    </row>
    <row r="79" spans="1:5" x14ac:dyDescent="0.15">
      <c r="D79" s="1" t="s">
        <v>326</v>
      </c>
    </row>
    <row r="80" spans="1:5" x14ac:dyDescent="0.15">
      <c r="B80" s="1" t="s">
        <v>102</v>
      </c>
      <c r="C80">
        <v>78</v>
      </c>
      <c r="D80" s="1" t="s">
        <v>178</v>
      </c>
      <c r="E80" s="1" t="s">
        <v>282</v>
      </c>
    </row>
    <row r="81" spans="1:6" x14ac:dyDescent="0.15">
      <c r="A81" s="1" t="s">
        <v>55</v>
      </c>
      <c r="B81" s="1" t="s">
        <v>102</v>
      </c>
      <c r="C81">
        <v>79</v>
      </c>
      <c r="D81" s="1" t="s">
        <v>179</v>
      </c>
    </row>
    <row r="82" spans="1:6" x14ac:dyDescent="0.15">
      <c r="B82" s="1" t="s">
        <v>102</v>
      </c>
      <c r="C82">
        <v>80</v>
      </c>
      <c r="D82" s="1" t="s">
        <v>180</v>
      </c>
    </row>
    <row r="83" spans="1:6" x14ac:dyDescent="0.15">
      <c r="B83" s="1" t="s">
        <v>102</v>
      </c>
      <c r="C83">
        <v>81</v>
      </c>
      <c r="D83" s="1" t="s">
        <v>181</v>
      </c>
      <c r="E83" s="1" t="s">
        <v>282</v>
      </c>
    </row>
    <row r="84" spans="1:6" x14ac:dyDescent="0.15">
      <c r="A84" s="1" t="s">
        <v>56</v>
      </c>
      <c r="B84" s="1" t="s">
        <v>102</v>
      </c>
      <c r="C84">
        <v>82</v>
      </c>
      <c r="D84" s="1" t="s">
        <v>182</v>
      </c>
    </row>
    <row r="85" spans="1:6" x14ac:dyDescent="0.15">
      <c r="B85" s="1" t="s">
        <v>102</v>
      </c>
      <c r="C85">
        <v>83</v>
      </c>
      <c r="D85" s="1" t="s">
        <v>183</v>
      </c>
    </row>
    <row r="86" spans="1:6" x14ac:dyDescent="0.15">
      <c r="B86" s="1" t="s">
        <v>102</v>
      </c>
      <c r="C86">
        <v>84</v>
      </c>
      <c r="D86" s="1" t="s">
        <v>184</v>
      </c>
      <c r="E86" s="1" t="s">
        <v>282</v>
      </c>
    </row>
    <row r="87" spans="1:6" x14ac:dyDescent="0.15">
      <c r="A87" s="1" t="s">
        <v>57</v>
      </c>
      <c r="B87" s="1" t="s">
        <v>102</v>
      </c>
      <c r="C87">
        <v>85</v>
      </c>
      <c r="D87" s="1" t="s">
        <v>185</v>
      </c>
      <c r="F87" s="1" t="s">
        <v>295</v>
      </c>
    </row>
    <row r="88" spans="1:6" x14ac:dyDescent="0.15">
      <c r="B88" s="1" t="s">
        <v>102</v>
      </c>
      <c r="C88">
        <v>86</v>
      </c>
      <c r="D88" s="1" t="s">
        <v>186</v>
      </c>
      <c r="F88" s="1" t="s">
        <v>295</v>
      </c>
    </row>
    <row r="89" spans="1:6" x14ac:dyDescent="0.15">
      <c r="B89" s="1" t="s">
        <v>102</v>
      </c>
      <c r="C89">
        <v>87</v>
      </c>
      <c r="D89" s="1" t="s">
        <v>187</v>
      </c>
      <c r="E89" s="1" t="s">
        <v>282</v>
      </c>
      <c r="F89" s="1" t="s">
        <v>295</v>
      </c>
    </row>
    <row r="90" spans="1:6" x14ac:dyDescent="0.15">
      <c r="A90" s="1" t="s">
        <v>58</v>
      </c>
      <c r="B90" s="1" t="s">
        <v>102</v>
      </c>
      <c r="C90">
        <v>88</v>
      </c>
      <c r="D90" s="1" t="s">
        <v>188</v>
      </c>
    </row>
    <row r="91" spans="1:6" x14ac:dyDescent="0.15">
      <c r="A91" s="1" t="s">
        <v>59</v>
      </c>
      <c r="B91" s="1" t="s">
        <v>102</v>
      </c>
      <c r="C91">
        <v>89</v>
      </c>
      <c r="D91" s="1" t="s">
        <v>189</v>
      </c>
    </row>
    <row r="92" spans="1:6" x14ac:dyDescent="0.15">
      <c r="A92" s="1" t="s">
        <v>316</v>
      </c>
      <c r="B92" s="1" t="s">
        <v>103</v>
      </c>
      <c r="C92">
        <v>90</v>
      </c>
      <c r="D92" s="1" t="s">
        <v>190</v>
      </c>
    </row>
    <row r="93" spans="1:6" x14ac:dyDescent="0.15">
      <c r="B93" s="1" t="s">
        <v>103</v>
      </c>
      <c r="C93">
        <v>91</v>
      </c>
      <c r="D93" s="1" t="s">
        <v>191</v>
      </c>
    </row>
    <row r="94" spans="1:6" x14ac:dyDescent="0.15">
      <c r="B94" s="1" t="s">
        <v>103</v>
      </c>
      <c r="C94">
        <v>92</v>
      </c>
      <c r="D94" s="1" t="s">
        <v>192</v>
      </c>
    </row>
    <row r="95" spans="1:6" x14ac:dyDescent="0.15">
      <c r="A95" s="1" t="s">
        <v>60</v>
      </c>
      <c r="B95" s="1" t="s">
        <v>103</v>
      </c>
      <c r="C95">
        <v>93</v>
      </c>
      <c r="D95" s="1" t="s">
        <v>193</v>
      </c>
    </row>
    <row r="96" spans="1:6" x14ac:dyDescent="0.15">
      <c r="A96" s="1" t="s">
        <v>317</v>
      </c>
      <c r="B96" s="1" t="s">
        <v>103</v>
      </c>
      <c r="C96">
        <v>94</v>
      </c>
      <c r="D96" s="1" t="s">
        <v>194</v>
      </c>
    </row>
    <row r="97" spans="1:5" x14ac:dyDescent="0.15">
      <c r="B97" s="1" t="s">
        <v>103</v>
      </c>
      <c r="C97">
        <v>95</v>
      </c>
      <c r="D97" s="1" t="s">
        <v>195</v>
      </c>
    </row>
    <row r="98" spans="1:5" x14ac:dyDescent="0.15">
      <c r="B98" s="1" t="s">
        <v>103</v>
      </c>
      <c r="C98">
        <v>96</v>
      </c>
      <c r="D98" s="1" t="s">
        <v>196</v>
      </c>
      <c r="E98" s="1" t="s">
        <v>282</v>
      </c>
    </row>
    <row r="99" spans="1:5" x14ac:dyDescent="0.15">
      <c r="A99" s="1" t="s">
        <v>61</v>
      </c>
      <c r="B99" s="1" t="s">
        <v>103</v>
      </c>
      <c r="C99">
        <v>97</v>
      </c>
      <c r="D99" s="1" t="s">
        <v>197</v>
      </c>
    </row>
    <row r="100" spans="1:5" x14ac:dyDescent="0.15">
      <c r="A100" s="1" t="s">
        <v>62</v>
      </c>
      <c r="B100" s="1" t="s">
        <v>103</v>
      </c>
      <c r="C100">
        <v>98</v>
      </c>
      <c r="D100" s="1" t="s">
        <v>198</v>
      </c>
      <c r="E100" s="1" t="s">
        <v>289</v>
      </c>
    </row>
    <row r="101" spans="1:5" x14ac:dyDescent="0.15">
      <c r="A101" s="1" t="s">
        <v>318</v>
      </c>
      <c r="B101" s="1" t="s">
        <v>103</v>
      </c>
      <c r="C101">
        <v>99</v>
      </c>
      <c r="D101" s="1" t="s">
        <v>199</v>
      </c>
    </row>
    <row r="102" spans="1:5" x14ac:dyDescent="0.15">
      <c r="B102" s="1" t="s">
        <v>104</v>
      </c>
      <c r="C102">
        <v>100</v>
      </c>
      <c r="D102" s="1" t="s">
        <v>200</v>
      </c>
      <c r="E102" s="1" t="s">
        <v>290</v>
      </c>
    </row>
    <row r="103" spans="1:5" x14ac:dyDescent="0.15">
      <c r="B103" s="1" t="s">
        <v>104</v>
      </c>
      <c r="C103">
        <v>101</v>
      </c>
      <c r="D103" s="1" t="s">
        <v>201</v>
      </c>
    </row>
    <row r="104" spans="1:5" x14ac:dyDescent="0.15">
      <c r="B104" s="1" t="s">
        <v>104</v>
      </c>
      <c r="C104">
        <v>102</v>
      </c>
      <c r="D104" s="1" t="s">
        <v>202</v>
      </c>
    </row>
    <row r="105" spans="1:5" x14ac:dyDescent="0.15">
      <c r="B105" s="1" t="s">
        <v>104</v>
      </c>
      <c r="C105">
        <v>103</v>
      </c>
      <c r="D105" s="1" t="s">
        <v>203</v>
      </c>
      <c r="E105" s="1" t="s">
        <v>282</v>
      </c>
    </row>
    <row r="106" spans="1:5" x14ac:dyDescent="0.15">
      <c r="B106" s="1" t="s">
        <v>104</v>
      </c>
      <c r="C106">
        <v>104</v>
      </c>
      <c r="D106" s="1" t="s">
        <v>204</v>
      </c>
    </row>
    <row r="107" spans="1:5" x14ac:dyDescent="0.15">
      <c r="A107" s="1" t="s">
        <v>63</v>
      </c>
      <c r="B107" s="1" t="s">
        <v>104</v>
      </c>
      <c r="C107">
        <v>105</v>
      </c>
      <c r="D107" s="1" t="s">
        <v>205</v>
      </c>
      <c r="E107" s="1" t="s">
        <v>291</v>
      </c>
    </row>
    <row r="108" spans="1:5" x14ac:dyDescent="0.15">
      <c r="B108" s="1" t="s">
        <v>104</v>
      </c>
      <c r="C108">
        <v>106</v>
      </c>
      <c r="D108" s="1" t="s">
        <v>206</v>
      </c>
      <c r="E108" s="1" t="s">
        <v>327</v>
      </c>
    </row>
    <row r="109" spans="1:5" x14ac:dyDescent="0.15">
      <c r="A109" s="1" t="s">
        <v>64</v>
      </c>
      <c r="B109" s="1" t="s">
        <v>104</v>
      </c>
      <c r="C109">
        <v>107</v>
      </c>
      <c r="D109" s="1" t="s">
        <v>207</v>
      </c>
    </row>
    <row r="110" spans="1:5" x14ac:dyDescent="0.15">
      <c r="B110" s="1" t="s">
        <v>104</v>
      </c>
      <c r="C110">
        <v>108</v>
      </c>
      <c r="D110" s="1" t="s">
        <v>208</v>
      </c>
    </row>
    <row r="111" spans="1:5" x14ac:dyDescent="0.15">
      <c r="B111" s="1" t="s">
        <v>104</v>
      </c>
      <c r="C111">
        <v>109</v>
      </c>
      <c r="D111" s="1" t="s">
        <v>209</v>
      </c>
    </row>
    <row r="112" spans="1:5" x14ac:dyDescent="0.15">
      <c r="B112" s="1" t="s">
        <v>104</v>
      </c>
      <c r="C112">
        <v>110</v>
      </c>
      <c r="D112" s="1" t="s">
        <v>210</v>
      </c>
    </row>
    <row r="113" spans="1:5" x14ac:dyDescent="0.15">
      <c r="A113" s="1" t="s">
        <v>65</v>
      </c>
      <c r="B113" s="1" t="s">
        <v>104</v>
      </c>
      <c r="C113">
        <v>111</v>
      </c>
      <c r="D113" s="1" t="s">
        <v>211</v>
      </c>
    </row>
    <row r="114" spans="1:5" x14ac:dyDescent="0.15">
      <c r="B114" s="1" t="s">
        <v>104</v>
      </c>
      <c r="C114">
        <v>112</v>
      </c>
      <c r="D114" s="1" t="s">
        <v>212</v>
      </c>
    </row>
    <row r="115" spans="1:5" x14ac:dyDescent="0.15">
      <c r="B115" s="1" t="s">
        <v>104</v>
      </c>
      <c r="C115">
        <v>113</v>
      </c>
      <c r="D115" s="1" t="s">
        <v>213</v>
      </c>
    </row>
    <row r="116" spans="1:5" x14ac:dyDescent="0.15">
      <c r="B116" s="1" t="s">
        <v>104</v>
      </c>
      <c r="C116">
        <v>114</v>
      </c>
      <c r="D116" s="1" t="s">
        <v>214</v>
      </c>
    </row>
    <row r="117" spans="1:5" x14ac:dyDescent="0.15">
      <c r="B117" s="1" t="s">
        <v>104</v>
      </c>
      <c r="C117">
        <v>115</v>
      </c>
      <c r="D117" s="1" t="s">
        <v>215</v>
      </c>
    </row>
    <row r="118" spans="1:5" x14ac:dyDescent="0.15">
      <c r="B118" s="1" t="s">
        <v>104</v>
      </c>
      <c r="C118">
        <v>116</v>
      </c>
      <c r="D118" s="1" t="s">
        <v>216</v>
      </c>
      <c r="E118" s="1" t="s">
        <v>282</v>
      </c>
    </row>
    <row r="119" spans="1:5" x14ac:dyDescent="0.15">
      <c r="A119" s="1" t="s">
        <v>66</v>
      </c>
      <c r="B119" s="1" t="s">
        <v>104</v>
      </c>
      <c r="C119">
        <v>117</v>
      </c>
      <c r="D119" s="1" t="s">
        <v>217</v>
      </c>
    </row>
    <row r="120" spans="1:5" x14ac:dyDescent="0.15">
      <c r="B120" s="1" t="s">
        <v>104</v>
      </c>
      <c r="C120">
        <v>118</v>
      </c>
      <c r="D120" s="1" t="s">
        <v>218</v>
      </c>
    </row>
    <row r="121" spans="1:5" x14ac:dyDescent="0.15">
      <c r="B121" s="1" t="s">
        <v>104</v>
      </c>
      <c r="C121">
        <v>119</v>
      </c>
      <c r="D121" s="1" t="s">
        <v>219</v>
      </c>
    </row>
    <row r="122" spans="1:5" x14ac:dyDescent="0.15">
      <c r="B122" s="1" t="s">
        <v>104</v>
      </c>
      <c r="C122">
        <v>120</v>
      </c>
      <c r="D122" s="1" t="s">
        <v>220</v>
      </c>
      <c r="E122" s="1" t="s">
        <v>282</v>
      </c>
    </row>
    <row r="123" spans="1:5" x14ac:dyDescent="0.15">
      <c r="A123" s="1" t="s">
        <v>67</v>
      </c>
      <c r="B123" s="1" t="s">
        <v>104</v>
      </c>
      <c r="C123">
        <v>121</v>
      </c>
      <c r="D123" s="1" t="s">
        <v>221</v>
      </c>
    </row>
    <row r="124" spans="1:5" x14ac:dyDescent="0.15">
      <c r="A124" s="1" t="s">
        <v>68</v>
      </c>
      <c r="B124" s="1" t="s">
        <v>105</v>
      </c>
      <c r="C124">
        <v>122</v>
      </c>
      <c r="D124" s="1" t="s">
        <v>105</v>
      </c>
    </row>
    <row r="125" spans="1:5" x14ac:dyDescent="0.15">
      <c r="A125" s="1" t="s">
        <v>69</v>
      </c>
      <c r="B125" s="1" t="s">
        <v>105</v>
      </c>
      <c r="C125">
        <v>123</v>
      </c>
      <c r="D125" s="1" t="s">
        <v>222</v>
      </c>
    </row>
    <row r="126" spans="1:5" x14ac:dyDescent="0.15">
      <c r="A126" s="1" t="s">
        <v>70</v>
      </c>
      <c r="B126" s="1" t="s">
        <v>105</v>
      </c>
      <c r="C126">
        <v>124</v>
      </c>
      <c r="D126" s="1" t="s">
        <v>223</v>
      </c>
    </row>
    <row r="127" spans="1:5" x14ac:dyDescent="0.15">
      <c r="A127" s="1" t="s">
        <v>71</v>
      </c>
      <c r="B127" s="1" t="s">
        <v>105</v>
      </c>
      <c r="C127">
        <v>125</v>
      </c>
      <c r="D127" s="1" t="s">
        <v>224</v>
      </c>
    </row>
    <row r="128" spans="1:5" x14ac:dyDescent="0.15">
      <c r="A128" s="1" t="s">
        <v>72</v>
      </c>
      <c r="B128" s="1" t="s">
        <v>105</v>
      </c>
      <c r="C128">
        <v>126</v>
      </c>
      <c r="D128" s="1" t="s">
        <v>225</v>
      </c>
    </row>
    <row r="129" spans="1:5" x14ac:dyDescent="0.15">
      <c r="A129" s="1" t="s">
        <v>319</v>
      </c>
      <c r="B129" s="1" t="s">
        <v>106</v>
      </c>
      <c r="C129">
        <v>127</v>
      </c>
      <c r="D129" s="1" t="s">
        <v>226</v>
      </c>
    </row>
    <row r="130" spans="1:5" x14ac:dyDescent="0.15">
      <c r="C130">
        <v>128</v>
      </c>
      <c r="D130" s="1" t="s">
        <v>227</v>
      </c>
    </row>
    <row r="131" spans="1:5" x14ac:dyDescent="0.15">
      <c r="C131">
        <v>129</v>
      </c>
      <c r="D131" s="1" t="s">
        <v>228</v>
      </c>
    </row>
    <row r="132" spans="1:5" x14ac:dyDescent="0.15">
      <c r="C132">
        <v>130</v>
      </c>
      <c r="D132" s="1" t="s">
        <v>229</v>
      </c>
    </row>
    <row r="133" spans="1:5" x14ac:dyDescent="0.15">
      <c r="A133" s="1" t="s">
        <v>73</v>
      </c>
      <c r="B133" s="1" t="s">
        <v>106</v>
      </c>
      <c r="C133">
        <v>131</v>
      </c>
      <c r="D133" s="1" t="s">
        <v>230</v>
      </c>
    </row>
    <row r="134" spans="1:5" x14ac:dyDescent="0.15">
      <c r="A134" s="1" t="s">
        <v>320</v>
      </c>
      <c r="B134" s="1" t="s">
        <v>106</v>
      </c>
      <c r="C134">
        <v>132</v>
      </c>
      <c r="D134" s="1" t="s">
        <v>231</v>
      </c>
    </row>
    <row r="135" spans="1:5" x14ac:dyDescent="0.15">
      <c r="D135" s="1" t="s">
        <v>232</v>
      </c>
    </row>
    <row r="136" spans="1:5" x14ac:dyDescent="0.15">
      <c r="D136" s="1" t="s">
        <v>233</v>
      </c>
    </row>
    <row r="137" spans="1:5" x14ac:dyDescent="0.15">
      <c r="D137" s="1" t="s">
        <v>234</v>
      </c>
    </row>
    <row r="138" spans="1:5" x14ac:dyDescent="0.15">
      <c r="A138" s="1" t="s">
        <v>74</v>
      </c>
      <c r="B138" s="1" t="s">
        <v>106</v>
      </c>
      <c r="C138">
        <v>130</v>
      </c>
      <c r="D138" s="1" t="s">
        <v>235</v>
      </c>
      <c r="E138" s="1" t="s">
        <v>292</v>
      </c>
    </row>
    <row r="139" spans="1:5" x14ac:dyDescent="0.15">
      <c r="A139" s="1" t="s">
        <v>75</v>
      </c>
      <c r="B139" s="1" t="s">
        <v>106</v>
      </c>
      <c r="C139">
        <v>131</v>
      </c>
      <c r="D139" s="1" t="s">
        <v>236</v>
      </c>
    </row>
    <row r="140" spans="1:5" x14ac:dyDescent="0.15">
      <c r="A140" s="1" t="s">
        <v>321</v>
      </c>
      <c r="B140" s="1" t="s">
        <v>107</v>
      </c>
      <c r="C140">
        <v>132</v>
      </c>
      <c r="D140" s="1" t="s">
        <v>237</v>
      </c>
    </row>
    <row r="141" spans="1:5" x14ac:dyDescent="0.15">
      <c r="C141">
        <v>133</v>
      </c>
      <c r="D141" s="1" t="s">
        <v>238</v>
      </c>
    </row>
    <row r="142" spans="1:5" x14ac:dyDescent="0.15">
      <c r="C142">
        <v>134</v>
      </c>
      <c r="D142" s="1" t="s">
        <v>239</v>
      </c>
    </row>
    <row r="143" spans="1:5" x14ac:dyDescent="0.15">
      <c r="C143">
        <v>135</v>
      </c>
      <c r="D143" s="1" t="s">
        <v>240</v>
      </c>
    </row>
    <row r="144" spans="1:5" x14ac:dyDescent="0.15">
      <c r="A144" s="1" t="s">
        <v>76</v>
      </c>
      <c r="B144" s="1" t="s">
        <v>107</v>
      </c>
      <c r="C144">
        <v>136</v>
      </c>
      <c r="D144" s="1" t="s">
        <v>241</v>
      </c>
    </row>
    <row r="145" spans="1:5" x14ac:dyDescent="0.15">
      <c r="C145">
        <v>137</v>
      </c>
      <c r="D145" s="1" t="s">
        <v>242</v>
      </c>
    </row>
    <row r="146" spans="1:5" x14ac:dyDescent="0.15">
      <c r="C146">
        <v>138</v>
      </c>
      <c r="D146" s="1" t="s">
        <v>243</v>
      </c>
    </row>
    <row r="147" spans="1:5" x14ac:dyDescent="0.15">
      <c r="C147">
        <v>139</v>
      </c>
      <c r="D147" s="1" t="s">
        <v>244</v>
      </c>
    </row>
    <row r="148" spans="1:5" x14ac:dyDescent="0.15">
      <c r="A148" s="1" t="s">
        <v>77</v>
      </c>
      <c r="B148" s="1" t="s">
        <v>108</v>
      </c>
      <c r="C148">
        <v>140</v>
      </c>
      <c r="D148" s="1" t="s">
        <v>245</v>
      </c>
    </row>
    <row r="149" spans="1:5" x14ac:dyDescent="0.15">
      <c r="C149">
        <v>141</v>
      </c>
      <c r="D149" s="1" t="s">
        <v>246</v>
      </c>
    </row>
    <row r="150" spans="1:5" x14ac:dyDescent="0.15">
      <c r="C150">
        <v>142</v>
      </c>
      <c r="D150" s="1" t="s">
        <v>247</v>
      </c>
    </row>
    <row r="151" spans="1:5" x14ac:dyDescent="0.15">
      <c r="C151">
        <v>143</v>
      </c>
      <c r="D151" s="1" t="s">
        <v>248</v>
      </c>
    </row>
    <row r="152" spans="1:5" x14ac:dyDescent="0.15">
      <c r="A152" s="1" t="s">
        <v>78</v>
      </c>
      <c r="B152" s="1" t="s">
        <v>108</v>
      </c>
      <c r="C152">
        <v>144</v>
      </c>
      <c r="D152" s="1" t="s">
        <v>249</v>
      </c>
    </row>
    <row r="153" spans="1:5" x14ac:dyDescent="0.15">
      <c r="A153" s="1" t="s">
        <v>79</v>
      </c>
      <c r="B153" s="1" t="s">
        <v>108</v>
      </c>
      <c r="C153">
        <v>145</v>
      </c>
      <c r="D153" s="1" t="s">
        <v>250</v>
      </c>
    </row>
    <row r="154" spans="1:5" x14ac:dyDescent="0.15">
      <c r="A154" s="1" t="s">
        <v>322</v>
      </c>
      <c r="B154" s="1" t="s">
        <v>107</v>
      </c>
      <c r="C154">
        <v>146</v>
      </c>
      <c r="D154" s="1" t="s">
        <v>107</v>
      </c>
    </row>
    <row r="155" spans="1:5" x14ac:dyDescent="0.15">
      <c r="B155" s="1" t="s">
        <v>107</v>
      </c>
      <c r="C155">
        <v>147</v>
      </c>
      <c r="D155" s="1" t="s">
        <v>251</v>
      </c>
    </row>
    <row r="156" spans="1:5" x14ac:dyDescent="0.15">
      <c r="B156" s="1" t="s">
        <v>107</v>
      </c>
      <c r="C156">
        <v>148</v>
      </c>
      <c r="D156" s="1" t="s">
        <v>252</v>
      </c>
    </row>
    <row r="157" spans="1:5" x14ac:dyDescent="0.15">
      <c r="B157" s="1" t="s">
        <v>107</v>
      </c>
      <c r="C157">
        <v>149</v>
      </c>
      <c r="D157" s="1" t="s">
        <v>253</v>
      </c>
      <c r="E157" s="1" t="s">
        <v>282</v>
      </c>
    </row>
    <row r="158" spans="1:5" x14ac:dyDescent="0.15">
      <c r="A158" s="1" t="s">
        <v>80</v>
      </c>
      <c r="B158" s="1" t="s">
        <v>107</v>
      </c>
      <c r="C158">
        <v>150</v>
      </c>
      <c r="D158" s="1" t="s">
        <v>254</v>
      </c>
    </row>
    <row r="159" spans="1:5" x14ac:dyDescent="0.15">
      <c r="A159" s="1" t="s">
        <v>81</v>
      </c>
      <c r="B159" s="1" t="s">
        <v>109</v>
      </c>
      <c r="C159">
        <v>151</v>
      </c>
      <c r="D159" s="1" t="s">
        <v>255</v>
      </c>
      <c r="E159" s="1" t="s">
        <v>293</v>
      </c>
    </row>
    <row r="160" spans="1:5" x14ac:dyDescent="0.15">
      <c r="A160" s="1" t="s">
        <v>82</v>
      </c>
      <c r="B160" s="1" t="s">
        <v>109</v>
      </c>
      <c r="C160">
        <v>152</v>
      </c>
      <c r="D160" s="1" t="s">
        <v>256</v>
      </c>
    </row>
    <row r="161" spans="1:5" x14ac:dyDescent="0.15">
      <c r="A161" s="1" t="s">
        <v>83</v>
      </c>
      <c r="B161" s="1" t="s">
        <v>109</v>
      </c>
      <c r="C161">
        <v>153</v>
      </c>
      <c r="D161" s="1" t="s">
        <v>257</v>
      </c>
    </row>
    <row r="162" spans="1:5" x14ac:dyDescent="0.15">
      <c r="A162" s="1" t="s">
        <v>84</v>
      </c>
      <c r="B162" s="1" t="s">
        <v>109</v>
      </c>
      <c r="C162">
        <v>154</v>
      </c>
      <c r="D162" s="1" t="s">
        <v>258</v>
      </c>
    </row>
    <row r="163" spans="1:5" x14ac:dyDescent="0.15">
      <c r="A163" s="1" t="s">
        <v>85</v>
      </c>
      <c r="B163" s="1" t="s">
        <v>109</v>
      </c>
      <c r="C163">
        <v>155</v>
      </c>
      <c r="D163" s="1" t="s">
        <v>259</v>
      </c>
    </row>
    <row r="164" spans="1:5" x14ac:dyDescent="0.15">
      <c r="A164" s="1" t="s">
        <v>323</v>
      </c>
      <c r="B164" s="1" t="s">
        <v>110</v>
      </c>
      <c r="C164">
        <v>156</v>
      </c>
      <c r="D164" s="1" t="s">
        <v>260</v>
      </c>
    </row>
    <row r="165" spans="1:5" x14ac:dyDescent="0.15">
      <c r="B165" s="1" t="s">
        <v>110</v>
      </c>
      <c r="C165">
        <v>157</v>
      </c>
      <c r="D165" s="1" t="s">
        <v>261</v>
      </c>
    </row>
    <row r="166" spans="1:5" x14ac:dyDescent="0.15">
      <c r="B166" s="1" t="s">
        <v>110</v>
      </c>
      <c r="C166">
        <v>158</v>
      </c>
      <c r="D166" s="1" t="s">
        <v>262</v>
      </c>
    </row>
    <row r="167" spans="1:5" x14ac:dyDescent="0.15">
      <c r="B167" s="1" t="s">
        <v>110</v>
      </c>
      <c r="C167">
        <v>159</v>
      </c>
      <c r="D167" s="1" t="s">
        <v>263</v>
      </c>
      <c r="E167" s="1" t="s">
        <v>282</v>
      </c>
    </row>
    <row r="168" spans="1:5" x14ac:dyDescent="0.15">
      <c r="A168" s="1" t="s">
        <v>86</v>
      </c>
      <c r="B168" s="1" t="s">
        <v>110</v>
      </c>
      <c r="C168">
        <v>160</v>
      </c>
      <c r="D168" s="1" t="s">
        <v>264</v>
      </c>
    </row>
    <row r="169" spans="1:5" x14ac:dyDescent="0.15">
      <c r="A169" s="1" t="s">
        <v>324</v>
      </c>
      <c r="B169" s="1" t="s">
        <v>110</v>
      </c>
      <c r="C169">
        <v>161</v>
      </c>
      <c r="D169" s="1" t="s">
        <v>116</v>
      </c>
    </row>
    <row r="170" spans="1:5" x14ac:dyDescent="0.15">
      <c r="B170" s="1" t="s">
        <v>110</v>
      </c>
      <c r="C170">
        <v>162</v>
      </c>
      <c r="D170" s="1" t="s">
        <v>117</v>
      </c>
    </row>
    <row r="171" spans="1:5" x14ac:dyDescent="0.15">
      <c r="B171" s="1" t="s">
        <v>110</v>
      </c>
      <c r="C171">
        <v>163</v>
      </c>
      <c r="D171" s="1" t="s">
        <v>118</v>
      </c>
    </row>
    <row r="172" spans="1:5" x14ac:dyDescent="0.15">
      <c r="B172" s="1" t="s">
        <v>110</v>
      </c>
      <c r="C172">
        <v>164</v>
      </c>
      <c r="D172" s="1" t="s">
        <v>265</v>
      </c>
      <c r="E172" s="1" t="s">
        <v>282</v>
      </c>
    </row>
    <row r="173" spans="1:5" x14ac:dyDescent="0.15">
      <c r="A173" s="1" t="s">
        <v>87</v>
      </c>
      <c r="B173" s="1" t="s">
        <v>110</v>
      </c>
      <c r="C173">
        <v>165</v>
      </c>
      <c r="D173" s="1" t="s">
        <v>266</v>
      </c>
    </row>
    <row r="174" spans="1:5" x14ac:dyDescent="0.15">
      <c r="A174" s="1" t="s">
        <v>88</v>
      </c>
      <c r="B174" s="1" t="s">
        <v>110</v>
      </c>
      <c r="C174">
        <v>166</v>
      </c>
      <c r="D174" s="1" t="s">
        <v>267</v>
      </c>
    </row>
    <row r="175" spans="1:5" x14ac:dyDescent="0.15">
      <c r="A175" s="1" t="s">
        <v>89</v>
      </c>
      <c r="B175" s="1" t="s">
        <v>111</v>
      </c>
      <c r="C175">
        <v>167</v>
      </c>
      <c r="D175" s="1" t="s">
        <v>111</v>
      </c>
    </row>
    <row r="176" spans="1:5" x14ac:dyDescent="0.15">
      <c r="A176" s="1" t="s">
        <v>90</v>
      </c>
      <c r="B176" s="1" t="s">
        <v>111</v>
      </c>
      <c r="C176">
        <v>168</v>
      </c>
      <c r="D176" s="1" t="s">
        <v>268</v>
      </c>
    </row>
    <row r="177" spans="1:4" x14ac:dyDescent="0.15">
      <c r="A177" s="1" t="s">
        <v>91</v>
      </c>
      <c r="B177" s="1" t="s">
        <v>111</v>
      </c>
      <c r="C177">
        <v>169</v>
      </c>
      <c r="D177" s="1" t="s">
        <v>269</v>
      </c>
    </row>
    <row r="178" spans="1:4" x14ac:dyDescent="0.15">
      <c r="A178" s="1" t="s">
        <v>92</v>
      </c>
      <c r="B178" s="1" t="s">
        <v>111</v>
      </c>
      <c r="C178">
        <v>170</v>
      </c>
      <c r="D178" s="1" t="s">
        <v>270</v>
      </c>
    </row>
    <row r="179" spans="1:4" x14ac:dyDescent="0.15">
      <c r="A179" s="1" t="s">
        <v>93</v>
      </c>
      <c r="B179" s="1" t="s">
        <v>111</v>
      </c>
      <c r="C179">
        <v>171</v>
      </c>
      <c r="D179" s="1" t="s">
        <v>271</v>
      </c>
    </row>
    <row r="180" spans="1:4" x14ac:dyDescent="0.15">
      <c r="A180" s="1" t="s">
        <v>325</v>
      </c>
      <c r="B180" s="1" t="s">
        <v>111</v>
      </c>
      <c r="C180">
        <v>172</v>
      </c>
      <c r="D180" s="1" t="s">
        <v>272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9"/>
  <sheetViews>
    <sheetView topLeftCell="I12" workbookViewId="0">
      <selection activeCell="AB30" sqref="AB30:AB51"/>
    </sheetView>
  </sheetViews>
  <sheetFormatPr baseColWidth="10" defaultColWidth="8.83203125" defaultRowHeight="13" x14ac:dyDescent="0.15"/>
  <cols>
    <col min="15" max="15" width="8.83203125" style="20"/>
    <col min="27" max="27" width="23.83203125" bestFit="1" customWidth="1"/>
  </cols>
  <sheetData>
    <row r="1" spans="1:2" x14ac:dyDescent="0.15">
      <c r="A1" t="s">
        <v>355</v>
      </c>
    </row>
    <row r="2" spans="1:2" x14ac:dyDescent="0.15">
      <c r="A2" t="s">
        <v>356</v>
      </c>
      <c r="B2" t="s">
        <v>409</v>
      </c>
    </row>
    <row r="3" spans="1:2" x14ac:dyDescent="0.15">
      <c r="B3" t="s">
        <v>410</v>
      </c>
    </row>
    <row r="4" spans="1:2" x14ac:dyDescent="0.15">
      <c r="A4" t="s">
        <v>411</v>
      </c>
      <c r="B4" t="s">
        <v>412</v>
      </c>
    </row>
    <row r="5" spans="1:2" x14ac:dyDescent="0.15">
      <c r="A5" t="s">
        <v>413</v>
      </c>
      <c r="B5" t="s">
        <v>414</v>
      </c>
    </row>
    <row r="6" spans="1:2" x14ac:dyDescent="0.15">
      <c r="A6" t="s">
        <v>415</v>
      </c>
      <c r="B6" t="s">
        <v>416</v>
      </c>
    </row>
    <row r="7" spans="1:2" x14ac:dyDescent="0.15">
      <c r="A7" t="s">
        <v>359</v>
      </c>
      <c r="B7" t="s">
        <v>417</v>
      </c>
    </row>
    <row r="8" spans="1:2" x14ac:dyDescent="0.15">
      <c r="B8" t="s">
        <v>418</v>
      </c>
    </row>
    <row r="9" spans="1:2" x14ac:dyDescent="0.15">
      <c r="B9" t="s">
        <v>419</v>
      </c>
    </row>
    <row r="10" spans="1:2" x14ac:dyDescent="0.15">
      <c r="A10" t="s">
        <v>363</v>
      </c>
      <c r="B10" t="s">
        <v>364</v>
      </c>
    </row>
    <row r="11" spans="1:2" x14ac:dyDescent="0.15">
      <c r="B11" t="s">
        <v>420</v>
      </c>
    </row>
    <row r="12" spans="1:2" x14ac:dyDescent="0.15">
      <c r="A12" t="s">
        <v>421</v>
      </c>
      <c r="B12" t="s">
        <v>422</v>
      </c>
    </row>
    <row r="13" spans="1:2" x14ac:dyDescent="0.15">
      <c r="A13" t="s">
        <v>365</v>
      </c>
      <c r="B13" t="s">
        <v>423</v>
      </c>
    </row>
    <row r="14" spans="1:2" x14ac:dyDescent="0.15">
      <c r="B14" t="s">
        <v>424</v>
      </c>
    </row>
    <row r="15" spans="1:2" x14ac:dyDescent="0.15">
      <c r="B15" t="s">
        <v>425</v>
      </c>
    </row>
    <row r="16" spans="1:2" x14ac:dyDescent="0.15">
      <c r="B16" t="s">
        <v>426</v>
      </c>
    </row>
    <row r="17" spans="1:28" x14ac:dyDescent="0.15">
      <c r="B17" t="s">
        <v>427</v>
      </c>
    </row>
    <row r="18" spans="1:28" x14ac:dyDescent="0.15">
      <c r="B18" t="s">
        <v>428</v>
      </c>
    </row>
    <row r="19" spans="1:28" x14ac:dyDescent="0.15">
      <c r="B19" t="s">
        <v>429</v>
      </c>
    </row>
    <row r="20" spans="1:28" x14ac:dyDescent="0.15">
      <c r="B20" t="s">
        <v>430</v>
      </c>
    </row>
    <row r="21" spans="1:28" x14ac:dyDescent="0.15">
      <c r="B21" t="s">
        <v>431</v>
      </c>
    </row>
    <row r="22" spans="1:28" x14ac:dyDescent="0.15">
      <c r="B22" t="s">
        <v>432</v>
      </c>
    </row>
    <row r="23" spans="1:28" x14ac:dyDescent="0.15">
      <c r="B23" t="s">
        <v>433</v>
      </c>
    </row>
    <row r="24" spans="1:28" x14ac:dyDescent="0.15">
      <c r="B24" t="s">
        <v>434</v>
      </c>
    </row>
    <row r="25" spans="1:28" x14ac:dyDescent="0.15">
      <c r="B25" t="s">
        <v>435</v>
      </c>
    </row>
    <row r="26" spans="1:28" x14ac:dyDescent="0.15">
      <c r="A26" t="s">
        <v>371</v>
      </c>
      <c r="B26" t="s">
        <v>436</v>
      </c>
    </row>
    <row r="27" spans="1:28" x14ac:dyDescent="0.15">
      <c r="A27" t="s">
        <v>373</v>
      </c>
      <c r="B27" t="s">
        <v>437</v>
      </c>
    </row>
    <row r="28" spans="1:28" x14ac:dyDescent="0.15">
      <c r="A28" t="s">
        <v>375</v>
      </c>
      <c r="Q28" s="13" t="s">
        <v>592</v>
      </c>
    </row>
    <row r="29" spans="1:28" x14ac:dyDescent="0.15">
      <c r="A29" t="s">
        <v>438</v>
      </c>
      <c r="B29" t="s">
        <v>376</v>
      </c>
      <c r="C29" t="s">
        <v>377</v>
      </c>
      <c r="D29" t="s">
        <v>378</v>
      </c>
      <c r="E29" t="s">
        <v>439</v>
      </c>
      <c r="F29" t="s">
        <v>440</v>
      </c>
      <c r="G29" t="s">
        <v>441</v>
      </c>
      <c r="H29" t="s">
        <v>442</v>
      </c>
      <c r="I29" t="s">
        <v>443</v>
      </c>
      <c r="J29" t="s">
        <v>444</v>
      </c>
      <c r="K29" t="s">
        <v>445</v>
      </c>
      <c r="L29" t="s">
        <v>446</v>
      </c>
      <c r="M29" t="s">
        <v>447</v>
      </c>
      <c r="Q29" s="13" t="s">
        <v>593</v>
      </c>
      <c r="R29" s="13" t="s">
        <v>597</v>
      </c>
      <c r="S29" s="13" t="s">
        <v>11</v>
      </c>
      <c r="T29" s="13" t="s">
        <v>12</v>
      </c>
      <c r="U29" s="13" t="s">
        <v>13</v>
      </c>
      <c r="V29" s="13" t="s">
        <v>594</v>
      </c>
      <c r="W29" s="13" t="s">
        <v>15</v>
      </c>
      <c r="X29" s="13" t="s">
        <v>16</v>
      </c>
      <c r="Y29" s="13" t="s">
        <v>595</v>
      </c>
      <c r="Z29" s="13" t="s">
        <v>596</v>
      </c>
      <c r="AA29" s="13" t="s">
        <v>598</v>
      </c>
      <c r="AB29" s="13" t="s">
        <v>599</v>
      </c>
    </row>
    <row r="30" spans="1:28" x14ac:dyDescent="0.15">
      <c r="A30" t="s">
        <v>448</v>
      </c>
      <c r="B30" t="s">
        <v>449</v>
      </c>
      <c r="C30">
        <v>111.09</v>
      </c>
      <c r="D30">
        <v>2596</v>
      </c>
      <c r="E30">
        <v>0.56000000000000005</v>
      </c>
      <c r="F30">
        <v>5</v>
      </c>
      <c r="G30">
        <v>9.5</v>
      </c>
      <c r="H30">
        <v>8.6999999999999993</v>
      </c>
      <c r="I30">
        <v>33.799999999999997</v>
      </c>
      <c r="J30">
        <v>13.3</v>
      </c>
      <c r="L30">
        <v>3.9</v>
      </c>
      <c r="M30">
        <v>0.05</v>
      </c>
      <c r="Q30" s="21">
        <v>84.67</v>
      </c>
      <c r="R30">
        <v>165</v>
      </c>
      <c r="S30" s="4">
        <v>999</v>
      </c>
      <c r="T30" s="5" t="s">
        <v>312</v>
      </c>
      <c r="U30" s="4">
        <v>10</v>
      </c>
      <c r="V30" s="5" t="s">
        <v>313</v>
      </c>
      <c r="W30" s="5" t="s">
        <v>314</v>
      </c>
      <c r="X30" s="7">
        <v>1</v>
      </c>
      <c r="Y30" s="4">
        <v>107</v>
      </c>
      <c r="Z30" s="4">
        <v>109</v>
      </c>
      <c r="AA30" t="s">
        <v>520</v>
      </c>
      <c r="AB30">
        <f>IF(ISBLANK(VLOOKUP($AA30,$B$30:$M$169,11,FALSE)),"NaN",VLOOKUP($AA30,$B$30:$M$169,11,FALSE))</f>
        <v>2.4</v>
      </c>
    </row>
    <row r="31" spans="1:28" x14ac:dyDescent="0.15">
      <c r="A31" t="s">
        <v>448</v>
      </c>
      <c r="B31" t="s">
        <v>450</v>
      </c>
      <c r="C31">
        <v>111.57</v>
      </c>
      <c r="D31">
        <v>2606</v>
      </c>
      <c r="E31">
        <v>0.47</v>
      </c>
      <c r="F31">
        <v>4.26</v>
      </c>
      <c r="G31">
        <v>25</v>
      </c>
      <c r="H31">
        <v>4.5999999999999996</v>
      </c>
      <c r="I31">
        <v>24.8</v>
      </c>
      <c r="J31">
        <v>12.1</v>
      </c>
      <c r="Q31" s="21">
        <v>84.97</v>
      </c>
      <c r="R31">
        <v>165</v>
      </c>
      <c r="S31" s="4">
        <v>999</v>
      </c>
      <c r="T31" s="5" t="s">
        <v>312</v>
      </c>
      <c r="U31" s="4">
        <v>10</v>
      </c>
      <c r="V31" s="5" t="s">
        <v>313</v>
      </c>
      <c r="W31" s="5" t="s">
        <v>314</v>
      </c>
      <c r="X31" s="7">
        <v>1</v>
      </c>
      <c r="Y31" s="4">
        <v>137</v>
      </c>
      <c r="Z31" s="4">
        <v>139</v>
      </c>
      <c r="AA31" t="s">
        <v>521</v>
      </c>
      <c r="AB31" t="str">
        <f t="shared" ref="AB31:AB51" si="0">IF(ISBLANK(VLOOKUP($AA31,$B$30:$M$169,11,FALSE)),"NaN",VLOOKUP($AA31,$B$30:$M$169,11,FALSE))</f>
        <v>NaN</v>
      </c>
    </row>
    <row r="32" spans="1:28" x14ac:dyDescent="0.15">
      <c r="A32" t="s">
        <v>448</v>
      </c>
      <c r="B32" t="s">
        <v>451</v>
      </c>
      <c r="C32">
        <v>112</v>
      </c>
      <c r="D32">
        <v>2616</v>
      </c>
      <c r="E32">
        <v>0.42</v>
      </c>
      <c r="F32">
        <v>3.86</v>
      </c>
      <c r="G32">
        <v>31.6</v>
      </c>
      <c r="H32">
        <v>7.3</v>
      </c>
      <c r="I32">
        <v>32.799999999999997</v>
      </c>
      <c r="J32">
        <v>19.5</v>
      </c>
      <c r="L32">
        <v>3.9</v>
      </c>
      <c r="M32">
        <v>0.05</v>
      </c>
      <c r="Q32" s="21">
        <v>85.305000000000007</v>
      </c>
      <c r="R32">
        <v>165</v>
      </c>
      <c r="S32" s="4">
        <v>999</v>
      </c>
      <c r="T32" s="5" t="s">
        <v>312</v>
      </c>
      <c r="U32" s="4">
        <v>10</v>
      </c>
      <c r="V32" s="5" t="s">
        <v>313</v>
      </c>
      <c r="W32" s="5" t="s">
        <v>314</v>
      </c>
      <c r="X32" s="7">
        <v>2</v>
      </c>
      <c r="Y32" s="4">
        <v>20.5</v>
      </c>
      <c r="Z32" s="4">
        <v>22.5</v>
      </c>
      <c r="AA32" t="s">
        <v>522</v>
      </c>
      <c r="AB32">
        <f t="shared" si="0"/>
        <v>3.2</v>
      </c>
    </row>
    <row r="33" spans="1:28" x14ac:dyDescent="0.15">
      <c r="A33" t="s">
        <v>448</v>
      </c>
      <c r="B33" t="s">
        <v>452</v>
      </c>
      <c r="C33">
        <v>112.37</v>
      </c>
      <c r="D33">
        <v>2625</v>
      </c>
      <c r="E33">
        <v>0.38</v>
      </c>
      <c r="F33">
        <v>3.63</v>
      </c>
      <c r="G33">
        <v>26.1</v>
      </c>
      <c r="H33">
        <v>8.6</v>
      </c>
      <c r="I33">
        <v>34.1</v>
      </c>
      <c r="J33">
        <v>21.2</v>
      </c>
      <c r="Q33" s="21">
        <v>85.6</v>
      </c>
      <c r="R33">
        <v>165</v>
      </c>
      <c r="S33" s="4">
        <v>999</v>
      </c>
      <c r="T33" s="5" t="s">
        <v>312</v>
      </c>
      <c r="U33" s="4">
        <v>10</v>
      </c>
      <c r="V33" s="5" t="s">
        <v>313</v>
      </c>
      <c r="W33" s="5" t="s">
        <v>314</v>
      </c>
      <c r="X33" s="7">
        <v>2</v>
      </c>
      <c r="Y33" s="4">
        <v>50</v>
      </c>
      <c r="Z33" s="4">
        <v>52</v>
      </c>
      <c r="AA33" t="s">
        <v>523</v>
      </c>
      <c r="AB33" t="str">
        <f t="shared" si="0"/>
        <v>NaN</v>
      </c>
    </row>
    <row r="34" spans="1:28" x14ac:dyDescent="0.15">
      <c r="A34" t="s">
        <v>448</v>
      </c>
      <c r="B34" t="s">
        <v>453</v>
      </c>
      <c r="C34">
        <v>112.78</v>
      </c>
      <c r="D34">
        <v>2637</v>
      </c>
      <c r="E34">
        <v>0.48</v>
      </c>
      <c r="F34">
        <v>4.4000000000000004</v>
      </c>
      <c r="G34">
        <v>18.100000000000001</v>
      </c>
      <c r="H34">
        <v>9.5</v>
      </c>
      <c r="I34">
        <v>33.700000000000003</v>
      </c>
      <c r="J34">
        <v>19</v>
      </c>
      <c r="L34">
        <v>3.8</v>
      </c>
      <c r="M34">
        <v>0.09</v>
      </c>
      <c r="Q34" s="21">
        <v>85.8</v>
      </c>
      <c r="R34">
        <v>165</v>
      </c>
      <c r="S34" s="4">
        <v>999</v>
      </c>
      <c r="T34" s="5" t="s">
        <v>312</v>
      </c>
      <c r="U34" s="4">
        <v>10</v>
      </c>
      <c r="V34" s="5" t="s">
        <v>313</v>
      </c>
      <c r="W34" s="5" t="s">
        <v>314</v>
      </c>
      <c r="X34" s="7">
        <v>2</v>
      </c>
      <c r="Y34" s="4">
        <v>70</v>
      </c>
      <c r="Z34" s="4">
        <v>72</v>
      </c>
      <c r="AA34" t="s">
        <v>524</v>
      </c>
      <c r="AB34">
        <f t="shared" si="0"/>
        <v>3.1</v>
      </c>
    </row>
    <row r="35" spans="1:28" x14ac:dyDescent="0.15">
      <c r="A35" t="s">
        <v>448</v>
      </c>
      <c r="B35" t="s">
        <v>454</v>
      </c>
      <c r="C35">
        <v>113.18</v>
      </c>
      <c r="D35">
        <v>2646</v>
      </c>
      <c r="E35">
        <v>0.45</v>
      </c>
      <c r="F35">
        <v>3.99</v>
      </c>
      <c r="G35">
        <v>19</v>
      </c>
      <c r="H35">
        <v>9</v>
      </c>
      <c r="I35">
        <v>29.1</v>
      </c>
      <c r="J35">
        <v>21</v>
      </c>
      <c r="L35">
        <v>3.7</v>
      </c>
      <c r="M35">
        <v>0.05</v>
      </c>
      <c r="Q35" s="21">
        <v>86.06</v>
      </c>
      <c r="R35">
        <v>165</v>
      </c>
      <c r="S35" s="4">
        <v>999</v>
      </c>
      <c r="T35" s="5" t="s">
        <v>312</v>
      </c>
      <c r="U35" s="4">
        <v>10</v>
      </c>
      <c r="V35" s="5" t="s">
        <v>313</v>
      </c>
      <c r="W35" s="5" t="s">
        <v>314</v>
      </c>
      <c r="X35" s="7">
        <v>2</v>
      </c>
      <c r="Y35" s="4">
        <v>96</v>
      </c>
      <c r="Z35" s="4">
        <v>98</v>
      </c>
      <c r="AA35" t="s">
        <v>525</v>
      </c>
      <c r="AB35" t="str">
        <f t="shared" si="0"/>
        <v>NaN</v>
      </c>
    </row>
    <row r="36" spans="1:28" x14ac:dyDescent="0.15">
      <c r="A36" t="s">
        <v>448</v>
      </c>
      <c r="B36" t="s">
        <v>455</v>
      </c>
      <c r="C36">
        <v>113.56</v>
      </c>
      <c r="D36">
        <v>2655</v>
      </c>
      <c r="E36">
        <v>0.4</v>
      </c>
      <c r="F36">
        <v>3.43</v>
      </c>
      <c r="G36">
        <v>30.4</v>
      </c>
      <c r="H36">
        <v>9.3000000000000007</v>
      </c>
      <c r="I36">
        <v>30.7</v>
      </c>
      <c r="J36">
        <v>16.899999999999999</v>
      </c>
      <c r="L36">
        <v>3.9</v>
      </c>
      <c r="M36">
        <v>7.0000000000000007E-2</v>
      </c>
      <c r="Q36" s="21">
        <v>86.31</v>
      </c>
      <c r="R36">
        <v>165</v>
      </c>
      <c r="S36" s="4">
        <v>999</v>
      </c>
      <c r="T36" s="5" t="s">
        <v>312</v>
      </c>
      <c r="U36" s="4">
        <v>10</v>
      </c>
      <c r="V36" s="5" t="s">
        <v>313</v>
      </c>
      <c r="W36" s="5" t="s">
        <v>314</v>
      </c>
      <c r="X36" s="7">
        <v>2</v>
      </c>
      <c r="Y36" s="4">
        <v>121</v>
      </c>
      <c r="Z36" s="4">
        <v>123</v>
      </c>
      <c r="AA36" t="s">
        <v>526</v>
      </c>
      <c r="AB36">
        <f t="shared" si="0"/>
        <v>3.4</v>
      </c>
    </row>
    <row r="37" spans="1:28" x14ac:dyDescent="0.15">
      <c r="A37" t="s">
        <v>448</v>
      </c>
      <c r="B37" t="s">
        <v>456</v>
      </c>
      <c r="C37">
        <v>113.86</v>
      </c>
      <c r="D37">
        <v>2664</v>
      </c>
      <c r="E37">
        <v>0.41</v>
      </c>
      <c r="F37">
        <v>3.53</v>
      </c>
      <c r="G37">
        <v>18.100000000000001</v>
      </c>
      <c r="H37">
        <v>2.8</v>
      </c>
      <c r="I37">
        <v>30.6</v>
      </c>
      <c r="L37">
        <v>3.8</v>
      </c>
      <c r="M37">
        <v>0.05</v>
      </c>
      <c r="Q37" s="21">
        <v>86.5</v>
      </c>
      <c r="R37">
        <v>165</v>
      </c>
      <c r="S37" s="4">
        <v>999</v>
      </c>
      <c r="T37" s="5" t="s">
        <v>312</v>
      </c>
      <c r="U37" s="4">
        <v>10</v>
      </c>
      <c r="V37" s="5" t="s">
        <v>313</v>
      </c>
      <c r="W37" s="5" t="s">
        <v>314</v>
      </c>
      <c r="X37" s="7">
        <v>2</v>
      </c>
      <c r="Y37" s="4">
        <v>140</v>
      </c>
      <c r="Z37" s="4">
        <v>142</v>
      </c>
      <c r="AA37" t="s">
        <v>527</v>
      </c>
      <c r="AB37" t="str">
        <f t="shared" si="0"/>
        <v>NaN</v>
      </c>
    </row>
    <row r="38" spans="1:28" x14ac:dyDescent="0.15">
      <c r="A38" t="s">
        <v>448</v>
      </c>
      <c r="B38" t="s">
        <v>457</v>
      </c>
      <c r="C38">
        <v>114.35</v>
      </c>
      <c r="D38">
        <v>2678</v>
      </c>
      <c r="E38">
        <v>0.46</v>
      </c>
      <c r="F38">
        <v>4.1900000000000004</v>
      </c>
      <c r="G38">
        <v>22</v>
      </c>
      <c r="H38">
        <v>9.8000000000000007</v>
      </c>
      <c r="I38">
        <v>26.7</v>
      </c>
      <c r="J38">
        <v>21.6</v>
      </c>
      <c r="L38">
        <v>3.7</v>
      </c>
      <c r="M38">
        <v>0.03</v>
      </c>
      <c r="Q38" s="21">
        <v>86.79</v>
      </c>
      <c r="R38">
        <v>165</v>
      </c>
      <c r="S38" s="4">
        <v>999</v>
      </c>
      <c r="T38" s="5" t="s">
        <v>312</v>
      </c>
      <c r="U38" s="4">
        <v>10</v>
      </c>
      <c r="V38" s="5" t="s">
        <v>313</v>
      </c>
      <c r="W38" s="5" t="s">
        <v>314</v>
      </c>
      <c r="X38" s="7">
        <v>3</v>
      </c>
      <c r="Y38" s="4">
        <v>19</v>
      </c>
      <c r="Z38" s="4">
        <v>21</v>
      </c>
      <c r="AA38" t="s">
        <v>528</v>
      </c>
      <c r="AB38">
        <f t="shared" si="0"/>
        <v>2.7</v>
      </c>
    </row>
    <row r="39" spans="1:28" x14ac:dyDescent="0.15">
      <c r="A39" t="s">
        <v>448</v>
      </c>
      <c r="B39" t="s">
        <v>458</v>
      </c>
      <c r="C39">
        <v>114.74</v>
      </c>
      <c r="D39">
        <v>2687</v>
      </c>
      <c r="E39">
        <v>0.65</v>
      </c>
      <c r="F39">
        <v>5.77</v>
      </c>
      <c r="G39">
        <v>14.5</v>
      </c>
      <c r="H39">
        <v>8.5</v>
      </c>
      <c r="J39">
        <v>19.399999999999999</v>
      </c>
      <c r="L39">
        <v>3.9</v>
      </c>
      <c r="M39">
        <v>0.05</v>
      </c>
      <c r="Q39" s="21">
        <v>87.1</v>
      </c>
      <c r="R39">
        <v>165</v>
      </c>
      <c r="S39" s="4">
        <v>999</v>
      </c>
      <c r="T39" s="5" t="s">
        <v>312</v>
      </c>
      <c r="U39" s="4">
        <v>10</v>
      </c>
      <c r="V39" s="5" t="s">
        <v>313</v>
      </c>
      <c r="W39" s="5" t="s">
        <v>314</v>
      </c>
      <c r="X39" s="7">
        <v>3</v>
      </c>
      <c r="Y39" s="4">
        <v>50</v>
      </c>
      <c r="Z39" s="4">
        <v>52</v>
      </c>
      <c r="AA39" t="s">
        <v>529</v>
      </c>
      <c r="AB39" t="str">
        <f t="shared" si="0"/>
        <v>NaN</v>
      </c>
    </row>
    <row r="40" spans="1:28" x14ac:dyDescent="0.15">
      <c r="A40" t="s">
        <v>448</v>
      </c>
      <c r="B40" t="s">
        <v>459</v>
      </c>
      <c r="C40">
        <v>115.15</v>
      </c>
      <c r="D40">
        <v>2694</v>
      </c>
      <c r="E40">
        <v>0.6</v>
      </c>
      <c r="F40">
        <v>5.21</v>
      </c>
      <c r="G40">
        <v>27.1</v>
      </c>
      <c r="H40">
        <v>10.4</v>
      </c>
      <c r="J40">
        <v>28.6</v>
      </c>
      <c r="L40">
        <v>4.0999999999999996</v>
      </c>
      <c r="M40">
        <v>0.11</v>
      </c>
      <c r="Q40" s="21">
        <v>87.37</v>
      </c>
      <c r="R40">
        <v>165</v>
      </c>
      <c r="S40" s="4">
        <v>999</v>
      </c>
      <c r="T40" s="5" t="s">
        <v>312</v>
      </c>
      <c r="U40" s="4">
        <v>10</v>
      </c>
      <c r="V40" s="5" t="s">
        <v>313</v>
      </c>
      <c r="W40" s="5" t="s">
        <v>314</v>
      </c>
      <c r="X40" s="7">
        <v>3</v>
      </c>
      <c r="Y40" s="4">
        <v>77</v>
      </c>
      <c r="Z40" s="4">
        <v>79</v>
      </c>
      <c r="AA40" t="s">
        <v>530</v>
      </c>
      <c r="AB40">
        <f t="shared" si="0"/>
        <v>3</v>
      </c>
    </row>
    <row r="41" spans="1:28" x14ac:dyDescent="0.15">
      <c r="A41" t="s">
        <v>448</v>
      </c>
      <c r="B41" t="s">
        <v>460</v>
      </c>
      <c r="C41">
        <v>115.53</v>
      </c>
      <c r="D41">
        <v>2701</v>
      </c>
      <c r="E41">
        <v>0.55000000000000004</v>
      </c>
      <c r="F41">
        <v>4.63</v>
      </c>
      <c r="G41">
        <v>15.4</v>
      </c>
      <c r="H41">
        <v>10.7</v>
      </c>
      <c r="I41">
        <v>32</v>
      </c>
      <c r="J41">
        <v>19.899999999999999</v>
      </c>
      <c r="Q41" s="21">
        <v>87.6</v>
      </c>
      <c r="R41">
        <v>165</v>
      </c>
      <c r="S41" s="4">
        <v>999</v>
      </c>
      <c r="T41" s="5" t="s">
        <v>312</v>
      </c>
      <c r="U41" s="4">
        <v>10</v>
      </c>
      <c r="V41" s="5" t="s">
        <v>313</v>
      </c>
      <c r="W41" s="5" t="s">
        <v>314</v>
      </c>
      <c r="X41" s="7">
        <v>3</v>
      </c>
      <c r="Y41" s="4">
        <v>100</v>
      </c>
      <c r="Z41" s="4">
        <v>102</v>
      </c>
      <c r="AA41" t="s">
        <v>531</v>
      </c>
      <c r="AB41" t="str">
        <f t="shared" si="0"/>
        <v>NaN</v>
      </c>
    </row>
    <row r="42" spans="1:28" x14ac:dyDescent="0.15">
      <c r="A42" t="s">
        <v>448</v>
      </c>
      <c r="B42" t="s">
        <v>461</v>
      </c>
      <c r="C42">
        <v>115.96</v>
      </c>
      <c r="D42">
        <v>2711</v>
      </c>
      <c r="E42">
        <v>0.57999999999999996</v>
      </c>
      <c r="F42">
        <v>4.6900000000000004</v>
      </c>
      <c r="G42">
        <v>13.6</v>
      </c>
      <c r="H42">
        <v>7.9</v>
      </c>
      <c r="I42">
        <v>29.7</v>
      </c>
      <c r="J42">
        <v>16.600000000000001</v>
      </c>
      <c r="L42">
        <v>4.4000000000000004</v>
      </c>
      <c r="M42">
        <v>0.17</v>
      </c>
      <c r="Q42" s="21">
        <v>87.8</v>
      </c>
      <c r="R42">
        <v>165</v>
      </c>
      <c r="S42" s="4">
        <v>999</v>
      </c>
      <c r="T42" s="5" t="s">
        <v>312</v>
      </c>
      <c r="U42" s="4">
        <v>10</v>
      </c>
      <c r="V42" s="5" t="s">
        <v>313</v>
      </c>
      <c r="W42" s="5" t="s">
        <v>314</v>
      </c>
      <c r="X42" s="7">
        <v>3</v>
      </c>
      <c r="Y42" s="4">
        <v>120</v>
      </c>
      <c r="Z42" s="4">
        <v>122</v>
      </c>
      <c r="AA42" t="s">
        <v>532</v>
      </c>
      <c r="AB42">
        <f t="shared" si="0"/>
        <v>3.1</v>
      </c>
    </row>
    <row r="43" spans="1:28" x14ac:dyDescent="0.15">
      <c r="A43" t="s">
        <v>448</v>
      </c>
      <c r="B43" t="s">
        <v>462</v>
      </c>
      <c r="C43">
        <v>116.35</v>
      </c>
      <c r="D43">
        <v>2719</v>
      </c>
      <c r="E43">
        <v>0.48</v>
      </c>
      <c r="F43">
        <v>3.81</v>
      </c>
      <c r="G43">
        <v>17.2</v>
      </c>
      <c r="H43">
        <v>8.1</v>
      </c>
      <c r="I43">
        <v>34.700000000000003</v>
      </c>
      <c r="J43">
        <v>13.1</v>
      </c>
      <c r="L43">
        <v>4.5</v>
      </c>
      <c r="M43">
        <v>0.17</v>
      </c>
      <c r="Q43" s="21">
        <v>88</v>
      </c>
      <c r="R43">
        <v>165</v>
      </c>
      <c r="S43" s="4">
        <v>999</v>
      </c>
      <c r="T43" s="5" t="s">
        <v>312</v>
      </c>
      <c r="U43" s="4">
        <v>10</v>
      </c>
      <c r="V43" s="5" t="s">
        <v>313</v>
      </c>
      <c r="W43" s="5" t="s">
        <v>314</v>
      </c>
      <c r="X43" s="7">
        <v>3</v>
      </c>
      <c r="Y43" s="4">
        <v>140</v>
      </c>
      <c r="Z43" s="4">
        <v>142</v>
      </c>
      <c r="AA43" t="s">
        <v>533</v>
      </c>
      <c r="AB43" t="str">
        <f t="shared" si="0"/>
        <v>NaN</v>
      </c>
    </row>
    <row r="44" spans="1:28" x14ac:dyDescent="0.15">
      <c r="A44" t="s">
        <v>448</v>
      </c>
      <c r="B44" t="s">
        <v>463</v>
      </c>
      <c r="C44">
        <v>116.7</v>
      </c>
      <c r="D44">
        <v>2728</v>
      </c>
      <c r="E44">
        <v>0.41</v>
      </c>
      <c r="F44">
        <v>3.13</v>
      </c>
      <c r="G44">
        <v>11.9</v>
      </c>
      <c r="H44">
        <v>5.7</v>
      </c>
      <c r="I44">
        <v>36.1</v>
      </c>
      <c r="J44">
        <v>15.1</v>
      </c>
      <c r="L44">
        <v>4.0999999999999996</v>
      </c>
      <c r="M44">
        <v>0.09</v>
      </c>
      <c r="Q44" s="21">
        <v>88.24</v>
      </c>
      <c r="R44">
        <v>165</v>
      </c>
      <c r="S44" s="4">
        <v>999</v>
      </c>
      <c r="T44" s="5" t="s">
        <v>312</v>
      </c>
      <c r="U44" s="4">
        <v>10</v>
      </c>
      <c r="V44" s="5" t="s">
        <v>313</v>
      </c>
      <c r="W44" s="5" t="s">
        <v>314</v>
      </c>
      <c r="X44" s="7">
        <v>4</v>
      </c>
      <c r="Y44" s="4">
        <v>14</v>
      </c>
      <c r="Z44" s="4">
        <v>16</v>
      </c>
      <c r="AA44" t="s">
        <v>534</v>
      </c>
      <c r="AB44">
        <f t="shared" si="0"/>
        <v>3.4</v>
      </c>
    </row>
    <row r="45" spans="1:28" x14ac:dyDescent="0.15">
      <c r="A45" t="s">
        <v>448</v>
      </c>
      <c r="B45" t="s">
        <v>464</v>
      </c>
      <c r="C45">
        <v>117.13</v>
      </c>
      <c r="D45">
        <v>2742</v>
      </c>
      <c r="E45">
        <v>0.33</v>
      </c>
      <c r="F45">
        <v>2.48</v>
      </c>
      <c r="G45">
        <v>11.1</v>
      </c>
      <c r="I45">
        <v>30.1</v>
      </c>
      <c r="Q45" s="21">
        <v>88.39</v>
      </c>
      <c r="R45">
        <v>165</v>
      </c>
      <c r="S45" s="4">
        <v>999</v>
      </c>
      <c r="T45" s="5" t="s">
        <v>312</v>
      </c>
      <c r="U45" s="4">
        <v>10</v>
      </c>
      <c r="V45" s="5" t="s">
        <v>313</v>
      </c>
      <c r="W45" s="5" t="s">
        <v>314</v>
      </c>
      <c r="X45" s="7">
        <v>4</v>
      </c>
      <c r="Y45" s="4">
        <v>29</v>
      </c>
      <c r="Z45" s="4">
        <v>31</v>
      </c>
      <c r="AA45" t="s">
        <v>535</v>
      </c>
      <c r="AB45" t="str">
        <f t="shared" si="0"/>
        <v>NaN</v>
      </c>
    </row>
    <row r="46" spans="1:28" x14ac:dyDescent="0.15">
      <c r="A46" t="s">
        <v>448</v>
      </c>
      <c r="B46" t="s">
        <v>465</v>
      </c>
      <c r="C46">
        <v>117.5</v>
      </c>
      <c r="D46">
        <v>2757</v>
      </c>
      <c r="E46">
        <v>0.4</v>
      </c>
      <c r="F46">
        <v>2.89</v>
      </c>
      <c r="G46">
        <v>20</v>
      </c>
      <c r="H46">
        <v>10.3</v>
      </c>
      <c r="I46">
        <v>32.299999999999997</v>
      </c>
      <c r="J46">
        <v>17.5</v>
      </c>
      <c r="L46">
        <v>4.2</v>
      </c>
      <c r="M46">
        <v>0.11</v>
      </c>
      <c r="Q46" s="21">
        <v>88.59</v>
      </c>
      <c r="R46">
        <v>165</v>
      </c>
      <c r="S46" s="4">
        <v>999</v>
      </c>
      <c r="T46" s="5" t="s">
        <v>312</v>
      </c>
      <c r="U46" s="4">
        <v>10</v>
      </c>
      <c r="V46" s="5" t="s">
        <v>313</v>
      </c>
      <c r="W46" s="5" t="s">
        <v>314</v>
      </c>
      <c r="X46" s="7">
        <v>4</v>
      </c>
      <c r="Y46" s="4">
        <v>49</v>
      </c>
      <c r="Z46" s="4">
        <v>51</v>
      </c>
      <c r="AA46" t="s">
        <v>536</v>
      </c>
      <c r="AB46" t="str">
        <f t="shared" si="0"/>
        <v>NaN</v>
      </c>
    </row>
    <row r="47" spans="1:28" x14ac:dyDescent="0.15">
      <c r="A47" t="s">
        <v>448</v>
      </c>
      <c r="B47" t="s">
        <v>466</v>
      </c>
      <c r="C47">
        <v>117.92</v>
      </c>
      <c r="D47">
        <v>2771</v>
      </c>
      <c r="E47">
        <v>0.65</v>
      </c>
      <c r="F47">
        <v>4.6100000000000003</v>
      </c>
      <c r="G47">
        <v>18.100000000000001</v>
      </c>
      <c r="H47">
        <v>7.8</v>
      </c>
      <c r="I47">
        <v>26.6</v>
      </c>
      <c r="J47">
        <v>14.9</v>
      </c>
      <c r="L47">
        <v>4.0999999999999996</v>
      </c>
      <c r="M47">
        <v>0.11</v>
      </c>
      <c r="Q47" s="21">
        <v>89.58</v>
      </c>
      <c r="R47">
        <v>165</v>
      </c>
      <c r="S47" s="4">
        <v>999</v>
      </c>
      <c r="T47" s="5" t="s">
        <v>312</v>
      </c>
      <c r="U47" s="4">
        <v>10</v>
      </c>
      <c r="V47" s="5" t="s">
        <v>313</v>
      </c>
      <c r="W47" s="5" t="s">
        <v>314</v>
      </c>
      <c r="X47" s="7">
        <v>4</v>
      </c>
      <c r="Y47" s="4">
        <v>148</v>
      </c>
      <c r="Z47" s="4">
        <v>150</v>
      </c>
      <c r="AA47" t="s">
        <v>538</v>
      </c>
      <c r="AB47">
        <f t="shared" si="0"/>
        <v>3.4</v>
      </c>
    </row>
    <row r="48" spans="1:28" x14ac:dyDescent="0.15">
      <c r="A48" t="s">
        <v>448</v>
      </c>
      <c r="B48" t="s">
        <v>467</v>
      </c>
      <c r="C48">
        <v>118.25</v>
      </c>
      <c r="D48">
        <v>2779</v>
      </c>
      <c r="E48">
        <v>0.62</v>
      </c>
      <c r="F48">
        <v>4.26</v>
      </c>
      <c r="G48">
        <v>25</v>
      </c>
      <c r="H48">
        <v>8.5</v>
      </c>
      <c r="I48">
        <v>33</v>
      </c>
      <c r="J48">
        <v>13.4</v>
      </c>
      <c r="L48">
        <v>4.5999999999999996</v>
      </c>
      <c r="M48">
        <v>0.21</v>
      </c>
      <c r="Q48" s="21">
        <v>89.89</v>
      </c>
      <c r="R48">
        <v>165</v>
      </c>
      <c r="S48" s="4">
        <v>999</v>
      </c>
      <c r="T48" s="5" t="s">
        <v>312</v>
      </c>
      <c r="U48" s="4">
        <v>10</v>
      </c>
      <c r="V48" s="5" t="s">
        <v>313</v>
      </c>
      <c r="W48" s="5" t="s">
        <v>314</v>
      </c>
      <c r="X48" s="7">
        <v>5</v>
      </c>
      <c r="Y48" s="4">
        <v>29</v>
      </c>
      <c r="Z48" s="4">
        <v>31</v>
      </c>
      <c r="AA48" t="s">
        <v>539</v>
      </c>
      <c r="AB48">
        <f t="shared" si="0"/>
        <v>3.4</v>
      </c>
    </row>
    <row r="49" spans="1:28" x14ac:dyDescent="0.15">
      <c r="A49" t="s">
        <v>448</v>
      </c>
      <c r="B49" t="s">
        <v>468</v>
      </c>
      <c r="C49">
        <v>118.69</v>
      </c>
      <c r="D49">
        <v>2789</v>
      </c>
      <c r="E49">
        <v>0.66</v>
      </c>
      <c r="F49">
        <v>4.55</v>
      </c>
      <c r="G49">
        <v>15.7</v>
      </c>
      <c r="H49">
        <v>8.1</v>
      </c>
      <c r="I49">
        <v>34.6</v>
      </c>
      <c r="L49">
        <v>4.2</v>
      </c>
      <c r="M49">
        <v>0.12</v>
      </c>
      <c r="Q49" s="21">
        <v>90.31</v>
      </c>
      <c r="R49">
        <v>165</v>
      </c>
      <c r="S49" s="4">
        <v>999</v>
      </c>
      <c r="T49" s="5" t="s">
        <v>312</v>
      </c>
      <c r="U49" s="4">
        <v>10</v>
      </c>
      <c r="V49" s="5" t="s">
        <v>313</v>
      </c>
      <c r="W49" s="5" t="s">
        <v>314</v>
      </c>
      <c r="X49" s="7">
        <v>5</v>
      </c>
      <c r="Y49" s="4">
        <v>71</v>
      </c>
      <c r="Z49" s="4">
        <v>73</v>
      </c>
      <c r="AA49" t="s">
        <v>540</v>
      </c>
      <c r="AB49">
        <f t="shared" si="0"/>
        <v>3.3</v>
      </c>
    </row>
    <row r="50" spans="1:28" x14ac:dyDescent="0.15">
      <c r="A50" t="s">
        <v>448</v>
      </c>
      <c r="B50" t="s">
        <v>469</v>
      </c>
      <c r="C50">
        <v>119.04</v>
      </c>
      <c r="D50">
        <v>2797</v>
      </c>
      <c r="E50">
        <v>0.72</v>
      </c>
      <c r="F50">
        <v>5</v>
      </c>
      <c r="G50">
        <v>29.3</v>
      </c>
      <c r="H50">
        <v>9.1999999999999993</v>
      </c>
      <c r="I50">
        <v>39.1</v>
      </c>
      <c r="J50">
        <v>17.2</v>
      </c>
      <c r="L50">
        <v>3.9</v>
      </c>
      <c r="M50">
        <v>0.1</v>
      </c>
      <c r="Q50" s="21">
        <v>90.8</v>
      </c>
      <c r="R50">
        <v>165</v>
      </c>
      <c r="S50" s="4">
        <v>999</v>
      </c>
      <c r="T50" s="5" t="s">
        <v>312</v>
      </c>
      <c r="U50" s="4">
        <v>10</v>
      </c>
      <c r="V50" s="5" t="s">
        <v>313</v>
      </c>
      <c r="W50" s="5" t="s">
        <v>314</v>
      </c>
      <c r="X50" s="7">
        <v>5</v>
      </c>
      <c r="Y50" s="4">
        <v>120</v>
      </c>
      <c r="Z50" s="4">
        <v>122</v>
      </c>
      <c r="AA50" t="s">
        <v>541</v>
      </c>
      <c r="AB50">
        <f t="shared" si="0"/>
        <v>3.1</v>
      </c>
    </row>
    <row r="51" spans="1:28" x14ac:dyDescent="0.15">
      <c r="A51" t="s">
        <v>448</v>
      </c>
      <c r="B51" t="s">
        <v>470</v>
      </c>
      <c r="C51">
        <v>119.45</v>
      </c>
      <c r="D51">
        <v>2805</v>
      </c>
      <c r="E51">
        <v>0.64</v>
      </c>
      <c r="F51">
        <v>4.4800000000000004</v>
      </c>
      <c r="G51">
        <v>23</v>
      </c>
      <c r="H51">
        <v>6.7</v>
      </c>
      <c r="I51">
        <v>34.700000000000003</v>
      </c>
      <c r="J51">
        <v>33.200000000000003</v>
      </c>
      <c r="L51">
        <v>4</v>
      </c>
      <c r="M51">
        <v>0.11</v>
      </c>
      <c r="Q51" s="21">
        <v>91.11</v>
      </c>
      <c r="R51">
        <v>165</v>
      </c>
      <c r="S51" s="4">
        <v>999</v>
      </c>
      <c r="T51" s="5" t="s">
        <v>312</v>
      </c>
      <c r="U51" s="4">
        <v>10</v>
      </c>
      <c r="V51" s="5" t="s">
        <v>313</v>
      </c>
      <c r="W51" s="5" t="s">
        <v>314</v>
      </c>
      <c r="X51" s="7">
        <v>6</v>
      </c>
      <c r="Y51" s="4">
        <v>1</v>
      </c>
      <c r="Z51" s="4">
        <v>3</v>
      </c>
      <c r="AA51" t="s">
        <v>542</v>
      </c>
      <c r="AB51">
        <f t="shared" si="0"/>
        <v>3.2</v>
      </c>
    </row>
    <row r="52" spans="1:28" x14ac:dyDescent="0.15">
      <c r="A52" t="s">
        <v>448</v>
      </c>
      <c r="B52" t="s">
        <v>471</v>
      </c>
      <c r="C52">
        <v>119.87</v>
      </c>
      <c r="D52">
        <v>2814</v>
      </c>
      <c r="E52">
        <v>0.57999999999999996</v>
      </c>
      <c r="F52">
        <v>4.0199999999999996</v>
      </c>
      <c r="G52">
        <v>16.3</v>
      </c>
      <c r="H52">
        <v>10.4</v>
      </c>
      <c r="J52">
        <v>10.3</v>
      </c>
      <c r="L52">
        <v>4.0999999999999996</v>
      </c>
      <c r="M52">
        <v>0.12</v>
      </c>
    </row>
    <row r="53" spans="1:28" x14ac:dyDescent="0.15">
      <c r="A53" t="s">
        <v>448</v>
      </c>
      <c r="B53" t="s">
        <v>472</v>
      </c>
      <c r="C53">
        <v>120.26</v>
      </c>
      <c r="D53">
        <v>2824</v>
      </c>
      <c r="E53">
        <v>0.51</v>
      </c>
      <c r="F53">
        <v>3.57</v>
      </c>
      <c r="H53">
        <v>10.199999999999999</v>
      </c>
      <c r="L53">
        <v>4</v>
      </c>
      <c r="M53">
        <v>0.15</v>
      </c>
    </row>
    <row r="54" spans="1:28" x14ac:dyDescent="0.15">
      <c r="A54" t="s">
        <v>448</v>
      </c>
      <c r="B54" t="s">
        <v>473</v>
      </c>
      <c r="C54">
        <v>120.62</v>
      </c>
      <c r="D54">
        <v>2834</v>
      </c>
      <c r="E54">
        <v>0.47</v>
      </c>
      <c r="F54">
        <v>3.28</v>
      </c>
      <c r="G54">
        <v>24</v>
      </c>
      <c r="H54">
        <v>8.8000000000000007</v>
      </c>
      <c r="I54">
        <v>33.5</v>
      </c>
      <c r="J54">
        <v>22.8</v>
      </c>
    </row>
    <row r="55" spans="1:28" x14ac:dyDescent="0.15">
      <c r="A55" t="s">
        <v>448</v>
      </c>
      <c r="B55" t="s">
        <v>474</v>
      </c>
      <c r="C55">
        <v>121</v>
      </c>
      <c r="D55">
        <v>2846</v>
      </c>
      <c r="E55">
        <v>0.47</v>
      </c>
      <c r="F55">
        <v>3.31</v>
      </c>
      <c r="G55">
        <v>22</v>
      </c>
      <c r="H55">
        <v>9.1</v>
      </c>
      <c r="J55">
        <v>21.6</v>
      </c>
      <c r="L55">
        <v>4.0999999999999996</v>
      </c>
      <c r="M55">
        <v>0.13</v>
      </c>
    </row>
    <row r="56" spans="1:28" x14ac:dyDescent="0.15">
      <c r="A56" t="s">
        <v>448</v>
      </c>
      <c r="B56" t="s">
        <v>475</v>
      </c>
      <c r="C56">
        <v>121.45</v>
      </c>
      <c r="D56">
        <v>2859</v>
      </c>
      <c r="E56">
        <v>0.55000000000000004</v>
      </c>
      <c r="F56">
        <v>3.89</v>
      </c>
      <c r="G56">
        <v>11.1</v>
      </c>
      <c r="I56">
        <v>38.299999999999997</v>
      </c>
      <c r="L56">
        <v>4.4000000000000004</v>
      </c>
      <c r="M56">
        <v>0.17</v>
      </c>
    </row>
    <row r="57" spans="1:28" x14ac:dyDescent="0.15">
      <c r="A57" t="s">
        <v>448</v>
      </c>
      <c r="B57" t="s">
        <v>476</v>
      </c>
      <c r="C57">
        <v>121.85</v>
      </c>
      <c r="D57">
        <v>2869</v>
      </c>
      <c r="E57">
        <v>0.66</v>
      </c>
      <c r="F57">
        <v>4.63</v>
      </c>
      <c r="G57">
        <v>20</v>
      </c>
      <c r="H57">
        <v>8.1</v>
      </c>
      <c r="I57">
        <v>30.9</v>
      </c>
      <c r="J57">
        <v>21.3</v>
      </c>
      <c r="L57">
        <v>4.0999999999999996</v>
      </c>
      <c r="M57">
        <v>0.18</v>
      </c>
    </row>
    <row r="58" spans="1:28" x14ac:dyDescent="0.15">
      <c r="A58" t="s">
        <v>448</v>
      </c>
      <c r="B58" t="s">
        <v>477</v>
      </c>
      <c r="C58">
        <v>122.2</v>
      </c>
      <c r="D58">
        <v>2877</v>
      </c>
      <c r="E58">
        <v>0.73</v>
      </c>
      <c r="F58">
        <v>5.15</v>
      </c>
      <c r="G58">
        <v>32.700000000000003</v>
      </c>
      <c r="H58">
        <v>7.7</v>
      </c>
      <c r="I58">
        <v>37.4</v>
      </c>
      <c r="J58">
        <v>21.5</v>
      </c>
    </row>
    <row r="59" spans="1:28" x14ac:dyDescent="0.15">
      <c r="A59" t="s">
        <v>448</v>
      </c>
      <c r="B59" t="s">
        <v>478</v>
      </c>
      <c r="C59">
        <v>122.62</v>
      </c>
      <c r="D59">
        <v>2885</v>
      </c>
      <c r="F59">
        <v>5.21</v>
      </c>
      <c r="H59">
        <v>7</v>
      </c>
      <c r="L59">
        <v>3.8</v>
      </c>
      <c r="M59">
        <v>7.0000000000000007E-2</v>
      </c>
    </row>
    <row r="60" spans="1:28" x14ac:dyDescent="0.15">
      <c r="A60" t="s">
        <v>448</v>
      </c>
      <c r="B60" t="s">
        <v>479</v>
      </c>
      <c r="C60">
        <v>123.04</v>
      </c>
      <c r="D60">
        <v>2893</v>
      </c>
      <c r="F60">
        <v>5.33</v>
      </c>
      <c r="G60">
        <v>19</v>
      </c>
      <c r="H60">
        <v>5.9</v>
      </c>
      <c r="I60">
        <v>30.7</v>
      </c>
      <c r="J60">
        <v>17.8</v>
      </c>
      <c r="L60">
        <v>4.0999999999999996</v>
      </c>
      <c r="M60">
        <v>0.13</v>
      </c>
    </row>
    <row r="61" spans="1:28" x14ac:dyDescent="0.15">
      <c r="A61" t="s">
        <v>448</v>
      </c>
      <c r="B61" t="s">
        <v>480</v>
      </c>
      <c r="C61">
        <v>123.42</v>
      </c>
      <c r="D61">
        <v>2900</v>
      </c>
      <c r="E61">
        <v>0.67</v>
      </c>
      <c r="F61">
        <v>4.71</v>
      </c>
      <c r="G61">
        <v>27.1</v>
      </c>
      <c r="H61">
        <v>10.3</v>
      </c>
      <c r="J61">
        <v>17.899999999999999</v>
      </c>
      <c r="L61">
        <v>3.8</v>
      </c>
      <c r="M61">
        <v>0.1</v>
      </c>
    </row>
    <row r="62" spans="1:28" x14ac:dyDescent="0.15">
      <c r="A62" t="s">
        <v>448</v>
      </c>
      <c r="B62" t="s">
        <v>481</v>
      </c>
      <c r="C62">
        <v>123.83</v>
      </c>
      <c r="D62">
        <v>2909</v>
      </c>
      <c r="E62">
        <v>0.51</v>
      </c>
      <c r="F62">
        <v>3.61</v>
      </c>
      <c r="G62">
        <v>12.8</v>
      </c>
      <c r="H62">
        <v>8.6</v>
      </c>
      <c r="I62">
        <v>40.9</v>
      </c>
      <c r="J62">
        <v>19.5</v>
      </c>
    </row>
    <row r="63" spans="1:28" x14ac:dyDescent="0.15">
      <c r="A63" t="s">
        <v>448</v>
      </c>
      <c r="B63" t="s">
        <v>482</v>
      </c>
      <c r="C63">
        <v>124.23</v>
      </c>
      <c r="D63">
        <v>2920</v>
      </c>
      <c r="E63">
        <v>0.52</v>
      </c>
      <c r="F63">
        <v>3.73</v>
      </c>
      <c r="G63">
        <v>25</v>
      </c>
      <c r="H63">
        <v>7.4</v>
      </c>
      <c r="I63">
        <v>29.6</v>
      </c>
      <c r="J63">
        <v>15.1</v>
      </c>
      <c r="L63">
        <v>3.9</v>
      </c>
      <c r="M63">
        <v>0.11</v>
      </c>
    </row>
    <row r="64" spans="1:28" x14ac:dyDescent="0.15">
      <c r="A64" t="s">
        <v>448</v>
      </c>
      <c r="B64" t="s">
        <v>483</v>
      </c>
      <c r="C64">
        <v>124.59</v>
      </c>
      <c r="D64">
        <v>2930</v>
      </c>
      <c r="E64">
        <v>0.62</v>
      </c>
      <c r="F64">
        <v>4.43</v>
      </c>
      <c r="G64">
        <v>17.2</v>
      </c>
      <c r="H64">
        <v>14.8</v>
      </c>
      <c r="J64">
        <v>19.100000000000001</v>
      </c>
    </row>
    <row r="65" spans="1:13" x14ac:dyDescent="0.15">
      <c r="A65" t="s">
        <v>448</v>
      </c>
      <c r="B65" t="s">
        <v>484</v>
      </c>
      <c r="C65">
        <v>125.01</v>
      </c>
      <c r="D65">
        <v>2939</v>
      </c>
      <c r="E65">
        <v>0.7</v>
      </c>
      <c r="F65">
        <v>5.03</v>
      </c>
      <c r="G65">
        <v>35.1</v>
      </c>
      <c r="H65">
        <v>7.8</v>
      </c>
      <c r="I65">
        <v>28.1</v>
      </c>
      <c r="J65">
        <v>18.100000000000001</v>
      </c>
      <c r="L65">
        <v>3.9</v>
      </c>
      <c r="M65">
        <v>0.1</v>
      </c>
    </row>
    <row r="66" spans="1:13" x14ac:dyDescent="0.15">
      <c r="A66" t="s">
        <v>448</v>
      </c>
      <c r="B66" t="s">
        <v>485</v>
      </c>
      <c r="C66">
        <v>125.41</v>
      </c>
      <c r="D66">
        <v>2947</v>
      </c>
      <c r="E66">
        <v>0.73</v>
      </c>
      <c r="F66">
        <v>5.2</v>
      </c>
      <c r="H66">
        <v>6.3</v>
      </c>
      <c r="L66">
        <v>4.0999999999999996</v>
      </c>
      <c r="M66">
        <v>0.24</v>
      </c>
    </row>
    <row r="67" spans="1:13" x14ac:dyDescent="0.15">
      <c r="A67" t="s">
        <v>448</v>
      </c>
      <c r="B67" t="s">
        <v>486</v>
      </c>
      <c r="C67">
        <v>125.77</v>
      </c>
      <c r="D67">
        <v>2954</v>
      </c>
      <c r="E67">
        <v>0.66</v>
      </c>
      <c r="F67">
        <v>4.74</v>
      </c>
      <c r="G67">
        <v>8.6999999999999993</v>
      </c>
      <c r="H67">
        <v>6.3</v>
      </c>
      <c r="I67">
        <v>27.8</v>
      </c>
      <c r="J67">
        <v>20.5</v>
      </c>
      <c r="L67">
        <v>4.2</v>
      </c>
      <c r="M67">
        <v>0.15</v>
      </c>
    </row>
    <row r="68" spans="1:13" x14ac:dyDescent="0.15">
      <c r="A68" t="s">
        <v>448</v>
      </c>
      <c r="B68" t="s">
        <v>487</v>
      </c>
      <c r="C68">
        <v>126.15</v>
      </c>
      <c r="D68">
        <v>2962</v>
      </c>
      <c r="E68">
        <v>0.52</v>
      </c>
      <c r="F68">
        <v>3.75</v>
      </c>
      <c r="G68">
        <v>16.3</v>
      </c>
      <c r="H68">
        <v>6.8</v>
      </c>
      <c r="I68">
        <v>35.1</v>
      </c>
      <c r="L68">
        <v>4.0999999999999996</v>
      </c>
      <c r="M68">
        <v>0.19</v>
      </c>
    </row>
    <row r="69" spans="1:13" x14ac:dyDescent="0.15">
      <c r="A69" t="s">
        <v>448</v>
      </c>
      <c r="B69" t="s">
        <v>488</v>
      </c>
      <c r="C69">
        <v>126.56</v>
      </c>
      <c r="D69">
        <v>2973</v>
      </c>
      <c r="E69">
        <v>0.62</v>
      </c>
      <c r="F69">
        <v>4.47</v>
      </c>
      <c r="G69">
        <v>30.4</v>
      </c>
      <c r="H69">
        <v>6</v>
      </c>
      <c r="I69">
        <v>35.700000000000003</v>
      </c>
      <c r="J69">
        <v>23</v>
      </c>
    </row>
    <row r="70" spans="1:13" x14ac:dyDescent="0.15">
      <c r="A70" t="s">
        <v>448</v>
      </c>
      <c r="B70" t="s">
        <v>489</v>
      </c>
      <c r="C70">
        <v>126.92</v>
      </c>
      <c r="D70">
        <v>2981</v>
      </c>
      <c r="E70">
        <v>0.64</v>
      </c>
      <c r="F70">
        <v>4.6100000000000003</v>
      </c>
      <c r="G70">
        <v>25</v>
      </c>
      <c r="H70">
        <v>6.5</v>
      </c>
      <c r="J70">
        <v>24.6</v>
      </c>
    </row>
    <row r="71" spans="1:13" x14ac:dyDescent="0.15">
      <c r="A71" t="s">
        <v>448</v>
      </c>
      <c r="B71" t="s">
        <v>490</v>
      </c>
      <c r="C71">
        <v>127.37</v>
      </c>
      <c r="D71">
        <v>2991</v>
      </c>
      <c r="E71">
        <v>0.6</v>
      </c>
      <c r="F71">
        <v>4.3600000000000003</v>
      </c>
      <c r="G71">
        <v>16.3</v>
      </c>
      <c r="H71">
        <v>9.8000000000000007</v>
      </c>
      <c r="I71">
        <v>35.9</v>
      </c>
      <c r="J71">
        <v>18.3</v>
      </c>
      <c r="L71">
        <v>4.3</v>
      </c>
      <c r="M71">
        <v>0.15</v>
      </c>
    </row>
    <row r="72" spans="1:13" x14ac:dyDescent="0.15">
      <c r="A72" t="s">
        <v>448</v>
      </c>
      <c r="B72" t="s">
        <v>491</v>
      </c>
      <c r="C72">
        <v>127.77</v>
      </c>
      <c r="D72">
        <v>3000</v>
      </c>
      <c r="E72">
        <v>0.49</v>
      </c>
      <c r="F72">
        <v>3.62</v>
      </c>
      <c r="G72">
        <v>18.100000000000001</v>
      </c>
      <c r="H72">
        <v>7.8</v>
      </c>
      <c r="I72">
        <v>34.6</v>
      </c>
      <c r="J72">
        <v>21.7</v>
      </c>
    </row>
    <row r="73" spans="1:13" x14ac:dyDescent="0.15">
      <c r="A73" t="s">
        <v>448</v>
      </c>
      <c r="B73" t="s">
        <v>492</v>
      </c>
      <c r="C73">
        <v>128.16999999999999</v>
      </c>
      <c r="D73">
        <v>3011</v>
      </c>
      <c r="E73">
        <v>0.45</v>
      </c>
      <c r="F73">
        <v>3.32</v>
      </c>
      <c r="G73">
        <v>38.9</v>
      </c>
      <c r="H73">
        <v>6.3</v>
      </c>
      <c r="I73">
        <v>34.6</v>
      </c>
      <c r="L73">
        <v>3.9</v>
      </c>
      <c r="M73">
        <v>0.09</v>
      </c>
    </row>
    <row r="74" spans="1:13" x14ac:dyDescent="0.15">
      <c r="A74" t="s">
        <v>448</v>
      </c>
      <c r="B74" t="s">
        <v>493</v>
      </c>
      <c r="C74">
        <v>128.51</v>
      </c>
      <c r="D74">
        <v>3021</v>
      </c>
      <c r="E74">
        <v>0.5</v>
      </c>
      <c r="F74">
        <v>3.7</v>
      </c>
      <c r="G74">
        <v>21</v>
      </c>
      <c r="H74">
        <v>7.4</v>
      </c>
      <c r="I74">
        <v>34.9</v>
      </c>
      <c r="J74">
        <v>15.9</v>
      </c>
      <c r="L74">
        <v>4.8</v>
      </c>
      <c r="M74">
        <v>0.28999999999999998</v>
      </c>
    </row>
    <row r="75" spans="1:13" x14ac:dyDescent="0.15">
      <c r="A75" t="s">
        <v>448</v>
      </c>
      <c r="B75" t="s">
        <v>494</v>
      </c>
      <c r="C75">
        <v>128.97999999999999</v>
      </c>
      <c r="D75">
        <v>3034</v>
      </c>
      <c r="E75">
        <v>0.45</v>
      </c>
      <c r="F75">
        <v>3.29</v>
      </c>
      <c r="G75">
        <v>31.6</v>
      </c>
      <c r="H75">
        <v>6.9</v>
      </c>
      <c r="I75">
        <v>37.1</v>
      </c>
      <c r="J75">
        <v>16.5</v>
      </c>
    </row>
    <row r="76" spans="1:13" x14ac:dyDescent="0.15">
      <c r="A76" t="s">
        <v>448</v>
      </c>
      <c r="B76" t="s">
        <v>495</v>
      </c>
      <c r="C76">
        <v>129.38</v>
      </c>
      <c r="D76">
        <v>3046</v>
      </c>
      <c r="E76">
        <v>0.44</v>
      </c>
      <c r="F76">
        <v>3.19</v>
      </c>
      <c r="G76">
        <v>16.3</v>
      </c>
      <c r="H76">
        <v>6.5</v>
      </c>
      <c r="I76">
        <v>33.299999999999997</v>
      </c>
      <c r="J76">
        <v>23.8</v>
      </c>
      <c r="L76">
        <v>4.0999999999999996</v>
      </c>
      <c r="M76">
        <v>0.13</v>
      </c>
    </row>
    <row r="77" spans="1:13" x14ac:dyDescent="0.15">
      <c r="A77" t="s">
        <v>448</v>
      </c>
      <c r="B77" t="s">
        <v>496</v>
      </c>
      <c r="C77">
        <v>129.75</v>
      </c>
      <c r="D77">
        <v>3058</v>
      </c>
      <c r="E77">
        <v>0.62</v>
      </c>
      <c r="F77">
        <v>4.4800000000000004</v>
      </c>
      <c r="G77">
        <v>38.9</v>
      </c>
      <c r="H77">
        <v>8.1999999999999993</v>
      </c>
      <c r="J77">
        <v>17.100000000000001</v>
      </c>
      <c r="L77">
        <v>4.2</v>
      </c>
      <c r="M77">
        <v>0.15</v>
      </c>
    </row>
    <row r="78" spans="1:13" x14ac:dyDescent="0.15">
      <c r="A78" t="s">
        <v>448</v>
      </c>
      <c r="B78" t="s">
        <v>497</v>
      </c>
      <c r="C78">
        <v>130.18</v>
      </c>
      <c r="D78">
        <v>3067</v>
      </c>
      <c r="E78">
        <v>0.65</v>
      </c>
      <c r="F78">
        <v>4.7300000000000004</v>
      </c>
      <c r="G78">
        <v>21</v>
      </c>
      <c r="H78">
        <v>6.8</v>
      </c>
      <c r="I78">
        <v>35</v>
      </c>
      <c r="J78">
        <v>13.3</v>
      </c>
    </row>
    <row r="79" spans="1:13" x14ac:dyDescent="0.15">
      <c r="A79" t="s">
        <v>448</v>
      </c>
      <c r="B79" t="s">
        <v>498</v>
      </c>
      <c r="C79">
        <v>130.63</v>
      </c>
      <c r="D79">
        <v>3077</v>
      </c>
      <c r="E79">
        <v>0.69</v>
      </c>
      <c r="F79">
        <v>4.93</v>
      </c>
      <c r="G79">
        <v>15.4</v>
      </c>
      <c r="I79">
        <v>29.1</v>
      </c>
      <c r="L79">
        <v>4.5</v>
      </c>
      <c r="M79">
        <v>0.2</v>
      </c>
    </row>
    <row r="80" spans="1:13" x14ac:dyDescent="0.15">
      <c r="A80" t="s">
        <v>448</v>
      </c>
      <c r="B80" t="s">
        <v>499</v>
      </c>
      <c r="C80">
        <v>131.07</v>
      </c>
      <c r="D80">
        <v>3086</v>
      </c>
      <c r="E80">
        <v>0.71</v>
      </c>
      <c r="F80">
        <v>5.1100000000000003</v>
      </c>
      <c r="G80">
        <v>16.3</v>
      </c>
      <c r="H80">
        <v>6</v>
      </c>
      <c r="I80">
        <v>28.6</v>
      </c>
      <c r="L80">
        <v>3.9</v>
      </c>
      <c r="M80">
        <v>0.11</v>
      </c>
    </row>
    <row r="81" spans="1:13" x14ac:dyDescent="0.15">
      <c r="A81" t="s">
        <v>448</v>
      </c>
      <c r="B81" t="s">
        <v>500</v>
      </c>
      <c r="C81">
        <v>131.36000000000001</v>
      </c>
      <c r="D81">
        <v>3092</v>
      </c>
      <c r="E81">
        <v>0.67</v>
      </c>
      <c r="F81">
        <v>4.78</v>
      </c>
      <c r="G81">
        <v>19</v>
      </c>
      <c r="H81">
        <v>8.3000000000000007</v>
      </c>
      <c r="I81">
        <v>29.9</v>
      </c>
      <c r="J81">
        <v>16.399999999999999</v>
      </c>
      <c r="L81">
        <v>4</v>
      </c>
      <c r="M81">
        <v>0.12</v>
      </c>
    </row>
    <row r="82" spans="1:13" x14ac:dyDescent="0.15">
      <c r="A82" t="s">
        <v>448</v>
      </c>
      <c r="B82" t="s">
        <v>501</v>
      </c>
      <c r="C82">
        <v>131.82</v>
      </c>
      <c r="D82">
        <v>3101</v>
      </c>
      <c r="E82">
        <v>0.59</v>
      </c>
      <c r="F82">
        <v>4.17</v>
      </c>
      <c r="G82">
        <v>15.4</v>
      </c>
      <c r="H82">
        <v>6.5</v>
      </c>
      <c r="J82">
        <v>15.4</v>
      </c>
      <c r="L82">
        <v>4.3</v>
      </c>
      <c r="M82">
        <v>0.17</v>
      </c>
    </row>
    <row r="83" spans="1:13" x14ac:dyDescent="0.15">
      <c r="A83" t="s">
        <v>448</v>
      </c>
      <c r="B83" t="s">
        <v>502</v>
      </c>
      <c r="C83">
        <v>132.15</v>
      </c>
      <c r="D83">
        <v>3109</v>
      </c>
      <c r="E83">
        <v>0.39</v>
      </c>
      <c r="F83">
        <v>2.79</v>
      </c>
      <c r="G83">
        <v>23</v>
      </c>
      <c r="H83">
        <v>6.3</v>
      </c>
      <c r="I83">
        <v>32.799999999999997</v>
      </c>
      <c r="J83">
        <v>17</v>
      </c>
    </row>
    <row r="84" spans="1:13" x14ac:dyDescent="0.15">
      <c r="A84" t="s">
        <v>448</v>
      </c>
      <c r="B84" t="s">
        <v>503</v>
      </c>
      <c r="C84">
        <v>133.41999999999999</v>
      </c>
      <c r="D84">
        <v>3155</v>
      </c>
      <c r="E84">
        <v>0.69</v>
      </c>
      <c r="F84">
        <v>4.83</v>
      </c>
      <c r="G84">
        <v>16.3</v>
      </c>
      <c r="H84">
        <v>9.5</v>
      </c>
      <c r="I84">
        <v>32.299999999999997</v>
      </c>
      <c r="J84">
        <v>18.3</v>
      </c>
      <c r="L84">
        <v>4.2</v>
      </c>
      <c r="M84">
        <v>0.15</v>
      </c>
    </row>
    <row r="85" spans="1:13" x14ac:dyDescent="0.15">
      <c r="A85" t="s">
        <v>448</v>
      </c>
      <c r="B85" t="s">
        <v>504</v>
      </c>
      <c r="C85">
        <v>133.82</v>
      </c>
      <c r="D85">
        <v>3163</v>
      </c>
      <c r="E85">
        <v>0.7</v>
      </c>
      <c r="F85">
        <v>4.92</v>
      </c>
      <c r="G85">
        <v>17.2</v>
      </c>
      <c r="H85">
        <v>9.3000000000000007</v>
      </c>
      <c r="I85">
        <v>31.4</v>
      </c>
      <c r="J85">
        <v>14.4</v>
      </c>
      <c r="L85">
        <v>4.4000000000000004</v>
      </c>
      <c r="M85">
        <v>0.2</v>
      </c>
    </row>
    <row r="86" spans="1:13" x14ac:dyDescent="0.15">
      <c r="A86" t="s">
        <v>448</v>
      </c>
      <c r="B86" t="s">
        <v>505</v>
      </c>
      <c r="C86">
        <v>134.11000000000001</v>
      </c>
      <c r="D86">
        <v>3169</v>
      </c>
      <c r="E86">
        <v>0.75</v>
      </c>
      <c r="F86">
        <v>5.26</v>
      </c>
      <c r="G86">
        <v>15.4</v>
      </c>
      <c r="H86">
        <v>8.1999999999999993</v>
      </c>
      <c r="I86">
        <v>28.2</v>
      </c>
    </row>
    <row r="87" spans="1:13" x14ac:dyDescent="0.15">
      <c r="A87" t="s">
        <v>448</v>
      </c>
      <c r="B87" t="s">
        <v>506</v>
      </c>
      <c r="C87">
        <v>134.66</v>
      </c>
      <c r="D87">
        <v>3179</v>
      </c>
      <c r="E87">
        <v>0.73</v>
      </c>
      <c r="F87">
        <v>5.0999999999999996</v>
      </c>
      <c r="G87">
        <v>20</v>
      </c>
      <c r="H87">
        <v>8.1</v>
      </c>
      <c r="I87">
        <v>27.7</v>
      </c>
      <c r="L87">
        <v>4.2</v>
      </c>
      <c r="M87">
        <v>0.19</v>
      </c>
    </row>
    <row r="88" spans="1:13" x14ac:dyDescent="0.15">
      <c r="A88" t="s">
        <v>448</v>
      </c>
      <c r="B88" t="s">
        <v>507</v>
      </c>
      <c r="C88">
        <v>134.94999999999999</v>
      </c>
      <c r="D88">
        <v>3185</v>
      </c>
      <c r="E88">
        <v>0.68</v>
      </c>
      <c r="F88">
        <v>4.76</v>
      </c>
      <c r="G88">
        <v>13.6</v>
      </c>
      <c r="H88">
        <v>8.1</v>
      </c>
      <c r="I88">
        <v>32.200000000000003</v>
      </c>
      <c r="J88">
        <v>15.1</v>
      </c>
    </row>
    <row r="89" spans="1:13" x14ac:dyDescent="0.15">
      <c r="A89" t="s">
        <v>448</v>
      </c>
      <c r="B89" t="s">
        <v>508</v>
      </c>
      <c r="C89">
        <v>135.47999999999999</v>
      </c>
      <c r="D89">
        <v>3196</v>
      </c>
      <c r="E89">
        <v>0.56999999999999995</v>
      </c>
      <c r="F89">
        <v>3.96</v>
      </c>
      <c r="G89">
        <v>11.1</v>
      </c>
      <c r="H89">
        <v>7.4</v>
      </c>
      <c r="I89">
        <v>30.5</v>
      </c>
      <c r="J89">
        <v>22.1</v>
      </c>
      <c r="L89">
        <v>4.7</v>
      </c>
      <c r="M89">
        <v>0.22</v>
      </c>
    </row>
    <row r="90" spans="1:13" x14ac:dyDescent="0.15">
      <c r="A90" t="s">
        <v>448</v>
      </c>
      <c r="B90" t="s">
        <v>509</v>
      </c>
      <c r="C90">
        <v>135.91999999999999</v>
      </c>
      <c r="D90">
        <v>3207</v>
      </c>
      <c r="E90">
        <v>0.56999999999999995</v>
      </c>
      <c r="F90">
        <v>3.94</v>
      </c>
      <c r="G90">
        <v>13.6</v>
      </c>
      <c r="H90">
        <v>6.2</v>
      </c>
      <c r="I90">
        <v>28.7</v>
      </c>
      <c r="J90">
        <v>21.7</v>
      </c>
      <c r="L90">
        <v>4.5999999999999996</v>
      </c>
      <c r="M90">
        <v>0.21</v>
      </c>
    </row>
    <row r="91" spans="1:13" x14ac:dyDescent="0.15">
      <c r="A91" t="s">
        <v>448</v>
      </c>
      <c r="B91" t="s">
        <v>510</v>
      </c>
      <c r="C91">
        <v>136.29</v>
      </c>
      <c r="D91">
        <v>3217</v>
      </c>
      <c r="E91">
        <v>0.63</v>
      </c>
      <c r="F91">
        <v>4.3499999999999996</v>
      </c>
      <c r="G91">
        <v>12.8</v>
      </c>
      <c r="H91">
        <v>10.5</v>
      </c>
      <c r="I91">
        <v>33.200000000000003</v>
      </c>
      <c r="J91">
        <v>17.7</v>
      </c>
      <c r="L91">
        <v>4.7</v>
      </c>
      <c r="M91">
        <v>0.28000000000000003</v>
      </c>
    </row>
    <row r="92" spans="1:13" x14ac:dyDescent="0.15">
      <c r="A92" t="s">
        <v>448</v>
      </c>
      <c r="B92" t="s">
        <v>511</v>
      </c>
      <c r="C92">
        <v>136.68</v>
      </c>
      <c r="D92">
        <v>3226</v>
      </c>
      <c r="E92">
        <v>0.74</v>
      </c>
      <c r="F92">
        <v>5.1100000000000003</v>
      </c>
      <c r="G92">
        <v>24</v>
      </c>
      <c r="H92">
        <v>10.3</v>
      </c>
      <c r="I92">
        <v>28.7</v>
      </c>
      <c r="J92">
        <v>18.7</v>
      </c>
    </row>
    <row r="93" spans="1:13" x14ac:dyDescent="0.15">
      <c r="A93" t="s">
        <v>448</v>
      </c>
      <c r="B93" t="s">
        <v>512</v>
      </c>
      <c r="C93">
        <v>137.05000000000001</v>
      </c>
      <c r="D93">
        <v>3233</v>
      </c>
      <c r="E93">
        <v>0.8</v>
      </c>
      <c r="F93">
        <v>5.48</v>
      </c>
      <c r="G93">
        <v>17.2</v>
      </c>
      <c r="H93">
        <v>8.8000000000000007</v>
      </c>
      <c r="I93">
        <v>30.6</v>
      </c>
      <c r="J93">
        <v>16.600000000000001</v>
      </c>
      <c r="L93">
        <v>4.2</v>
      </c>
      <c r="M93">
        <v>0.12</v>
      </c>
    </row>
    <row r="94" spans="1:13" x14ac:dyDescent="0.15">
      <c r="A94" t="s">
        <v>448</v>
      </c>
      <c r="B94" t="s">
        <v>513</v>
      </c>
      <c r="C94">
        <v>137.46</v>
      </c>
      <c r="D94">
        <v>3240</v>
      </c>
      <c r="E94">
        <v>0.81</v>
      </c>
      <c r="F94">
        <v>5.53</v>
      </c>
      <c r="G94">
        <v>24</v>
      </c>
      <c r="H94">
        <v>9.8000000000000007</v>
      </c>
      <c r="J94">
        <v>16.2</v>
      </c>
      <c r="L94">
        <v>4.4000000000000004</v>
      </c>
      <c r="M94">
        <v>0.21</v>
      </c>
    </row>
    <row r="95" spans="1:13" x14ac:dyDescent="0.15">
      <c r="A95" t="s">
        <v>448</v>
      </c>
      <c r="B95" t="s">
        <v>514</v>
      </c>
      <c r="C95">
        <v>137.83000000000001</v>
      </c>
      <c r="D95">
        <v>3247</v>
      </c>
      <c r="E95">
        <v>0.67</v>
      </c>
      <c r="F95">
        <v>4.5599999999999996</v>
      </c>
      <c r="G95">
        <v>7.9</v>
      </c>
      <c r="H95">
        <v>10.5</v>
      </c>
      <c r="J95">
        <v>21.3</v>
      </c>
      <c r="L95">
        <v>4.0999999999999996</v>
      </c>
      <c r="M95">
        <v>0.13</v>
      </c>
    </row>
    <row r="96" spans="1:13" x14ac:dyDescent="0.15">
      <c r="A96" t="s">
        <v>448</v>
      </c>
      <c r="B96" t="s">
        <v>515</v>
      </c>
      <c r="C96">
        <v>138.18</v>
      </c>
      <c r="D96">
        <v>3255</v>
      </c>
      <c r="E96">
        <v>0.28000000000000003</v>
      </c>
      <c r="F96">
        <v>1.88</v>
      </c>
      <c r="G96">
        <v>23</v>
      </c>
      <c r="H96">
        <v>8.4</v>
      </c>
      <c r="J96">
        <v>19.5</v>
      </c>
      <c r="L96">
        <v>3.7</v>
      </c>
      <c r="M96">
        <v>0.13</v>
      </c>
    </row>
    <row r="97" spans="1:13" x14ac:dyDescent="0.15">
      <c r="A97" t="s">
        <v>448</v>
      </c>
      <c r="B97" t="s">
        <v>516</v>
      </c>
      <c r="C97">
        <v>138.59</v>
      </c>
      <c r="D97">
        <v>3276</v>
      </c>
      <c r="E97">
        <v>0.18</v>
      </c>
      <c r="F97">
        <v>1.21</v>
      </c>
      <c r="G97">
        <v>13.6</v>
      </c>
      <c r="H97">
        <v>8.3000000000000007</v>
      </c>
      <c r="J97">
        <v>18.5</v>
      </c>
      <c r="L97">
        <v>4.5999999999999996</v>
      </c>
      <c r="M97">
        <v>0.17</v>
      </c>
    </row>
    <row r="98" spans="1:13" x14ac:dyDescent="0.15">
      <c r="A98" t="s">
        <v>448</v>
      </c>
      <c r="B98" t="s">
        <v>517</v>
      </c>
      <c r="C98">
        <v>138.96</v>
      </c>
      <c r="D98">
        <v>3307</v>
      </c>
      <c r="E98">
        <v>0.2</v>
      </c>
      <c r="F98">
        <v>1.32</v>
      </c>
      <c r="G98">
        <v>9.5</v>
      </c>
    </row>
    <row r="99" spans="1:13" x14ac:dyDescent="0.15">
      <c r="A99" t="s">
        <v>448</v>
      </c>
      <c r="B99" t="s">
        <v>518</v>
      </c>
      <c r="C99">
        <v>139.37</v>
      </c>
      <c r="D99">
        <v>3338</v>
      </c>
      <c r="G99">
        <v>15.4</v>
      </c>
      <c r="H99">
        <v>7.3</v>
      </c>
      <c r="J99">
        <v>15.1</v>
      </c>
      <c r="L99">
        <v>4</v>
      </c>
      <c r="M99">
        <v>7.0000000000000007E-2</v>
      </c>
    </row>
    <row r="100" spans="1:13" x14ac:dyDescent="0.15">
      <c r="A100" t="s">
        <v>519</v>
      </c>
      <c r="B100" t="s">
        <v>520</v>
      </c>
      <c r="C100">
        <v>84.61</v>
      </c>
      <c r="D100">
        <v>2599</v>
      </c>
      <c r="E100">
        <v>0.3</v>
      </c>
      <c r="F100">
        <v>3.6</v>
      </c>
      <c r="G100">
        <v>26.5</v>
      </c>
      <c r="H100">
        <v>38.799999999999997</v>
      </c>
      <c r="K100">
        <v>17.3</v>
      </c>
      <c r="L100">
        <v>2.4</v>
      </c>
      <c r="M100">
        <v>0.03</v>
      </c>
    </row>
    <row r="101" spans="1:13" x14ac:dyDescent="0.15">
      <c r="A101" t="s">
        <v>519</v>
      </c>
      <c r="B101" t="s">
        <v>521</v>
      </c>
      <c r="C101">
        <v>84.9</v>
      </c>
      <c r="D101">
        <v>2608</v>
      </c>
      <c r="E101">
        <v>0.28000000000000003</v>
      </c>
      <c r="F101">
        <v>3.17</v>
      </c>
      <c r="G101">
        <v>28.5</v>
      </c>
      <c r="H101">
        <v>20.399999999999999</v>
      </c>
      <c r="K101">
        <v>18.7</v>
      </c>
    </row>
    <row r="102" spans="1:13" x14ac:dyDescent="0.15">
      <c r="A102" t="s">
        <v>519</v>
      </c>
      <c r="B102" t="s">
        <v>522</v>
      </c>
      <c r="C102">
        <v>85.21</v>
      </c>
      <c r="D102">
        <v>2617</v>
      </c>
      <c r="E102">
        <v>0.26</v>
      </c>
      <c r="F102">
        <v>2.88</v>
      </c>
      <c r="G102">
        <v>41</v>
      </c>
      <c r="H102">
        <v>13.9</v>
      </c>
      <c r="K102">
        <v>17.7</v>
      </c>
      <c r="L102">
        <v>3.2</v>
      </c>
      <c r="M102">
        <v>0.01</v>
      </c>
    </row>
    <row r="103" spans="1:13" x14ac:dyDescent="0.15">
      <c r="A103" t="s">
        <v>519</v>
      </c>
      <c r="B103" t="s">
        <v>523</v>
      </c>
      <c r="C103">
        <v>85.49</v>
      </c>
      <c r="D103">
        <v>2627</v>
      </c>
      <c r="E103">
        <v>0.25</v>
      </c>
      <c r="F103">
        <v>2.88</v>
      </c>
      <c r="G103">
        <v>40</v>
      </c>
      <c r="H103">
        <v>19.2</v>
      </c>
      <c r="K103">
        <v>16.399999999999999</v>
      </c>
    </row>
    <row r="104" spans="1:13" x14ac:dyDescent="0.15">
      <c r="A104" t="s">
        <v>519</v>
      </c>
      <c r="B104" t="s">
        <v>524</v>
      </c>
      <c r="C104">
        <v>85.68</v>
      </c>
      <c r="D104">
        <v>2634</v>
      </c>
      <c r="E104">
        <v>0.26</v>
      </c>
      <c r="F104">
        <v>2.88</v>
      </c>
      <c r="G104">
        <v>25</v>
      </c>
      <c r="H104">
        <v>30.1</v>
      </c>
      <c r="K104">
        <v>18.5</v>
      </c>
      <c r="L104">
        <v>3.1</v>
      </c>
      <c r="M104">
        <v>0</v>
      </c>
    </row>
    <row r="105" spans="1:13" x14ac:dyDescent="0.15">
      <c r="A105" t="s">
        <v>519</v>
      </c>
      <c r="B105" t="s">
        <v>525</v>
      </c>
      <c r="C105">
        <v>85.93</v>
      </c>
      <c r="D105">
        <v>2642</v>
      </c>
      <c r="E105">
        <v>0.26</v>
      </c>
      <c r="F105">
        <v>2.88</v>
      </c>
      <c r="G105">
        <v>27.5</v>
      </c>
      <c r="H105">
        <v>27.3</v>
      </c>
      <c r="K105">
        <v>18.8</v>
      </c>
    </row>
    <row r="106" spans="1:13" x14ac:dyDescent="0.15">
      <c r="A106" t="s">
        <v>519</v>
      </c>
      <c r="B106" t="s">
        <v>526</v>
      </c>
      <c r="C106">
        <v>86.17</v>
      </c>
      <c r="D106">
        <v>2651</v>
      </c>
      <c r="E106">
        <v>0.26</v>
      </c>
      <c r="F106">
        <v>2.88</v>
      </c>
      <c r="G106">
        <v>29.5</v>
      </c>
      <c r="H106">
        <v>24.5</v>
      </c>
      <c r="K106">
        <v>18.5</v>
      </c>
      <c r="L106">
        <v>3.4</v>
      </c>
      <c r="M106">
        <v>0.02</v>
      </c>
    </row>
    <row r="107" spans="1:13" x14ac:dyDescent="0.15">
      <c r="A107" t="s">
        <v>519</v>
      </c>
      <c r="B107" t="s">
        <v>527</v>
      </c>
      <c r="C107">
        <v>86.35</v>
      </c>
      <c r="D107">
        <v>2657</v>
      </c>
      <c r="E107">
        <v>0.27</v>
      </c>
      <c r="F107">
        <v>2.88</v>
      </c>
      <c r="G107">
        <v>31</v>
      </c>
      <c r="H107">
        <v>21.7</v>
      </c>
      <c r="K107">
        <v>18.2</v>
      </c>
    </row>
    <row r="108" spans="1:13" x14ac:dyDescent="0.15">
      <c r="A108" t="s">
        <v>519</v>
      </c>
      <c r="B108" t="s">
        <v>528</v>
      </c>
      <c r="C108">
        <v>86.62</v>
      </c>
      <c r="D108">
        <v>2666</v>
      </c>
      <c r="E108">
        <v>0.31</v>
      </c>
      <c r="F108">
        <v>3.35</v>
      </c>
      <c r="G108">
        <v>27</v>
      </c>
      <c r="H108">
        <v>21.9</v>
      </c>
      <c r="K108">
        <v>17.8</v>
      </c>
      <c r="L108">
        <v>2.7</v>
      </c>
      <c r="M108">
        <v>0.03</v>
      </c>
    </row>
    <row r="109" spans="1:13" x14ac:dyDescent="0.15">
      <c r="A109" t="s">
        <v>519</v>
      </c>
      <c r="B109" t="s">
        <v>529</v>
      </c>
      <c r="C109">
        <v>86.92</v>
      </c>
      <c r="D109">
        <v>2675</v>
      </c>
      <c r="E109">
        <v>0.33</v>
      </c>
      <c r="F109">
        <v>3.6</v>
      </c>
      <c r="G109">
        <v>34.5</v>
      </c>
      <c r="H109">
        <v>30.9</v>
      </c>
      <c r="K109">
        <v>16.899999999999999</v>
      </c>
    </row>
    <row r="110" spans="1:13" x14ac:dyDescent="0.15">
      <c r="A110" t="s">
        <v>519</v>
      </c>
      <c r="B110" t="s">
        <v>530</v>
      </c>
      <c r="C110">
        <v>87.17</v>
      </c>
      <c r="D110">
        <v>2682</v>
      </c>
      <c r="E110">
        <v>0.33</v>
      </c>
      <c r="F110">
        <v>3.6</v>
      </c>
      <c r="G110">
        <v>24.5</v>
      </c>
      <c r="H110">
        <v>19.8</v>
      </c>
      <c r="K110">
        <v>20.2</v>
      </c>
      <c r="L110">
        <v>3</v>
      </c>
      <c r="M110">
        <v>0.05</v>
      </c>
    </row>
    <row r="111" spans="1:13" x14ac:dyDescent="0.15">
      <c r="A111" t="s">
        <v>519</v>
      </c>
      <c r="B111" t="s">
        <v>531</v>
      </c>
      <c r="C111">
        <v>87.39</v>
      </c>
      <c r="D111">
        <v>2688</v>
      </c>
      <c r="E111">
        <v>0.33</v>
      </c>
      <c r="F111">
        <v>3.61</v>
      </c>
      <c r="G111">
        <v>23</v>
      </c>
      <c r="H111">
        <v>20.2</v>
      </c>
      <c r="K111">
        <v>18.100000000000001</v>
      </c>
    </row>
    <row r="112" spans="1:13" x14ac:dyDescent="0.15">
      <c r="A112" t="s">
        <v>519</v>
      </c>
      <c r="B112" t="s">
        <v>532</v>
      </c>
      <c r="C112">
        <v>87.58</v>
      </c>
      <c r="D112">
        <v>2693</v>
      </c>
      <c r="E112">
        <v>0.33</v>
      </c>
      <c r="F112">
        <v>3.6</v>
      </c>
      <c r="G112">
        <v>36.5</v>
      </c>
      <c r="H112">
        <v>26.5</v>
      </c>
      <c r="K112">
        <v>17.7</v>
      </c>
      <c r="L112">
        <v>3.1</v>
      </c>
      <c r="M112">
        <v>0.04</v>
      </c>
    </row>
    <row r="113" spans="1:13" x14ac:dyDescent="0.15">
      <c r="A113" t="s">
        <v>519</v>
      </c>
      <c r="B113" t="s">
        <v>533</v>
      </c>
      <c r="C113">
        <v>87.77</v>
      </c>
      <c r="D113">
        <v>2699</v>
      </c>
      <c r="E113">
        <v>0.33</v>
      </c>
      <c r="F113">
        <v>3.6</v>
      </c>
      <c r="G113">
        <v>18</v>
      </c>
      <c r="H113">
        <v>38</v>
      </c>
      <c r="K113">
        <v>18.5</v>
      </c>
    </row>
    <row r="114" spans="1:13" x14ac:dyDescent="0.15">
      <c r="A114" t="s">
        <v>519</v>
      </c>
      <c r="B114" t="s">
        <v>534</v>
      </c>
      <c r="C114">
        <v>87.99</v>
      </c>
      <c r="D114">
        <v>2705</v>
      </c>
      <c r="E114">
        <v>0.34</v>
      </c>
      <c r="F114">
        <v>3.6</v>
      </c>
      <c r="G114">
        <v>33</v>
      </c>
      <c r="H114">
        <v>20.9</v>
      </c>
      <c r="K114">
        <v>17.2</v>
      </c>
      <c r="L114">
        <v>3.4</v>
      </c>
      <c r="M114">
        <v>0.12</v>
      </c>
    </row>
    <row r="115" spans="1:13" x14ac:dyDescent="0.15">
      <c r="A115" t="s">
        <v>519</v>
      </c>
      <c r="B115" t="s">
        <v>535</v>
      </c>
      <c r="C115">
        <v>88.14</v>
      </c>
      <c r="D115">
        <v>2709</v>
      </c>
      <c r="E115">
        <v>0.35</v>
      </c>
      <c r="F115">
        <v>3.6</v>
      </c>
      <c r="G115">
        <v>15</v>
      </c>
      <c r="H115">
        <v>24.8</v>
      </c>
      <c r="K115">
        <v>19.100000000000001</v>
      </c>
    </row>
    <row r="116" spans="1:13" x14ac:dyDescent="0.15">
      <c r="A116" t="s">
        <v>519</v>
      </c>
      <c r="B116" t="s">
        <v>536</v>
      </c>
      <c r="C116">
        <v>88.33</v>
      </c>
      <c r="D116">
        <v>2714</v>
      </c>
      <c r="E116">
        <v>0.35</v>
      </c>
      <c r="F116">
        <v>3.61</v>
      </c>
      <c r="G116">
        <v>14</v>
      </c>
      <c r="H116">
        <v>26.7</v>
      </c>
      <c r="K116">
        <v>22</v>
      </c>
    </row>
    <row r="117" spans="1:13" x14ac:dyDescent="0.15">
      <c r="A117" t="s">
        <v>519</v>
      </c>
      <c r="B117" t="s">
        <v>537</v>
      </c>
      <c r="C117">
        <v>88.9</v>
      </c>
      <c r="D117">
        <v>2730</v>
      </c>
      <c r="E117">
        <v>0.31</v>
      </c>
      <c r="F117">
        <v>3.07</v>
      </c>
      <c r="G117">
        <v>35</v>
      </c>
      <c r="H117">
        <v>23.5</v>
      </c>
      <c r="K117">
        <v>19</v>
      </c>
      <c r="L117">
        <v>3.4</v>
      </c>
      <c r="M117">
        <v>0.01</v>
      </c>
    </row>
    <row r="118" spans="1:13" x14ac:dyDescent="0.15">
      <c r="A118" t="s">
        <v>519</v>
      </c>
      <c r="B118" t="s">
        <v>538</v>
      </c>
      <c r="C118">
        <v>89.26</v>
      </c>
      <c r="D118">
        <v>2742</v>
      </c>
      <c r="E118">
        <v>0.28999999999999998</v>
      </c>
      <c r="F118">
        <v>2.88</v>
      </c>
      <c r="G118">
        <v>46</v>
      </c>
      <c r="H118">
        <v>22.6</v>
      </c>
      <c r="K118">
        <v>21.9</v>
      </c>
      <c r="L118">
        <v>3.4</v>
      </c>
      <c r="M118">
        <v>0.01</v>
      </c>
    </row>
    <row r="119" spans="1:13" x14ac:dyDescent="0.15">
      <c r="A119" t="s">
        <v>519</v>
      </c>
      <c r="B119" t="s">
        <v>539</v>
      </c>
      <c r="C119">
        <v>89.56</v>
      </c>
      <c r="D119">
        <v>2752</v>
      </c>
      <c r="E119">
        <v>0.3</v>
      </c>
      <c r="F119">
        <v>2.88</v>
      </c>
      <c r="G119">
        <v>21.5</v>
      </c>
      <c r="H119">
        <v>23.6</v>
      </c>
      <c r="K119">
        <v>17.8</v>
      </c>
      <c r="L119">
        <v>3.4</v>
      </c>
      <c r="M119">
        <v>0</v>
      </c>
    </row>
    <row r="120" spans="1:13" x14ac:dyDescent="0.15">
      <c r="A120" t="s">
        <v>519</v>
      </c>
      <c r="B120" t="s">
        <v>540</v>
      </c>
      <c r="C120">
        <v>89.96</v>
      </c>
      <c r="D120">
        <v>2766</v>
      </c>
      <c r="E120">
        <v>0.32</v>
      </c>
      <c r="F120">
        <v>2.98</v>
      </c>
      <c r="G120">
        <v>37</v>
      </c>
      <c r="H120">
        <v>32.299999999999997</v>
      </c>
      <c r="K120">
        <v>17.399999999999999</v>
      </c>
      <c r="L120">
        <v>3.3</v>
      </c>
      <c r="M120">
        <v>0</v>
      </c>
    </row>
    <row r="121" spans="1:13" x14ac:dyDescent="0.15">
      <c r="A121" t="s">
        <v>519</v>
      </c>
      <c r="B121" t="s">
        <v>541</v>
      </c>
      <c r="C121">
        <v>90.42</v>
      </c>
      <c r="D121">
        <v>2782</v>
      </c>
      <c r="E121">
        <v>0.4</v>
      </c>
      <c r="F121">
        <v>3.6</v>
      </c>
      <c r="G121">
        <v>32.299999999999997</v>
      </c>
      <c r="H121">
        <v>25.9</v>
      </c>
      <c r="K121">
        <v>19.899999999999999</v>
      </c>
      <c r="L121">
        <v>3.1</v>
      </c>
      <c r="M121">
        <v>0.03</v>
      </c>
    </row>
    <row r="122" spans="1:13" x14ac:dyDescent="0.15">
      <c r="A122" t="s">
        <v>519</v>
      </c>
      <c r="B122" t="s">
        <v>542</v>
      </c>
      <c r="C122">
        <v>90.71</v>
      </c>
      <c r="D122">
        <v>2790</v>
      </c>
      <c r="E122">
        <v>0.4</v>
      </c>
      <c r="F122">
        <v>3.6</v>
      </c>
      <c r="G122">
        <v>25</v>
      </c>
      <c r="H122">
        <v>40.200000000000003</v>
      </c>
      <c r="K122">
        <v>18</v>
      </c>
      <c r="L122">
        <v>3.2</v>
      </c>
      <c r="M122">
        <v>0.01</v>
      </c>
    </row>
    <row r="123" spans="1:13" x14ac:dyDescent="0.15">
      <c r="A123" t="s">
        <v>519</v>
      </c>
      <c r="B123" t="s">
        <v>543</v>
      </c>
      <c r="C123">
        <v>91.16</v>
      </c>
      <c r="D123">
        <v>2802</v>
      </c>
      <c r="E123">
        <v>0.4</v>
      </c>
      <c r="F123">
        <v>3.61</v>
      </c>
      <c r="G123">
        <v>33</v>
      </c>
      <c r="H123">
        <v>26.6</v>
      </c>
      <c r="K123">
        <v>20.6</v>
      </c>
      <c r="L123">
        <v>3.7</v>
      </c>
      <c r="M123">
        <v>0.14000000000000001</v>
      </c>
    </row>
    <row r="124" spans="1:13" x14ac:dyDescent="0.15">
      <c r="A124" t="s">
        <v>519</v>
      </c>
      <c r="B124" t="s">
        <v>544</v>
      </c>
      <c r="C124">
        <v>91.56</v>
      </c>
      <c r="D124">
        <v>2813</v>
      </c>
      <c r="E124">
        <v>0.35</v>
      </c>
      <c r="F124">
        <v>3.28</v>
      </c>
      <c r="G124">
        <v>52.5</v>
      </c>
      <c r="H124">
        <v>17.5</v>
      </c>
      <c r="K124">
        <v>18.3</v>
      </c>
      <c r="L124">
        <v>3.3</v>
      </c>
      <c r="M124">
        <v>0.06</v>
      </c>
    </row>
    <row r="125" spans="1:13" x14ac:dyDescent="0.15">
      <c r="A125" t="s">
        <v>519</v>
      </c>
      <c r="B125" t="s">
        <v>545</v>
      </c>
      <c r="C125">
        <v>91.91</v>
      </c>
      <c r="D125">
        <v>2824</v>
      </c>
      <c r="E125">
        <v>0.24</v>
      </c>
      <c r="F125">
        <v>2.31</v>
      </c>
      <c r="G125">
        <v>44</v>
      </c>
      <c r="H125">
        <v>17.100000000000001</v>
      </c>
      <c r="K125">
        <v>19.899999999999999</v>
      </c>
    </row>
    <row r="126" spans="1:13" x14ac:dyDescent="0.15">
      <c r="A126" t="s">
        <v>519</v>
      </c>
      <c r="B126" t="s">
        <v>546</v>
      </c>
      <c r="C126">
        <v>92.22</v>
      </c>
      <c r="D126">
        <v>2837</v>
      </c>
      <c r="E126">
        <v>0.23</v>
      </c>
      <c r="F126">
        <v>2.31</v>
      </c>
      <c r="G126">
        <v>39.5</v>
      </c>
      <c r="H126">
        <v>23.5</v>
      </c>
      <c r="K126">
        <v>19.100000000000001</v>
      </c>
      <c r="L126">
        <v>3.8</v>
      </c>
      <c r="M126">
        <v>0.19</v>
      </c>
    </row>
    <row r="127" spans="1:13" x14ac:dyDescent="0.15">
      <c r="A127" t="s">
        <v>519</v>
      </c>
      <c r="B127" t="s">
        <v>547</v>
      </c>
      <c r="C127">
        <v>92.6</v>
      </c>
      <c r="D127">
        <v>2854</v>
      </c>
      <c r="E127">
        <v>0.21</v>
      </c>
      <c r="F127">
        <v>2.31</v>
      </c>
      <c r="G127">
        <v>42</v>
      </c>
      <c r="H127">
        <v>21.5</v>
      </c>
      <c r="K127">
        <v>19.899999999999999</v>
      </c>
      <c r="L127">
        <v>4</v>
      </c>
      <c r="M127">
        <v>0.15</v>
      </c>
    </row>
    <row r="128" spans="1:13" x14ac:dyDescent="0.15">
      <c r="A128" t="s">
        <v>519</v>
      </c>
      <c r="B128" t="s">
        <v>548</v>
      </c>
      <c r="C128">
        <v>92.94</v>
      </c>
      <c r="D128">
        <v>2868</v>
      </c>
      <c r="E128">
        <v>0.19</v>
      </c>
      <c r="F128">
        <v>2.31</v>
      </c>
      <c r="G128">
        <v>36</v>
      </c>
      <c r="H128">
        <v>24.2</v>
      </c>
      <c r="K128">
        <v>18.399999999999999</v>
      </c>
      <c r="L128">
        <v>3.8</v>
      </c>
      <c r="M128">
        <v>0.15</v>
      </c>
    </row>
    <row r="129" spans="1:13" x14ac:dyDescent="0.15">
      <c r="A129" t="s">
        <v>519</v>
      </c>
      <c r="B129" t="s">
        <v>549</v>
      </c>
      <c r="C129">
        <v>93.4</v>
      </c>
      <c r="D129">
        <v>2888</v>
      </c>
      <c r="E129">
        <v>0.19</v>
      </c>
      <c r="F129">
        <v>2.31</v>
      </c>
      <c r="G129">
        <v>41.5</v>
      </c>
      <c r="H129">
        <v>13.7</v>
      </c>
      <c r="K129">
        <v>18.3</v>
      </c>
    </row>
    <row r="130" spans="1:13" x14ac:dyDescent="0.15">
      <c r="A130" t="s">
        <v>519</v>
      </c>
      <c r="B130" t="s">
        <v>550</v>
      </c>
      <c r="C130">
        <v>93.63</v>
      </c>
      <c r="D130">
        <v>2898</v>
      </c>
      <c r="E130">
        <v>0.22</v>
      </c>
      <c r="F130">
        <v>2.68</v>
      </c>
      <c r="G130">
        <v>48.5</v>
      </c>
      <c r="H130">
        <v>24</v>
      </c>
      <c r="K130">
        <v>18.3</v>
      </c>
      <c r="L130">
        <v>3.3</v>
      </c>
      <c r="M130">
        <v>0.01</v>
      </c>
    </row>
    <row r="131" spans="1:13" x14ac:dyDescent="0.15">
      <c r="A131" t="s">
        <v>519</v>
      </c>
      <c r="B131" t="s">
        <v>551</v>
      </c>
      <c r="C131">
        <v>93.94</v>
      </c>
      <c r="D131">
        <v>2910</v>
      </c>
      <c r="E131">
        <v>0.25</v>
      </c>
      <c r="F131">
        <v>2.88</v>
      </c>
      <c r="G131">
        <v>34</v>
      </c>
      <c r="H131">
        <v>30</v>
      </c>
      <c r="K131">
        <v>19.2</v>
      </c>
      <c r="L131">
        <v>3.4</v>
      </c>
      <c r="M131">
        <v>0.03</v>
      </c>
    </row>
    <row r="132" spans="1:13" x14ac:dyDescent="0.15">
      <c r="A132" t="s">
        <v>519</v>
      </c>
      <c r="B132" t="s">
        <v>552</v>
      </c>
      <c r="C132">
        <v>94.26</v>
      </c>
      <c r="D132">
        <v>2921</v>
      </c>
      <c r="E132">
        <v>0.25</v>
      </c>
      <c r="F132">
        <v>2.88</v>
      </c>
      <c r="G132">
        <v>28.5</v>
      </c>
      <c r="H132">
        <v>29.2</v>
      </c>
      <c r="K132">
        <v>19.100000000000001</v>
      </c>
      <c r="L132">
        <v>3.6</v>
      </c>
      <c r="M132">
        <v>0.05</v>
      </c>
    </row>
    <row r="133" spans="1:13" x14ac:dyDescent="0.15">
      <c r="A133" t="s">
        <v>519</v>
      </c>
      <c r="B133" t="s">
        <v>553</v>
      </c>
      <c r="C133">
        <v>94.79</v>
      </c>
      <c r="D133">
        <v>2939</v>
      </c>
      <c r="E133">
        <v>0.26</v>
      </c>
      <c r="F133">
        <v>2.88</v>
      </c>
      <c r="G133">
        <v>49</v>
      </c>
      <c r="H133">
        <v>22.7</v>
      </c>
      <c r="K133">
        <v>18.5</v>
      </c>
      <c r="L133">
        <v>3.8</v>
      </c>
      <c r="M133">
        <v>0.04</v>
      </c>
    </row>
    <row r="134" spans="1:13" x14ac:dyDescent="0.15">
      <c r="A134" t="s">
        <v>519</v>
      </c>
      <c r="B134" t="s">
        <v>554</v>
      </c>
      <c r="C134">
        <v>95.03</v>
      </c>
      <c r="D134">
        <v>2948</v>
      </c>
      <c r="E134">
        <v>0.26</v>
      </c>
      <c r="F134">
        <v>2.88</v>
      </c>
      <c r="G134">
        <v>43.5</v>
      </c>
      <c r="H134">
        <v>19.3</v>
      </c>
      <c r="K134">
        <v>17.600000000000001</v>
      </c>
      <c r="L134">
        <v>3.7</v>
      </c>
      <c r="M134">
        <v>0.04</v>
      </c>
    </row>
    <row r="135" spans="1:13" x14ac:dyDescent="0.15">
      <c r="A135" t="s">
        <v>519</v>
      </c>
      <c r="B135" t="s">
        <v>555</v>
      </c>
      <c r="C135">
        <v>95.29</v>
      </c>
      <c r="D135">
        <v>2957</v>
      </c>
      <c r="E135">
        <v>0.27</v>
      </c>
      <c r="F135">
        <v>3.08</v>
      </c>
      <c r="G135">
        <v>25.5</v>
      </c>
      <c r="H135">
        <v>28.4</v>
      </c>
      <c r="K135">
        <v>18.899999999999999</v>
      </c>
      <c r="L135">
        <v>3.4</v>
      </c>
      <c r="M135">
        <v>0.03</v>
      </c>
    </row>
    <row r="136" spans="1:13" x14ac:dyDescent="0.15">
      <c r="A136" t="s">
        <v>519</v>
      </c>
      <c r="B136" t="s">
        <v>556</v>
      </c>
      <c r="C136">
        <v>95.56</v>
      </c>
      <c r="D136">
        <v>2966</v>
      </c>
      <c r="E136">
        <v>0.3</v>
      </c>
      <c r="F136">
        <v>3.46</v>
      </c>
      <c r="G136">
        <v>23</v>
      </c>
      <c r="H136">
        <v>28</v>
      </c>
      <c r="K136">
        <v>19</v>
      </c>
      <c r="L136">
        <v>3.4</v>
      </c>
      <c r="M136">
        <v>0.03</v>
      </c>
    </row>
    <row r="137" spans="1:13" x14ac:dyDescent="0.15">
      <c r="A137" t="s">
        <v>519</v>
      </c>
      <c r="B137" t="s">
        <v>557</v>
      </c>
      <c r="C137">
        <v>95.85</v>
      </c>
      <c r="D137">
        <v>2974</v>
      </c>
      <c r="E137">
        <v>0.32</v>
      </c>
      <c r="F137">
        <v>3.61</v>
      </c>
      <c r="G137">
        <v>29</v>
      </c>
      <c r="H137">
        <v>18.600000000000001</v>
      </c>
      <c r="K137">
        <v>19.399999999999999</v>
      </c>
      <c r="L137">
        <v>3.4</v>
      </c>
      <c r="M137">
        <v>0.02</v>
      </c>
    </row>
    <row r="138" spans="1:13" x14ac:dyDescent="0.15">
      <c r="A138" t="s">
        <v>519</v>
      </c>
      <c r="B138" t="s">
        <v>558</v>
      </c>
      <c r="C138">
        <v>96.44</v>
      </c>
      <c r="D138">
        <v>2990</v>
      </c>
      <c r="E138">
        <v>0.32</v>
      </c>
      <c r="F138">
        <v>3.6</v>
      </c>
      <c r="G138">
        <v>32.5</v>
      </c>
      <c r="H138">
        <v>22.8</v>
      </c>
      <c r="K138">
        <v>20.6</v>
      </c>
      <c r="L138">
        <v>3.3</v>
      </c>
      <c r="M138">
        <v>0.02</v>
      </c>
    </row>
    <row r="139" spans="1:13" x14ac:dyDescent="0.15">
      <c r="A139" t="s">
        <v>519</v>
      </c>
      <c r="B139" t="s">
        <v>559</v>
      </c>
      <c r="C139">
        <v>96.82</v>
      </c>
      <c r="D139">
        <v>3001</v>
      </c>
      <c r="E139">
        <v>0.32</v>
      </c>
      <c r="F139">
        <v>3.6</v>
      </c>
      <c r="G139">
        <v>26</v>
      </c>
      <c r="H139">
        <v>32.4</v>
      </c>
      <c r="K139">
        <v>18.8</v>
      </c>
      <c r="L139">
        <v>3.2</v>
      </c>
      <c r="M139">
        <v>0</v>
      </c>
    </row>
    <row r="140" spans="1:13" x14ac:dyDescent="0.15">
      <c r="A140" t="s">
        <v>519</v>
      </c>
      <c r="B140" t="s">
        <v>560</v>
      </c>
      <c r="C140">
        <v>97.13</v>
      </c>
      <c r="D140">
        <v>3009</v>
      </c>
      <c r="E140">
        <v>0.33</v>
      </c>
      <c r="F140">
        <v>3.61</v>
      </c>
      <c r="G140">
        <v>34.299999999999997</v>
      </c>
      <c r="H140">
        <v>24.8</v>
      </c>
      <c r="K140">
        <v>18.2</v>
      </c>
      <c r="L140">
        <v>3.2</v>
      </c>
      <c r="M140">
        <v>0.01</v>
      </c>
    </row>
    <row r="141" spans="1:13" x14ac:dyDescent="0.15">
      <c r="A141" t="s">
        <v>519</v>
      </c>
      <c r="B141" t="s">
        <v>561</v>
      </c>
      <c r="C141">
        <v>97.42</v>
      </c>
      <c r="D141">
        <v>3017</v>
      </c>
      <c r="E141">
        <v>0.34</v>
      </c>
      <c r="F141">
        <v>3.6</v>
      </c>
      <c r="G141">
        <v>40.5</v>
      </c>
      <c r="H141">
        <v>16.5</v>
      </c>
      <c r="K141">
        <v>17.600000000000001</v>
      </c>
      <c r="L141">
        <v>3.4</v>
      </c>
      <c r="M141">
        <v>0.02</v>
      </c>
    </row>
    <row r="142" spans="1:13" x14ac:dyDescent="0.15">
      <c r="A142" t="s">
        <v>519</v>
      </c>
      <c r="B142" t="s">
        <v>562</v>
      </c>
      <c r="C142">
        <v>97.74</v>
      </c>
      <c r="D142">
        <v>3026</v>
      </c>
      <c r="E142">
        <v>0.34</v>
      </c>
      <c r="F142">
        <v>3.6</v>
      </c>
      <c r="G142">
        <v>42.5</v>
      </c>
      <c r="H142">
        <v>16.5</v>
      </c>
      <c r="K142">
        <v>18.2</v>
      </c>
      <c r="L142">
        <v>3.3</v>
      </c>
      <c r="M142">
        <v>0</v>
      </c>
    </row>
    <row r="143" spans="1:13" x14ac:dyDescent="0.15">
      <c r="A143" t="s">
        <v>519</v>
      </c>
      <c r="B143" t="s">
        <v>563</v>
      </c>
      <c r="C143">
        <v>97.99</v>
      </c>
      <c r="D143">
        <v>3033</v>
      </c>
      <c r="E143">
        <v>0.35</v>
      </c>
      <c r="F143">
        <v>3.6</v>
      </c>
      <c r="G143">
        <v>43</v>
      </c>
      <c r="H143">
        <v>21</v>
      </c>
      <c r="K143">
        <v>17.399999999999999</v>
      </c>
    </row>
    <row r="144" spans="1:13" x14ac:dyDescent="0.15">
      <c r="A144" t="s">
        <v>519</v>
      </c>
      <c r="B144" t="s">
        <v>564</v>
      </c>
      <c r="C144">
        <v>98.27</v>
      </c>
      <c r="D144">
        <v>3041</v>
      </c>
      <c r="E144">
        <v>0.34</v>
      </c>
      <c r="F144">
        <v>3.61</v>
      </c>
      <c r="G144">
        <v>50.5</v>
      </c>
      <c r="H144">
        <v>16.5</v>
      </c>
      <c r="K144">
        <v>17.7</v>
      </c>
      <c r="L144">
        <v>3.4</v>
      </c>
      <c r="M144">
        <v>7.0000000000000007E-2</v>
      </c>
    </row>
    <row r="145" spans="1:13" x14ac:dyDescent="0.15">
      <c r="A145" t="s">
        <v>519</v>
      </c>
      <c r="B145" t="s">
        <v>565</v>
      </c>
      <c r="C145">
        <v>98.53</v>
      </c>
      <c r="D145">
        <v>3048</v>
      </c>
      <c r="E145">
        <v>0.34</v>
      </c>
      <c r="F145">
        <v>3.6</v>
      </c>
      <c r="G145">
        <v>33.5</v>
      </c>
      <c r="H145">
        <v>36.4</v>
      </c>
      <c r="K145">
        <v>19.100000000000001</v>
      </c>
    </row>
    <row r="146" spans="1:13" x14ac:dyDescent="0.15">
      <c r="A146" t="s">
        <v>519</v>
      </c>
      <c r="B146" t="s">
        <v>566</v>
      </c>
      <c r="C146">
        <v>98.84</v>
      </c>
      <c r="D146">
        <v>3057</v>
      </c>
      <c r="E146">
        <v>0.34</v>
      </c>
      <c r="F146">
        <v>3.6</v>
      </c>
      <c r="G146">
        <v>39.5</v>
      </c>
      <c r="H146">
        <v>22</v>
      </c>
      <c r="K146">
        <v>19.3</v>
      </c>
      <c r="L146">
        <v>3.3</v>
      </c>
      <c r="M146">
        <v>0.02</v>
      </c>
    </row>
    <row r="147" spans="1:13" x14ac:dyDescent="0.15">
      <c r="A147" t="s">
        <v>519</v>
      </c>
      <c r="B147" t="s">
        <v>567</v>
      </c>
      <c r="C147">
        <v>99.08</v>
      </c>
      <c r="D147">
        <v>3064</v>
      </c>
      <c r="E147">
        <v>0.31</v>
      </c>
      <c r="F147">
        <v>3.41</v>
      </c>
      <c r="G147">
        <v>46.5</v>
      </c>
      <c r="H147">
        <v>21.4</v>
      </c>
      <c r="K147">
        <v>17.3</v>
      </c>
    </row>
    <row r="148" spans="1:13" x14ac:dyDescent="0.15">
      <c r="A148" t="s">
        <v>519</v>
      </c>
      <c r="B148" t="s">
        <v>568</v>
      </c>
      <c r="C148">
        <v>99.32</v>
      </c>
      <c r="D148">
        <v>3071</v>
      </c>
      <c r="E148">
        <v>0.27</v>
      </c>
      <c r="F148">
        <v>2.91</v>
      </c>
      <c r="G148">
        <v>42.5</v>
      </c>
      <c r="H148">
        <v>23.1</v>
      </c>
      <c r="K148">
        <v>17.899999999999999</v>
      </c>
      <c r="L148">
        <v>3.3</v>
      </c>
      <c r="M148">
        <v>0.04</v>
      </c>
    </row>
    <row r="149" spans="1:13" x14ac:dyDescent="0.15">
      <c r="A149" t="s">
        <v>519</v>
      </c>
      <c r="B149" t="s">
        <v>569</v>
      </c>
      <c r="C149">
        <v>99.61</v>
      </c>
      <c r="D149">
        <v>3081</v>
      </c>
      <c r="E149">
        <v>0.28000000000000003</v>
      </c>
      <c r="F149">
        <v>2.88</v>
      </c>
      <c r="G149">
        <v>42.5</v>
      </c>
      <c r="H149">
        <v>17</v>
      </c>
      <c r="K149">
        <v>18.600000000000001</v>
      </c>
    </row>
    <row r="150" spans="1:13" x14ac:dyDescent="0.15">
      <c r="A150" t="s">
        <v>519</v>
      </c>
      <c r="B150" t="s">
        <v>570</v>
      </c>
      <c r="C150">
        <v>99.88</v>
      </c>
      <c r="D150">
        <v>3090</v>
      </c>
      <c r="E150">
        <v>0.28000000000000003</v>
      </c>
      <c r="F150">
        <v>2.88</v>
      </c>
      <c r="G150">
        <v>48.5</v>
      </c>
      <c r="H150">
        <v>20.9</v>
      </c>
      <c r="K150">
        <v>18.100000000000001</v>
      </c>
      <c r="L150">
        <v>3</v>
      </c>
      <c r="M150">
        <v>0.02</v>
      </c>
    </row>
    <row r="151" spans="1:13" x14ac:dyDescent="0.15">
      <c r="A151" t="s">
        <v>519</v>
      </c>
      <c r="B151" t="s">
        <v>571</v>
      </c>
      <c r="C151">
        <v>100.17</v>
      </c>
      <c r="D151">
        <v>3100</v>
      </c>
      <c r="E151">
        <v>0.28000000000000003</v>
      </c>
      <c r="F151">
        <v>2.88</v>
      </c>
      <c r="G151">
        <v>48</v>
      </c>
      <c r="H151">
        <v>20.6</v>
      </c>
      <c r="K151">
        <v>17.7</v>
      </c>
    </row>
    <row r="152" spans="1:13" x14ac:dyDescent="0.15">
      <c r="A152" t="s">
        <v>519</v>
      </c>
      <c r="B152" t="s">
        <v>572</v>
      </c>
      <c r="C152">
        <v>100.61</v>
      </c>
      <c r="D152">
        <v>3115</v>
      </c>
      <c r="E152">
        <v>0.28999999999999998</v>
      </c>
      <c r="F152">
        <v>2.89</v>
      </c>
      <c r="G152">
        <v>44</v>
      </c>
      <c r="H152">
        <v>25.3</v>
      </c>
      <c r="K152">
        <v>18.100000000000001</v>
      </c>
      <c r="L152">
        <v>3.2</v>
      </c>
      <c r="M152">
        <v>0.05</v>
      </c>
    </row>
    <row r="153" spans="1:13" x14ac:dyDescent="0.15">
      <c r="A153" t="s">
        <v>519</v>
      </c>
      <c r="B153" t="s">
        <v>573</v>
      </c>
      <c r="C153">
        <v>100.89</v>
      </c>
      <c r="D153">
        <v>3125</v>
      </c>
      <c r="E153">
        <v>0.28999999999999998</v>
      </c>
      <c r="F153">
        <v>2.88</v>
      </c>
      <c r="G153">
        <v>52</v>
      </c>
      <c r="H153">
        <v>28.6</v>
      </c>
      <c r="K153">
        <v>18.399999999999999</v>
      </c>
    </row>
    <row r="154" spans="1:13" x14ac:dyDescent="0.15">
      <c r="A154" t="s">
        <v>519</v>
      </c>
      <c r="B154" t="s">
        <v>574</v>
      </c>
      <c r="C154">
        <v>101.19</v>
      </c>
      <c r="D154">
        <v>3135</v>
      </c>
      <c r="E154">
        <v>0.28999999999999998</v>
      </c>
      <c r="F154">
        <v>2.89</v>
      </c>
      <c r="G154">
        <v>40.5</v>
      </c>
      <c r="H154">
        <v>20.3</v>
      </c>
      <c r="K154">
        <v>18.399999999999999</v>
      </c>
      <c r="L154">
        <v>2.9</v>
      </c>
      <c r="M154">
        <v>0.02</v>
      </c>
    </row>
    <row r="155" spans="1:13" x14ac:dyDescent="0.15">
      <c r="A155" t="s">
        <v>519</v>
      </c>
      <c r="B155" t="s">
        <v>575</v>
      </c>
      <c r="C155">
        <v>101.46</v>
      </c>
      <c r="D155">
        <v>3145</v>
      </c>
      <c r="E155">
        <v>0.28000000000000003</v>
      </c>
      <c r="F155">
        <v>2.88</v>
      </c>
      <c r="G155">
        <v>39</v>
      </c>
      <c r="H155">
        <v>21.8</v>
      </c>
      <c r="K155">
        <v>16.8</v>
      </c>
    </row>
    <row r="156" spans="1:13" x14ac:dyDescent="0.15">
      <c r="A156" t="s">
        <v>519</v>
      </c>
      <c r="B156" t="s">
        <v>576</v>
      </c>
      <c r="C156">
        <v>101.68</v>
      </c>
      <c r="D156">
        <v>3152</v>
      </c>
      <c r="E156">
        <v>0.28000000000000003</v>
      </c>
      <c r="F156">
        <v>2.85</v>
      </c>
      <c r="G156">
        <v>51</v>
      </c>
      <c r="H156">
        <v>20</v>
      </c>
      <c r="K156">
        <v>17.7</v>
      </c>
      <c r="L156">
        <v>3.4</v>
      </c>
      <c r="M156">
        <v>0.01</v>
      </c>
    </row>
    <row r="157" spans="1:13" x14ac:dyDescent="0.15">
      <c r="A157" t="s">
        <v>519</v>
      </c>
      <c r="B157" t="s">
        <v>577</v>
      </c>
      <c r="C157">
        <v>102.18</v>
      </c>
      <c r="D157">
        <v>3170</v>
      </c>
      <c r="E157">
        <v>0.26</v>
      </c>
      <c r="F157">
        <v>2.5</v>
      </c>
      <c r="G157">
        <v>44.5</v>
      </c>
      <c r="H157">
        <v>22</v>
      </c>
      <c r="K157">
        <v>18.2</v>
      </c>
      <c r="L157">
        <v>3.4</v>
      </c>
      <c r="M157">
        <v>0.03</v>
      </c>
    </row>
    <row r="158" spans="1:13" x14ac:dyDescent="0.15">
      <c r="A158" t="s">
        <v>519</v>
      </c>
      <c r="B158" t="s">
        <v>578</v>
      </c>
      <c r="C158">
        <v>102.39</v>
      </c>
      <c r="D158">
        <v>3178</v>
      </c>
      <c r="E158">
        <v>0.25</v>
      </c>
      <c r="F158">
        <v>2.31</v>
      </c>
      <c r="G158">
        <v>48.5</v>
      </c>
      <c r="H158">
        <v>36.799999999999997</v>
      </c>
      <c r="K158">
        <v>18.7</v>
      </c>
    </row>
    <row r="159" spans="1:13" x14ac:dyDescent="0.15">
      <c r="A159" t="s">
        <v>519</v>
      </c>
      <c r="B159" t="s">
        <v>579</v>
      </c>
      <c r="C159">
        <v>102.64</v>
      </c>
      <c r="D159">
        <v>3189</v>
      </c>
      <c r="E159">
        <v>0.24</v>
      </c>
      <c r="F159">
        <v>2.31</v>
      </c>
      <c r="G159">
        <v>46.5</v>
      </c>
      <c r="H159">
        <v>20</v>
      </c>
      <c r="K159">
        <v>19</v>
      </c>
    </row>
    <row r="160" spans="1:13" x14ac:dyDescent="0.15">
      <c r="A160" t="s">
        <v>519</v>
      </c>
      <c r="B160" t="s">
        <v>580</v>
      </c>
      <c r="C160">
        <v>102.87</v>
      </c>
      <c r="D160">
        <v>3199</v>
      </c>
      <c r="E160">
        <v>0.26</v>
      </c>
      <c r="F160">
        <v>2.31</v>
      </c>
      <c r="G160">
        <v>46.5</v>
      </c>
      <c r="H160">
        <v>22.7</v>
      </c>
      <c r="K160">
        <v>17.8</v>
      </c>
      <c r="L160">
        <v>2.5</v>
      </c>
      <c r="M160">
        <v>0.01</v>
      </c>
    </row>
    <row r="161" spans="1:13" x14ac:dyDescent="0.15">
      <c r="A161" t="s">
        <v>519</v>
      </c>
      <c r="B161" t="s">
        <v>581</v>
      </c>
      <c r="C161">
        <v>103.14</v>
      </c>
      <c r="D161">
        <v>3211</v>
      </c>
      <c r="E161">
        <v>0.25</v>
      </c>
      <c r="F161">
        <v>2.31</v>
      </c>
      <c r="G161">
        <v>58.5</v>
      </c>
      <c r="H161">
        <v>23.5</v>
      </c>
      <c r="K161">
        <v>19.2</v>
      </c>
    </row>
    <row r="162" spans="1:13" x14ac:dyDescent="0.15">
      <c r="A162" t="s">
        <v>519</v>
      </c>
      <c r="B162" t="s">
        <v>582</v>
      </c>
      <c r="C162">
        <v>103.53</v>
      </c>
      <c r="D162">
        <v>3228</v>
      </c>
      <c r="E162">
        <v>0.24</v>
      </c>
      <c r="F162">
        <v>2.31</v>
      </c>
      <c r="G162">
        <v>47.5</v>
      </c>
      <c r="H162">
        <v>15.6</v>
      </c>
      <c r="K162">
        <v>17.3</v>
      </c>
      <c r="L162">
        <v>2.5</v>
      </c>
      <c r="M162">
        <v>0.01</v>
      </c>
    </row>
    <row r="163" spans="1:13" x14ac:dyDescent="0.15">
      <c r="A163" t="s">
        <v>519</v>
      </c>
      <c r="B163" t="s">
        <v>583</v>
      </c>
      <c r="C163">
        <v>103.71</v>
      </c>
      <c r="D163">
        <v>3235</v>
      </c>
      <c r="E163">
        <v>0.24</v>
      </c>
      <c r="F163">
        <v>2.31</v>
      </c>
      <c r="G163">
        <v>44.5</v>
      </c>
      <c r="H163">
        <v>31.9</v>
      </c>
      <c r="K163">
        <v>18.5</v>
      </c>
    </row>
    <row r="164" spans="1:13" x14ac:dyDescent="0.15">
      <c r="A164" t="s">
        <v>519</v>
      </c>
      <c r="B164" t="s">
        <v>584</v>
      </c>
      <c r="C164">
        <v>103.95</v>
      </c>
      <c r="D164">
        <v>3246</v>
      </c>
      <c r="E164">
        <v>0.23</v>
      </c>
      <c r="F164">
        <v>2.4300000000000002</v>
      </c>
      <c r="G164">
        <v>45.5</v>
      </c>
      <c r="H164">
        <v>31.3</v>
      </c>
      <c r="K164">
        <v>18.100000000000001</v>
      </c>
      <c r="L164">
        <v>2.2000000000000002</v>
      </c>
      <c r="M164">
        <v>0.01</v>
      </c>
    </row>
    <row r="165" spans="1:13" x14ac:dyDescent="0.15">
      <c r="A165" t="s">
        <v>519</v>
      </c>
      <c r="B165" t="s">
        <v>585</v>
      </c>
      <c r="C165">
        <v>104.11</v>
      </c>
      <c r="D165">
        <v>3252</v>
      </c>
      <c r="E165">
        <v>0.27</v>
      </c>
      <c r="F165">
        <v>2.87</v>
      </c>
      <c r="G165">
        <v>51</v>
      </c>
      <c r="H165">
        <v>19.5</v>
      </c>
      <c r="K165">
        <v>16.600000000000001</v>
      </c>
    </row>
    <row r="166" spans="1:13" x14ac:dyDescent="0.15">
      <c r="A166" t="s">
        <v>519</v>
      </c>
      <c r="B166" t="s">
        <v>586</v>
      </c>
      <c r="C166">
        <v>104.29</v>
      </c>
      <c r="D166">
        <v>3259</v>
      </c>
      <c r="E166">
        <v>0.32</v>
      </c>
      <c r="F166">
        <v>3.4</v>
      </c>
      <c r="G166">
        <v>43.5</v>
      </c>
      <c r="H166">
        <v>19.8</v>
      </c>
      <c r="K166">
        <v>18.5</v>
      </c>
      <c r="L166">
        <v>2.6</v>
      </c>
      <c r="M166">
        <v>0.02</v>
      </c>
    </row>
    <row r="167" spans="1:13" x14ac:dyDescent="0.15">
      <c r="A167" t="s">
        <v>519</v>
      </c>
      <c r="B167" t="s">
        <v>587</v>
      </c>
      <c r="C167">
        <v>104.49</v>
      </c>
      <c r="D167">
        <v>3265</v>
      </c>
      <c r="E167">
        <v>0.33</v>
      </c>
      <c r="F167">
        <v>3.61</v>
      </c>
      <c r="G167">
        <v>49.5</v>
      </c>
      <c r="H167">
        <v>25</v>
      </c>
      <c r="K167">
        <v>17.8</v>
      </c>
    </row>
    <row r="168" spans="1:13" x14ac:dyDescent="0.15">
      <c r="A168" t="s">
        <v>519</v>
      </c>
      <c r="B168" t="s">
        <v>588</v>
      </c>
      <c r="C168">
        <v>104.77</v>
      </c>
      <c r="D168">
        <v>3272</v>
      </c>
      <c r="E168">
        <v>0.33</v>
      </c>
      <c r="F168">
        <v>3.6</v>
      </c>
      <c r="G168">
        <v>50.5</v>
      </c>
      <c r="H168">
        <v>21</v>
      </c>
      <c r="K168">
        <v>18.5</v>
      </c>
      <c r="L168">
        <v>3.2</v>
      </c>
      <c r="M168">
        <v>0.05</v>
      </c>
    </row>
    <row r="169" spans="1:13" x14ac:dyDescent="0.15">
      <c r="A169" t="s">
        <v>519</v>
      </c>
      <c r="B169" t="s">
        <v>589</v>
      </c>
      <c r="C169">
        <v>105.05</v>
      </c>
      <c r="D169">
        <v>3280</v>
      </c>
      <c r="G169">
        <v>34.5</v>
      </c>
      <c r="H169">
        <v>26</v>
      </c>
      <c r="K169">
        <v>18</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93"/>
  <sheetViews>
    <sheetView topLeftCell="A145" workbookViewId="0">
      <selection activeCell="C146" sqref="C146:C170"/>
    </sheetView>
  </sheetViews>
  <sheetFormatPr baseColWidth="10" defaultColWidth="8.83203125" defaultRowHeight="13" x14ac:dyDescent="0.15"/>
  <sheetData>
    <row r="1" spans="1:2" x14ac:dyDescent="0.15">
      <c r="A1" t="s">
        <v>355</v>
      </c>
    </row>
    <row r="2" spans="1:2" x14ac:dyDescent="0.15">
      <c r="A2" t="s">
        <v>356</v>
      </c>
      <c r="B2" t="s">
        <v>357</v>
      </c>
    </row>
    <row r="3" spans="1:2" x14ac:dyDescent="0.15">
      <c r="B3" t="s">
        <v>358</v>
      </c>
    </row>
    <row r="4" spans="1:2" x14ac:dyDescent="0.15">
      <c r="A4" t="s">
        <v>359</v>
      </c>
      <c r="B4" t="s">
        <v>360</v>
      </c>
    </row>
    <row r="5" spans="1:2" x14ac:dyDescent="0.15">
      <c r="B5" t="s">
        <v>361</v>
      </c>
    </row>
    <row r="6" spans="1:2" x14ac:dyDescent="0.15">
      <c r="B6" t="s">
        <v>362</v>
      </c>
    </row>
    <row r="7" spans="1:2" x14ac:dyDescent="0.15">
      <c r="A7" t="s">
        <v>363</v>
      </c>
      <c r="B7" t="s">
        <v>364</v>
      </c>
    </row>
    <row r="8" spans="1:2" x14ac:dyDescent="0.15">
      <c r="A8" t="s">
        <v>365</v>
      </c>
      <c r="B8" t="s">
        <v>366</v>
      </c>
    </row>
    <row r="9" spans="1:2" x14ac:dyDescent="0.15">
      <c r="B9" t="s">
        <v>367</v>
      </c>
    </row>
    <row r="10" spans="1:2" x14ac:dyDescent="0.15">
      <c r="B10" t="s">
        <v>368</v>
      </c>
    </row>
    <row r="11" spans="1:2" x14ac:dyDescent="0.15">
      <c r="B11" t="s">
        <v>369</v>
      </c>
    </row>
    <row r="12" spans="1:2" x14ac:dyDescent="0.15">
      <c r="B12" t="s">
        <v>370</v>
      </c>
    </row>
    <row r="13" spans="1:2" x14ac:dyDescent="0.15">
      <c r="B13" t="s">
        <v>370</v>
      </c>
    </row>
    <row r="14" spans="1:2" x14ac:dyDescent="0.15">
      <c r="B14" t="s">
        <v>370</v>
      </c>
    </row>
    <row r="15" spans="1:2" x14ac:dyDescent="0.15">
      <c r="B15" t="s">
        <v>370</v>
      </c>
    </row>
    <row r="16" spans="1:2" x14ac:dyDescent="0.15">
      <c r="B16" t="s">
        <v>370</v>
      </c>
    </row>
    <row r="17" spans="2:2" x14ac:dyDescent="0.15">
      <c r="B17" t="s">
        <v>370</v>
      </c>
    </row>
    <row r="18" spans="2:2" x14ac:dyDescent="0.15">
      <c r="B18" t="s">
        <v>370</v>
      </c>
    </row>
    <row r="19" spans="2:2" x14ac:dyDescent="0.15">
      <c r="B19" t="s">
        <v>370</v>
      </c>
    </row>
    <row r="20" spans="2:2" x14ac:dyDescent="0.15">
      <c r="B20" t="s">
        <v>370</v>
      </c>
    </row>
    <row r="21" spans="2:2" x14ac:dyDescent="0.15">
      <c r="B21" t="s">
        <v>370</v>
      </c>
    </row>
    <row r="22" spans="2:2" x14ac:dyDescent="0.15">
      <c r="B22" t="s">
        <v>370</v>
      </c>
    </row>
    <row r="23" spans="2:2" x14ac:dyDescent="0.15">
      <c r="B23" t="s">
        <v>370</v>
      </c>
    </row>
    <row r="24" spans="2:2" x14ac:dyDescent="0.15">
      <c r="B24" t="s">
        <v>370</v>
      </c>
    </row>
    <row r="25" spans="2:2" x14ac:dyDescent="0.15">
      <c r="B25" t="s">
        <v>370</v>
      </c>
    </row>
    <row r="26" spans="2:2" x14ac:dyDescent="0.15">
      <c r="B26" t="s">
        <v>370</v>
      </c>
    </row>
    <row r="27" spans="2:2" x14ac:dyDescent="0.15">
      <c r="B27" t="s">
        <v>370</v>
      </c>
    </row>
    <row r="28" spans="2:2" x14ac:dyDescent="0.15">
      <c r="B28" t="s">
        <v>370</v>
      </c>
    </row>
    <row r="29" spans="2:2" x14ac:dyDescent="0.15">
      <c r="B29" t="s">
        <v>370</v>
      </c>
    </row>
    <row r="30" spans="2:2" x14ac:dyDescent="0.15">
      <c r="B30" t="s">
        <v>370</v>
      </c>
    </row>
    <row r="31" spans="2:2" x14ac:dyDescent="0.15">
      <c r="B31" t="s">
        <v>370</v>
      </c>
    </row>
    <row r="32" spans="2:2" x14ac:dyDescent="0.15">
      <c r="B32" t="s">
        <v>370</v>
      </c>
    </row>
    <row r="33" spans="2:2" x14ac:dyDescent="0.15">
      <c r="B33" t="s">
        <v>370</v>
      </c>
    </row>
    <row r="34" spans="2:2" x14ac:dyDescent="0.15">
      <c r="B34" t="s">
        <v>370</v>
      </c>
    </row>
    <row r="35" spans="2:2" x14ac:dyDescent="0.15">
      <c r="B35" t="s">
        <v>370</v>
      </c>
    </row>
    <row r="36" spans="2:2" x14ac:dyDescent="0.15">
      <c r="B36" t="s">
        <v>370</v>
      </c>
    </row>
    <row r="37" spans="2:2" x14ac:dyDescent="0.15">
      <c r="B37" t="s">
        <v>370</v>
      </c>
    </row>
    <row r="38" spans="2:2" x14ac:dyDescent="0.15">
      <c r="B38" t="s">
        <v>370</v>
      </c>
    </row>
    <row r="39" spans="2:2" x14ac:dyDescent="0.15">
      <c r="B39" t="s">
        <v>370</v>
      </c>
    </row>
    <row r="40" spans="2:2" x14ac:dyDescent="0.15">
      <c r="B40" t="s">
        <v>370</v>
      </c>
    </row>
    <row r="41" spans="2:2" x14ac:dyDescent="0.15">
      <c r="B41" t="s">
        <v>370</v>
      </c>
    </row>
    <row r="42" spans="2:2" x14ac:dyDescent="0.15">
      <c r="B42" t="s">
        <v>370</v>
      </c>
    </row>
    <row r="43" spans="2:2" x14ac:dyDescent="0.15">
      <c r="B43" t="s">
        <v>370</v>
      </c>
    </row>
    <row r="44" spans="2:2" x14ac:dyDescent="0.15">
      <c r="B44" t="s">
        <v>370</v>
      </c>
    </row>
    <row r="45" spans="2:2" x14ac:dyDescent="0.15">
      <c r="B45" t="s">
        <v>370</v>
      </c>
    </row>
    <row r="46" spans="2:2" x14ac:dyDescent="0.15">
      <c r="B46" t="s">
        <v>370</v>
      </c>
    </row>
    <row r="47" spans="2:2" x14ac:dyDescent="0.15">
      <c r="B47" t="s">
        <v>370</v>
      </c>
    </row>
    <row r="48" spans="2:2" x14ac:dyDescent="0.15">
      <c r="B48" t="s">
        <v>370</v>
      </c>
    </row>
    <row r="49" spans="2:2" x14ac:dyDescent="0.15">
      <c r="B49" t="s">
        <v>370</v>
      </c>
    </row>
    <row r="50" spans="2:2" x14ac:dyDescent="0.15">
      <c r="B50" t="s">
        <v>370</v>
      </c>
    </row>
    <row r="51" spans="2:2" x14ac:dyDescent="0.15">
      <c r="B51" t="s">
        <v>370</v>
      </c>
    </row>
    <row r="52" spans="2:2" x14ac:dyDescent="0.15">
      <c r="B52" t="s">
        <v>370</v>
      </c>
    </row>
    <row r="53" spans="2:2" x14ac:dyDescent="0.15">
      <c r="B53" t="s">
        <v>370</v>
      </c>
    </row>
    <row r="54" spans="2:2" x14ac:dyDescent="0.15">
      <c r="B54" t="s">
        <v>370</v>
      </c>
    </row>
    <row r="55" spans="2:2" x14ac:dyDescent="0.15">
      <c r="B55" t="s">
        <v>370</v>
      </c>
    </row>
    <row r="56" spans="2:2" x14ac:dyDescent="0.15">
      <c r="B56" t="s">
        <v>370</v>
      </c>
    </row>
    <row r="57" spans="2:2" x14ac:dyDescent="0.15">
      <c r="B57" t="s">
        <v>370</v>
      </c>
    </row>
    <row r="58" spans="2:2" x14ac:dyDescent="0.15">
      <c r="B58" t="s">
        <v>370</v>
      </c>
    </row>
    <row r="59" spans="2:2" x14ac:dyDescent="0.15">
      <c r="B59" t="s">
        <v>370</v>
      </c>
    </row>
    <row r="60" spans="2:2" x14ac:dyDescent="0.15">
      <c r="B60" t="s">
        <v>370</v>
      </c>
    </row>
    <row r="61" spans="2:2" x14ac:dyDescent="0.15">
      <c r="B61" t="s">
        <v>370</v>
      </c>
    </row>
    <row r="62" spans="2:2" x14ac:dyDescent="0.15">
      <c r="B62" t="s">
        <v>370</v>
      </c>
    </row>
    <row r="63" spans="2:2" x14ac:dyDescent="0.15">
      <c r="B63" t="s">
        <v>370</v>
      </c>
    </row>
    <row r="64" spans="2:2" x14ac:dyDescent="0.15">
      <c r="B64" t="s">
        <v>370</v>
      </c>
    </row>
    <row r="65" spans="2:2" x14ac:dyDescent="0.15">
      <c r="B65" t="s">
        <v>370</v>
      </c>
    </row>
    <row r="66" spans="2:2" x14ac:dyDescent="0.15">
      <c r="B66" t="s">
        <v>370</v>
      </c>
    </row>
    <row r="67" spans="2:2" x14ac:dyDescent="0.15">
      <c r="B67" t="s">
        <v>370</v>
      </c>
    </row>
    <row r="68" spans="2:2" x14ac:dyDescent="0.15">
      <c r="B68" t="s">
        <v>370</v>
      </c>
    </row>
    <row r="69" spans="2:2" x14ac:dyDescent="0.15">
      <c r="B69" t="s">
        <v>370</v>
      </c>
    </row>
    <row r="70" spans="2:2" x14ac:dyDescent="0.15">
      <c r="B70" t="s">
        <v>370</v>
      </c>
    </row>
    <row r="71" spans="2:2" x14ac:dyDescent="0.15">
      <c r="B71" t="s">
        <v>370</v>
      </c>
    </row>
    <row r="72" spans="2:2" x14ac:dyDescent="0.15">
      <c r="B72" t="s">
        <v>370</v>
      </c>
    </row>
    <row r="73" spans="2:2" x14ac:dyDescent="0.15">
      <c r="B73" t="s">
        <v>370</v>
      </c>
    </row>
    <row r="74" spans="2:2" x14ac:dyDescent="0.15">
      <c r="B74" t="s">
        <v>370</v>
      </c>
    </row>
    <row r="75" spans="2:2" x14ac:dyDescent="0.15">
      <c r="B75" t="s">
        <v>370</v>
      </c>
    </row>
    <row r="76" spans="2:2" x14ac:dyDescent="0.15">
      <c r="B76" t="s">
        <v>370</v>
      </c>
    </row>
    <row r="77" spans="2:2" x14ac:dyDescent="0.15">
      <c r="B77" t="s">
        <v>370</v>
      </c>
    </row>
    <row r="78" spans="2:2" x14ac:dyDescent="0.15">
      <c r="B78" t="s">
        <v>370</v>
      </c>
    </row>
    <row r="79" spans="2:2" x14ac:dyDescent="0.15">
      <c r="B79" t="s">
        <v>370</v>
      </c>
    </row>
    <row r="80" spans="2:2" x14ac:dyDescent="0.15">
      <c r="B80" t="s">
        <v>370</v>
      </c>
    </row>
    <row r="81" spans="2:2" x14ac:dyDescent="0.15">
      <c r="B81" t="s">
        <v>370</v>
      </c>
    </row>
    <row r="82" spans="2:2" x14ac:dyDescent="0.15">
      <c r="B82" t="s">
        <v>370</v>
      </c>
    </row>
    <row r="83" spans="2:2" x14ac:dyDescent="0.15">
      <c r="B83" t="s">
        <v>370</v>
      </c>
    </row>
    <row r="84" spans="2:2" x14ac:dyDescent="0.15">
      <c r="B84" t="s">
        <v>370</v>
      </c>
    </row>
    <row r="85" spans="2:2" x14ac:dyDescent="0.15">
      <c r="B85" t="s">
        <v>370</v>
      </c>
    </row>
    <row r="86" spans="2:2" x14ac:dyDescent="0.15">
      <c r="B86" t="s">
        <v>370</v>
      </c>
    </row>
    <row r="87" spans="2:2" x14ac:dyDescent="0.15">
      <c r="B87" t="s">
        <v>370</v>
      </c>
    </row>
    <row r="88" spans="2:2" x14ac:dyDescent="0.15">
      <c r="B88" t="s">
        <v>370</v>
      </c>
    </row>
    <row r="89" spans="2:2" x14ac:dyDescent="0.15">
      <c r="B89" t="s">
        <v>370</v>
      </c>
    </row>
    <row r="90" spans="2:2" x14ac:dyDescent="0.15">
      <c r="B90" t="s">
        <v>370</v>
      </c>
    </row>
    <row r="91" spans="2:2" x14ac:dyDescent="0.15">
      <c r="B91" t="s">
        <v>370</v>
      </c>
    </row>
    <row r="92" spans="2:2" x14ac:dyDescent="0.15">
      <c r="B92" t="s">
        <v>370</v>
      </c>
    </row>
    <row r="93" spans="2:2" x14ac:dyDescent="0.15">
      <c r="B93" t="s">
        <v>370</v>
      </c>
    </row>
    <row r="94" spans="2:2" x14ac:dyDescent="0.15">
      <c r="B94" t="s">
        <v>370</v>
      </c>
    </row>
    <row r="95" spans="2:2" x14ac:dyDescent="0.15">
      <c r="B95" t="s">
        <v>370</v>
      </c>
    </row>
    <row r="96" spans="2:2" x14ac:dyDescent="0.15">
      <c r="B96" t="s">
        <v>370</v>
      </c>
    </row>
    <row r="97" spans="1:2" x14ac:dyDescent="0.15">
      <c r="B97" t="s">
        <v>370</v>
      </c>
    </row>
    <row r="98" spans="1:2" x14ac:dyDescent="0.15">
      <c r="B98" t="s">
        <v>370</v>
      </c>
    </row>
    <row r="99" spans="1:2" x14ac:dyDescent="0.15">
      <c r="B99" t="s">
        <v>370</v>
      </c>
    </row>
    <row r="100" spans="1:2" x14ac:dyDescent="0.15">
      <c r="B100" t="s">
        <v>370</v>
      </c>
    </row>
    <row r="101" spans="1:2" x14ac:dyDescent="0.15">
      <c r="B101" t="s">
        <v>370</v>
      </c>
    </row>
    <row r="102" spans="1:2" x14ac:dyDescent="0.15">
      <c r="B102" t="s">
        <v>370</v>
      </c>
    </row>
    <row r="103" spans="1:2" x14ac:dyDescent="0.15">
      <c r="B103" t="s">
        <v>370</v>
      </c>
    </row>
    <row r="104" spans="1:2" x14ac:dyDescent="0.15">
      <c r="B104" t="s">
        <v>370</v>
      </c>
    </row>
    <row r="105" spans="1:2" x14ac:dyDescent="0.15">
      <c r="B105" t="s">
        <v>370</v>
      </c>
    </row>
    <row r="106" spans="1:2" x14ac:dyDescent="0.15">
      <c r="B106" t="s">
        <v>370</v>
      </c>
    </row>
    <row r="107" spans="1:2" x14ac:dyDescent="0.15">
      <c r="B107" t="s">
        <v>370</v>
      </c>
    </row>
    <row r="108" spans="1:2" x14ac:dyDescent="0.15">
      <c r="B108" t="s">
        <v>370</v>
      </c>
    </row>
    <row r="109" spans="1:2" x14ac:dyDescent="0.15">
      <c r="B109" t="s">
        <v>370</v>
      </c>
    </row>
    <row r="110" spans="1:2" x14ac:dyDescent="0.15">
      <c r="B110" t="s">
        <v>370</v>
      </c>
    </row>
    <row r="111" spans="1:2" x14ac:dyDescent="0.15">
      <c r="B111" t="s">
        <v>370</v>
      </c>
    </row>
    <row r="112" spans="1:2" x14ac:dyDescent="0.15">
      <c r="A112" t="s">
        <v>371</v>
      </c>
      <c r="B112" t="s">
        <v>372</v>
      </c>
    </row>
    <row r="113" spans="1:104" x14ac:dyDescent="0.15">
      <c r="A113" t="s">
        <v>373</v>
      </c>
      <c r="B113" t="s">
        <v>374</v>
      </c>
    </row>
    <row r="114" spans="1:104" x14ac:dyDescent="0.15">
      <c r="A114" t="s">
        <v>375</v>
      </c>
    </row>
    <row r="115" spans="1:104" x14ac:dyDescent="0.15">
      <c r="A115" t="s">
        <v>376</v>
      </c>
      <c r="B115" t="s">
        <v>377</v>
      </c>
      <c r="C115" t="s">
        <v>378</v>
      </c>
      <c r="D115" t="s">
        <v>379</v>
      </c>
      <c r="E115" t="s">
        <v>380</v>
      </c>
      <c r="F115" t="s">
        <v>380</v>
      </c>
      <c r="G115" t="s">
        <v>380</v>
      </c>
      <c r="H115" t="s">
        <v>380</v>
      </c>
      <c r="I115" t="s">
        <v>380</v>
      </c>
      <c r="J115" t="s">
        <v>380</v>
      </c>
      <c r="K115" t="s">
        <v>380</v>
      </c>
      <c r="L115" t="s">
        <v>380</v>
      </c>
      <c r="M115" t="s">
        <v>380</v>
      </c>
      <c r="N115" t="s">
        <v>380</v>
      </c>
      <c r="O115" t="s">
        <v>380</v>
      </c>
      <c r="P115" t="s">
        <v>380</v>
      </c>
      <c r="Q115" t="s">
        <v>380</v>
      </c>
      <c r="R115" t="s">
        <v>380</v>
      </c>
      <c r="S115" t="s">
        <v>380</v>
      </c>
      <c r="T115" t="s">
        <v>380</v>
      </c>
      <c r="U115" t="s">
        <v>380</v>
      </c>
      <c r="V115" t="s">
        <v>380</v>
      </c>
      <c r="W115" t="s">
        <v>380</v>
      </c>
      <c r="X115" t="s">
        <v>380</v>
      </c>
      <c r="Y115" t="s">
        <v>380</v>
      </c>
      <c r="Z115" t="s">
        <v>380</v>
      </c>
      <c r="AA115" t="s">
        <v>380</v>
      </c>
      <c r="AB115" t="s">
        <v>380</v>
      </c>
      <c r="AC115" t="s">
        <v>380</v>
      </c>
      <c r="AD115" t="s">
        <v>380</v>
      </c>
      <c r="AE115" t="s">
        <v>380</v>
      </c>
      <c r="AF115" t="s">
        <v>380</v>
      </c>
      <c r="AG115" t="s">
        <v>380</v>
      </c>
      <c r="AH115" t="s">
        <v>380</v>
      </c>
      <c r="AI115" t="s">
        <v>380</v>
      </c>
      <c r="AJ115" t="s">
        <v>380</v>
      </c>
      <c r="AK115" t="s">
        <v>380</v>
      </c>
      <c r="AL115" t="s">
        <v>380</v>
      </c>
      <c r="AM115" t="s">
        <v>380</v>
      </c>
      <c r="AN115" t="s">
        <v>380</v>
      </c>
      <c r="AO115" t="s">
        <v>380</v>
      </c>
      <c r="AP115" t="s">
        <v>380</v>
      </c>
      <c r="AQ115" t="s">
        <v>380</v>
      </c>
      <c r="AR115" t="s">
        <v>380</v>
      </c>
      <c r="AS115" t="s">
        <v>380</v>
      </c>
      <c r="AT115" t="s">
        <v>380</v>
      </c>
      <c r="AU115" t="s">
        <v>380</v>
      </c>
      <c r="AV115" t="s">
        <v>380</v>
      </c>
      <c r="AW115" t="s">
        <v>380</v>
      </c>
      <c r="AX115" t="s">
        <v>380</v>
      </c>
      <c r="AY115" t="s">
        <v>380</v>
      </c>
      <c r="AZ115" t="s">
        <v>380</v>
      </c>
      <c r="BA115" t="s">
        <v>380</v>
      </c>
      <c r="BB115" t="s">
        <v>380</v>
      </c>
      <c r="BC115" t="s">
        <v>380</v>
      </c>
      <c r="BD115" t="s">
        <v>380</v>
      </c>
      <c r="BE115" t="s">
        <v>380</v>
      </c>
      <c r="BF115" t="s">
        <v>380</v>
      </c>
      <c r="BG115" t="s">
        <v>380</v>
      </c>
      <c r="BH115" t="s">
        <v>380</v>
      </c>
      <c r="BI115" t="s">
        <v>380</v>
      </c>
      <c r="BJ115" t="s">
        <v>380</v>
      </c>
      <c r="BK115" t="s">
        <v>380</v>
      </c>
      <c r="BL115" t="s">
        <v>380</v>
      </c>
      <c r="BM115" t="s">
        <v>380</v>
      </c>
      <c r="BN115" t="s">
        <v>380</v>
      </c>
      <c r="BO115" t="s">
        <v>380</v>
      </c>
      <c r="BP115" t="s">
        <v>380</v>
      </c>
      <c r="BQ115" t="s">
        <v>380</v>
      </c>
      <c r="BR115" t="s">
        <v>380</v>
      </c>
      <c r="BS115" t="s">
        <v>380</v>
      </c>
      <c r="BT115" t="s">
        <v>380</v>
      </c>
      <c r="BU115" t="s">
        <v>380</v>
      </c>
      <c r="BV115" t="s">
        <v>380</v>
      </c>
      <c r="BW115" t="s">
        <v>380</v>
      </c>
      <c r="BX115" t="s">
        <v>380</v>
      </c>
      <c r="BY115" t="s">
        <v>380</v>
      </c>
      <c r="BZ115" t="s">
        <v>380</v>
      </c>
      <c r="CA115" t="s">
        <v>380</v>
      </c>
      <c r="CB115" t="s">
        <v>380</v>
      </c>
      <c r="CC115" t="s">
        <v>380</v>
      </c>
      <c r="CD115" t="s">
        <v>380</v>
      </c>
      <c r="CE115" t="s">
        <v>380</v>
      </c>
      <c r="CF115" t="s">
        <v>380</v>
      </c>
      <c r="CG115" t="s">
        <v>380</v>
      </c>
      <c r="CH115" t="s">
        <v>380</v>
      </c>
      <c r="CI115" t="s">
        <v>380</v>
      </c>
      <c r="CJ115" t="s">
        <v>380</v>
      </c>
      <c r="CK115" t="s">
        <v>380</v>
      </c>
      <c r="CL115" t="s">
        <v>380</v>
      </c>
      <c r="CM115" t="s">
        <v>380</v>
      </c>
      <c r="CN115" t="s">
        <v>380</v>
      </c>
      <c r="CO115" t="s">
        <v>380</v>
      </c>
      <c r="CP115" t="s">
        <v>380</v>
      </c>
      <c r="CQ115" t="s">
        <v>380</v>
      </c>
      <c r="CR115" t="s">
        <v>380</v>
      </c>
      <c r="CS115" t="s">
        <v>380</v>
      </c>
      <c r="CT115" t="s">
        <v>380</v>
      </c>
      <c r="CU115" t="s">
        <v>380</v>
      </c>
      <c r="CV115" t="s">
        <v>380</v>
      </c>
      <c r="CW115" t="s">
        <v>380</v>
      </c>
      <c r="CX115" t="s">
        <v>380</v>
      </c>
      <c r="CY115" t="s">
        <v>380</v>
      </c>
      <c r="CZ115" t="s">
        <v>380</v>
      </c>
    </row>
    <row r="116" spans="1:104" x14ac:dyDescent="0.15">
      <c r="A116" t="s">
        <v>381</v>
      </c>
      <c r="B116">
        <v>4.51</v>
      </c>
      <c r="C116">
        <v>111.324</v>
      </c>
      <c r="D116">
        <v>2.282</v>
      </c>
      <c r="E116">
        <v>1.429</v>
      </c>
      <c r="F116">
        <v>1.4830000000000001</v>
      </c>
      <c r="G116">
        <v>1.5289999999999999</v>
      </c>
      <c r="H116">
        <v>1.5649999999999999</v>
      </c>
      <c r="I116">
        <v>1.5649999999999999</v>
      </c>
      <c r="J116">
        <v>1.571</v>
      </c>
      <c r="K116">
        <v>1.571</v>
      </c>
      <c r="L116">
        <v>1.573</v>
      </c>
      <c r="M116">
        <v>1.605</v>
      </c>
      <c r="N116">
        <v>1.619</v>
      </c>
      <c r="O116">
        <v>1.623</v>
      </c>
      <c r="P116">
        <v>1.6279999999999999</v>
      </c>
      <c r="Q116">
        <v>1.6539999999999999</v>
      </c>
      <c r="R116">
        <v>1.673</v>
      </c>
      <c r="S116">
        <v>1.7030000000000001</v>
      </c>
      <c r="T116">
        <v>1.7150000000000001</v>
      </c>
      <c r="U116">
        <v>1.718</v>
      </c>
      <c r="V116">
        <v>1.756</v>
      </c>
      <c r="W116">
        <v>1.7569999999999999</v>
      </c>
      <c r="X116">
        <v>1.7569999999999999</v>
      </c>
      <c r="Y116">
        <v>1.7569999999999999</v>
      </c>
      <c r="Z116">
        <v>1.7769999999999999</v>
      </c>
      <c r="AA116">
        <v>1.788</v>
      </c>
      <c r="AB116">
        <v>1.788</v>
      </c>
      <c r="AC116">
        <v>1.7949999999999999</v>
      </c>
      <c r="AD116">
        <v>1.8089999999999999</v>
      </c>
      <c r="AE116">
        <v>1.8089999999999999</v>
      </c>
      <c r="AF116">
        <v>1.8109999999999999</v>
      </c>
      <c r="AG116">
        <v>1.871</v>
      </c>
      <c r="AH116">
        <v>1.8819999999999999</v>
      </c>
      <c r="AI116">
        <v>1.913</v>
      </c>
      <c r="AJ116">
        <v>1.913</v>
      </c>
      <c r="AK116">
        <v>1.9159999999999999</v>
      </c>
      <c r="AL116">
        <v>1.917</v>
      </c>
      <c r="AM116">
        <v>1.917</v>
      </c>
      <c r="AN116">
        <v>1.9219999999999999</v>
      </c>
      <c r="AO116">
        <v>1.925</v>
      </c>
      <c r="AP116">
        <v>1.9330000000000001</v>
      </c>
      <c r="AQ116">
        <v>1.944</v>
      </c>
      <c r="AR116">
        <v>1.9570000000000001</v>
      </c>
      <c r="AS116">
        <v>1.9570000000000001</v>
      </c>
      <c r="AT116">
        <v>1.962</v>
      </c>
      <c r="AU116">
        <v>1.9730000000000001</v>
      </c>
      <c r="AV116">
        <v>1.9730000000000001</v>
      </c>
      <c r="AW116">
        <v>1.9870000000000001</v>
      </c>
      <c r="AX116">
        <v>1.9870000000000001</v>
      </c>
      <c r="AY116">
        <v>1.9870000000000001</v>
      </c>
      <c r="AZ116">
        <v>1.9930000000000001</v>
      </c>
      <c r="BA116">
        <v>2.0089999999999999</v>
      </c>
      <c r="BB116">
        <v>2.0209999999999999</v>
      </c>
      <c r="BC116">
        <v>2.0329999999999999</v>
      </c>
      <c r="BD116">
        <v>2.0449999999999999</v>
      </c>
      <c r="BE116">
        <v>2.0720000000000001</v>
      </c>
      <c r="BF116">
        <v>2.073</v>
      </c>
      <c r="BG116">
        <v>2.0920000000000001</v>
      </c>
      <c r="BH116">
        <v>2.0920000000000001</v>
      </c>
      <c r="BI116">
        <v>2.1070000000000002</v>
      </c>
      <c r="BJ116">
        <v>2.1230000000000002</v>
      </c>
      <c r="BK116">
        <v>2.153</v>
      </c>
      <c r="BL116">
        <v>2.1539999999999999</v>
      </c>
      <c r="BM116">
        <v>2.161</v>
      </c>
      <c r="BN116">
        <v>2.1720000000000002</v>
      </c>
      <c r="BO116">
        <v>2.2010000000000001</v>
      </c>
      <c r="BP116">
        <v>2.2210000000000001</v>
      </c>
      <c r="BQ116">
        <v>2.2330000000000001</v>
      </c>
      <c r="BR116">
        <v>2.2679999999999998</v>
      </c>
      <c r="BS116">
        <v>2.2749999999999999</v>
      </c>
      <c r="BT116">
        <v>2.282</v>
      </c>
      <c r="BU116">
        <v>2.2879999999999998</v>
      </c>
      <c r="BV116">
        <v>2.302</v>
      </c>
      <c r="BW116">
        <v>2.327</v>
      </c>
      <c r="BX116">
        <v>2.327</v>
      </c>
      <c r="BY116">
        <v>2.3279999999999998</v>
      </c>
      <c r="BZ116">
        <v>2.3319999999999999</v>
      </c>
      <c r="CA116">
        <v>2.3620000000000001</v>
      </c>
      <c r="CB116">
        <v>2.387</v>
      </c>
      <c r="CC116">
        <v>2.3929999999999998</v>
      </c>
      <c r="CD116">
        <v>2.3929999999999998</v>
      </c>
      <c r="CE116">
        <v>2.4300000000000002</v>
      </c>
      <c r="CF116">
        <v>2.431</v>
      </c>
      <c r="CG116">
        <v>2.4569999999999999</v>
      </c>
      <c r="CH116">
        <v>2.5350000000000001</v>
      </c>
      <c r="CI116">
        <v>2.6179999999999999</v>
      </c>
      <c r="CJ116">
        <v>2.633</v>
      </c>
      <c r="CK116">
        <v>2.7549999999999999</v>
      </c>
      <c r="CL116">
        <v>2.8420000000000001</v>
      </c>
      <c r="CM116">
        <v>2.8780000000000001</v>
      </c>
      <c r="CN116">
        <v>2.9470000000000001</v>
      </c>
      <c r="CO116">
        <v>2.984</v>
      </c>
      <c r="CP116">
        <v>3.347</v>
      </c>
      <c r="CQ116">
        <v>3.5569999999999999</v>
      </c>
      <c r="CR116">
        <v>3.6259999999999999</v>
      </c>
      <c r="CS116">
        <v>3.6909999999999998</v>
      </c>
      <c r="CT116">
        <v>3.8250000000000002</v>
      </c>
      <c r="CU116">
        <v>4.3940000000000001</v>
      </c>
      <c r="CV116">
        <v>4.4770000000000003</v>
      </c>
      <c r="CW116">
        <v>4.516</v>
      </c>
      <c r="CX116">
        <v>4.7229999999999999</v>
      </c>
      <c r="CY116">
        <v>4.907</v>
      </c>
      <c r="CZ116">
        <v>5.7709999999999999</v>
      </c>
    </row>
    <row r="117" spans="1:104" x14ac:dyDescent="0.15">
      <c r="A117" t="s">
        <v>382</v>
      </c>
      <c r="B117">
        <v>4.82</v>
      </c>
      <c r="C117">
        <v>119.056</v>
      </c>
      <c r="D117">
        <v>2.3839999999999999</v>
      </c>
      <c r="E117">
        <v>1.1639999999999999</v>
      </c>
      <c r="F117">
        <v>1.1739999999999999</v>
      </c>
      <c r="G117">
        <v>1.3540000000000001</v>
      </c>
      <c r="H117">
        <v>1.355</v>
      </c>
      <c r="I117">
        <v>1.361</v>
      </c>
      <c r="J117">
        <v>1.4370000000000001</v>
      </c>
      <c r="K117">
        <v>1.454</v>
      </c>
      <c r="L117">
        <v>1.4650000000000001</v>
      </c>
      <c r="M117">
        <v>1.4830000000000001</v>
      </c>
      <c r="N117">
        <v>1.5189999999999999</v>
      </c>
      <c r="O117">
        <v>1.5189999999999999</v>
      </c>
      <c r="P117">
        <v>1.585</v>
      </c>
      <c r="Q117">
        <v>1.605</v>
      </c>
      <c r="R117">
        <v>1.607</v>
      </c>
      <c r="S117">
        <v>1.6080000000000001</v>
      </c>
      <c r="T117">
        <v>1.6539999999999999</v>
      </c>
      <c r="U117">
        <v>1.6659999999999999</v>
      </c>
      <c r="V117">
        <v>1.6859999999999999</v>
      </c>
      <c r="W117">
        <v>1.69</v>
      </c>
      <c r="X117">
        <v>1.7150000000000001</v>
      </c>
      <c r="Y117">
        <v>1.7250000000000001</v>
      </c>
      <c r="Z117">
        <v>1.7330000000000001</v>
      </c>
      <c r="AA117">
        <v>1.7370000000000001</v>
      </c>
      <c r="AB117">
        <v>1.7569999999999999</v>
      </c>
      <c r="AC117">
        <v>1.7789999999999999</v>
      </c>
      <c r="AD117">
        <v>1.7949999999999999</v>
      </c>
      <c r="AE117">
        <v>1.833</v>
      </c>
      <c r="AF117">
        <v>1.8540000000000001</v>
      </c>
      <c r="AG117">
        <v>1.8759999999999999</v>
      </c>
      <c r="AH117">
        <v>1.9159999999999999</v>
      </c>
      <c r="AI117">
        <v>1.9159999999999999</v>
      </c>
      <c r="AJ117">
        <v>1.9239999999999999</v>
      </c>
      <c r="AK117">
        <v>1.9239999999999999</v>
      </c>
      <c r="AL117">
        <v>1.94</v>
      </c>
      <c r="AM117">
        <v>1.966</v>
      </c>
      <c r="AN117">
        <v>1.9930000000000001</v>
      </c>
      <c r="AO117">
        <v>2.0049999999999999</v>
      </c>
      <c r="AP117">
        <v>2.0190000000000001</v>
      </c>
      <c r="AQ117">
        <v>2.0329999999999999</v>
      </c>
      <c r="AR117">
        <v>2.0449999999999999</v>
      </c>
      <c r="AS117">
        <v>2.0499999999999998</v>
      </c>
      <c r="AT117">
        <v>2.069</v>
      </c>
      <c r="AU117">
        <v>2.0720000000000001</v>
      </c>
      <c r="AV117">
        <v>2.089</v>
      </c>
      <c r="AW117">
        <v>2.089</v>
      </c>
      <c r="AX117">
        <v>2.0920000000000001</v>
      </c>
      <c r="AY117">
        <v>2.1030000000000002</v>
      </c>
      <c r="AZ117">
        <v>2.1349999999999998</v>
      </c>
      <c r="BA117">
        <v>2.153</v>
      </c>
      <c r="BB117">
        <v>2.1749999999999998</v>
      </c>
      <c r="BC117">
        <v>2.1920000000000002</v>
      </c>
      <c r="BD117">
        <v>2.1949999999999998</v>
      </c>
      <c r="BE117">
        <v>2.2269999999999999</v>
      </c>
      <c r="BF117">
        <v>2.2330000000000001</v>
      </c>
      <c r="BG117">
        <v>2.2599999999999998</v>
      </c>
      <c r="BH117">
        <v>2.302</v>
      </c>
      <c r="BI117">
        <v>2.3130000000000002</v>
      </c>
      <c r="BJ117">
        <v>2.3260000000000001</v>
      </c>
      <c r="BK117">
        <v>2.3260000000000001</v>
      </c>
      <c r="BL117">
        <v>2.3370000000000002</v>
      </c>
      <c r="BM117">
        <v>2.3849999999999998</v>
      </c>
      <c r="BN117">
        <v>2.3929999999999998</v>
      </c>
      <c r="BO117">
        <v>2.3929999999999998</v>
      </c>
      <c r="BP117">
        <v>2.423</v>
      </c>
      <c r="BQ117">
        <v>2.4289999999999998</v>
      </c>
      <c r="BR117">
        <v>2.4969999999999999</v>
      </c>
      <c r="BS117">
        <v>2.5539999999999998</v>
      </c>
      <c r="BT117">
        <v>2.5760000000000001</v>
      </c>
      <c r="BU117">
        <v>2.6</v>
      </c>
      <c r="BV117">
        <v>2.6320000000000001</v>
      </c>
      <c r="BW117">
        <v>2.6909999999999998</v>
      </c>
      <c r="BX117">
        <v>2.71</v>
      </c>
      <c r="BY117">
        <v>2.72</v>
      </c>
      <c r="BZ117">
        <v>2.7280000000000002</v>
      </c>
      <c r="CA117">
        <v>2.7440000000000002</v>
      </c>
      <c r="CB117">
        <v>2.8250000000000002</v>
      </c>
      <c r="CC117">
        <v>2.8559999999999999</v>
      </c>
      <c r="CD117">
        <v>2.8759999999999999</v>
      </c>
      <c r="CE117">
        <v>2.9590000000000001</v>
      </c>
      <c r="CF117">
        <v>2.9590000000000001</v>
      </c>
      <c r="CG117">
        <v>2.98</v>
      </c>
      <c r="CH117">
        <v>2.9820000000000002</v>
      </c>
      <c r="CI117">
        <v>2.9950000000000001</v>
      </c>
      <c r="CJ117">
        <v>3.0939999999999999</v>
      </c>
      <c r="CK117">
        <v>3.28</v>
      </c>
      <c r="CL117">
        <v>3.2930000000000001</v>
      </c>
      <c r="CM117">
        <v>3.2930000000000001</v>
      </c>
      <c r="CN117">
        <v>3.34</v>
      </c>
      <c r="CO117">
        <v>3.375</v>
      </c>
      <c r="CP117">
        <v>3.444</v>
      </c>
      <c r="CQ117">
        <v>3.4790000000000001</v>
      </c>
      <c r="CR117">
        <v>3.653</v>
      </c>
      <c r="CS117">
        <v>3.7109999999999999</v>
      </c>
      <c r="CT117">
        <v>3.85</v>
      </c>
      <c r="CU117">
        <v>3.875</v>
      </c>
      <c r="CV117">
        <v>4.1829999999999998</v>
      </c>
      <c r="CW117">
        <v>4.2889999999999997</v>
      </c>
      <c r="CX117">
        <v>4.4429999999999996</v>
      </c>
      <c r="CY117">
        <v>4.7720000000000002</v>
      </c>
      <c r="CZ117">
        <v>5.5229999999999997</v>
      </c>
    </row>
    <row r="118" spans="1:104" x14ac:dyDescent="0.15">
      <c r="A118" t="s">
        <v>383</v>
      </c>
      <c r="B118">
        <v>5.01</v>
      </c>
      <c r="C118">
        <v>123.77500000000001</v>
      </c>
      <c r="D118">
        <v>2.2570000000000001</v>
      </c>
      <c r="E118">
        <v>1.25</v>
      </c>
      <c r="F118">
        <v>1.252</v>
      </c>
      <c r="G118">
        <v>1.3260000000000001</v>
      </c>
      <c r="H118">
        <v>1.3540000000000001</v>
      </c>
      <c r="I118">
        <v>1.3720000000000001</v>
      </c>
      <c r="J118">
        <v>1.375</v>
      </c>
      <c r="K118">
        <v>1.375</v>
      </c>
      <c r="L118">
        <v>1.3779999999999999</v>
      </c>
      <c r="M118">
        <v>1.4650000000000001</v>
      </c>
      <c r="N118">
        <v>1.4790000000000001</v>
      </c>
      <c r="O118">
        <v>1.4850000000000001</v>
      </c>
      <c r="P118">
        <v>1.5069999999999999</v>
      </c>
      <c r="Q118">
        <v>1.5229999999999999</v>
      </c>
      <c r="R118">
        <v>1.591</v>
      </c>
      <c r="S118">
        <v>1.5960000000000001</v>
      </c>
      <c r="T118">
        <v>1.6020000000000001</v>
      </c>
      <c r="U118">
        <v>1.605</v>
      </c>
      <c r="V118">
        <v>1.605</v>
      </c>
      <c r="W118">
        <v>1.6279999999999999</v>
      </c>
      <c r="X118">
        <v>1.6279999999999999</v>
      </c>
      <c r="Y118">
        <v>1.6539999999999999</v>
      </c>
      <c r="Z118">
        <v>1.6659999999999999</v>
      </c>
      <c r="AA118">
        <v>1.6890000000000001</v>
      </c>
      <c r="AB118">
        <v>1.698</v>
      </c>
      <c r="AC118">
        <v>1.702</v>
      </c>
      <c r="AD118">
        <v>1.7050000000000001</v>
      </c>
      <c r="AE118">
        <v>1.714</v>
      </c>
      <c r="AF118">
        <v>1.718</v>
      </c>
      <c r="AG118">
        <v>1.7330000000000001</v>
      </c>
      <c r="AH118">
        <v>1.7370000000000001</v>
      </c>
      <c r="AI118">
        <v>1.748</v>
      </c>
      <c r="AJ118">
        <v>1.7569999999999999</v>
      </c>
      <c r="AK118">
        <v>1.79</v>
      </c>
      <c r="AL118">
        <v>1.7949999999999999</v>
      </c>
      <c r="AM118">
        <v>1.8089999999999999</v>
      </c>
      <c r="AN118">
        <v>1.829</v>
      </c>
      <c r="AO118">
        <v>1.829</v>
      </c>
      <c r="AP118">
        <v>1.831</v>
      </c>
      <c r="AQ118">
        <v>1.835</v>
      </c>
      <c r="AR118">
        <v>1.84</v>
      </c>
      <c r="AS118">
        <v>1.857</v>
      </c>
      <c r="AT118">
        <v>1.8620000000000001</v>
      </c>
      <c r="AU118">
        <v>1.867</v>
      </c>
      <c r="AV118">
        <v>1.891</v>
      </c>
      <c r="AW118">
        <v>1.925</v>
      </c>
      <c r="AX118">
        <v>1.9259999999999999</v>
      </c>
      <c r="AY118">
        <v>1.9339999999999999</v>
      </c>
      <c r="AZ118">
        <v>1.9379999999999999</v>
      </c>
      <c r="BA118">
        <v>1.9490000000000001</v>
      </c>
      <c r="BB118">
        <v>1.9570000000000001</v>
      </c>
      <c r="BC118">
        <v>1.966</v>
      </c>
      <c r="BD118">
        <v>1.9730000000000001</v>
      </c>
      <c r="BE118">
        <v>1.9930000000000001</v>
      </c>
      <c r="BF118">
        <v>2.0089999999999999</v>
      </c>
      <c r="BG118">
        <v>2.0089999999999999</v>
      </c>
      <c r="BH118">
        <v>2.0289999999999999</v>
      </c>
      <c r="BI118">
        <v>2.0449999999999999</v>
      </c>
      <c r="BJ118">
        <v>2.0449999999999999</v>
      </c>
      <c r="BK118">
        <v>2.089</v>
      </c>
      <c r="BL118">
        <v>2.089</v>
      </c>
      <c r="BM118">
        <v>2.097</v>
      </c>
      <c r="BN118">
        <v>2.097</v>
      </c>
      <c r="BO118">
        <v>2.1070000000000002</v>
      </c>
      <c r="BP118">
        <v>2.1160000000000001</v>
      </c>
      <c r="BQ118">
        <v>2.1160000000000001</v>
      </c>
      <c r="BR118">
        <v>2.15</v>
      </c>
      <c r="BS118">
        <v>2.1640000000000001</v>
      </c>
      <c r="BT118">
        <v>2.1920000000000002</v>
      </c>
      <c r="BU118">
        <v>2.1970000000000001</v>
      </c>
      <c r="BV118">
        <v>2.2349999999999999</v>
      </c>
      <c r="BW118">
        <v>2.2599999999999998</v>
      </c>
      <c r="BX118">
        <v>2.2599999999999998</v>
      </c>
      <c r="BY118">
        <v>2.2610000000000001</v>
      </c>
      <c r="BZ118">
        <v>2.2879999999999998</v>
      </c>
      <c r="CA118">
        <v>2.2879999999999998</v>
      </c>
      <c r="CB118">
        <v>2.3319999999999999</v>
      </c>
      <c r="CC118">
        <v>2.3769999999999998</v>
      </c>
      <c r="CD118">
        <v>2.39</v>
      </c>
      <c r="CE118">
        <v>2.3929999999999998</v>
      </c>
      <c r="CF118">
        <v>2.3940000000000001</v>
      </c>
      <c r="CG118">
        <v>2.516</v>
      </c>
      <c r="CH118">
        <v>2.6</v>
      </c>
      <c r="CI118">
        <v>2.7879999999999998</v>
      </c>
      <c r="CJ118">
        <v>2.798</v>
      </c>
      <c r="CK118">
        <v>2.98</v>
      </c>
      <c r="CL118">
        <v>3.0059999999999998</v>
      </c>
      <c r="CM118">
        <v>3.0790000000000002</v>
      </c>
      <c r="CN118">
        <v>3.1960000000000002</v>
      </c>
      <c r="CO118">
        <v>3.2770000000000001</v>
      </c>
      <c r="CP118">
        <v>3.8490000000000002</v>
      </c>
      <c r="CQ118">
        <v>3.8969999999999998</v>
      </c>
      <c r="CR118">
        <v>4.07</v>
      </c>
      <c r="CS118">
        <v>4.1980000000000004</v>
      </c>
      <c r="CT118">
        <v>4.2619999999999996</v>
      </c>
      <c r="CU118">
        <v>4.3129999999999997</v>
      </c>
      <c r="CV118">
        <v>4.4429999999999996</v>
      </c>
      <c r="CW118">
        <v>5.2149999999999999</v>
      </c>
      <c r="CX118">
        <v>5.4509999999999996</v>
      </c>
      <c r="CY118">
        <v>5.5810000000000004</v>
      </c>
      <c r="CZ118">
        <v>5.609</v>
      </c>
    </row>
    <row r="119" spans="1:104" x14ac:dyDescent="0.15">
      <c r="A119" t="s">
        <v>384</v>
      </c>
      <c r="B119">
        <v>5.12</v>
      </c>
      <c r="C119">
        <v>127.485</v>
      </c>
      <c r="D119">
        <v>2.327</v>
      </c>
      <c r="E119">
        <v>1.5509999999999999</v>
      </c>
      <c r="F119">
        <v>1.5840000000000001</v>
      </c>
      <c r="G119">
        <v>1.585</v>
      </c>
      <c r="H119">
        <v>1.6160000000000001</v>
      </c>
      <c r="I119">
        <v>1.6279999999999999</v>
      </c>
      <c r="J119">
        <v>1.6279999999999999</v>
      </c>
      <c r="K119">
        <v>1.635</v>
      </c>
      <c r="L119">
        <v>1.675</v>
      </c>
      <c r="M119">
        <v>1.6859999999999999</v>
      </c>
      <c r="N119">
        <v>1.6890000000000001</v>
      </c>
      <c r="O119">
        <v>1.702</v>
      </c>
      <c r="P119">
        <v>1.7030000000000001</v>
      </c>
      <c r="Q119">
        <v>1.7150000000000001</v>
      </c>
      <c r="R119">
        <v>1.7250000000000001</v>
      </c>
      <c r="S119">
        <v>1.7370000000000001</v>
      </c>
      <c r="T119">
        <v>1.76</v>
      </c>
      <c r="U119">
        <v>1.7769999999999999</v>
      </c>
      <c r="V119">
        <v>1.7789999999999999</v>
      </c>
      <c r="W119">
        <v>1.788</v>
      </c>
      <c r="X119">
        <v>1.788</v>
      </c>
      <c r="Y119">
        <v>1.788</v>
      </c>
      <c r="Z119">
        <v>1.79</v>
      </c>
      <c r="AA119">
        <v>1.806</v>
      </c>
      <c r="AB119">
        <v>1.8069999999999999</v>
      </c>
      <c r="AC119">
        <v>1.819</v>
      </c>
      <c r="AD119">
        <v>1.829</v>
      </c>
      <c r="AE119">
        <v>1.833</v>
      </c>
      <c r="AF119">
        <v>1.8540000000000001</v>
      </c>
      <c r="AG119">
        <v>1.8560000000000001</v>
      </c>
      <c r="AH119">
        <v>1.857</v>
      </c>
      <c r="AI119">
        <v>1.8620000000000001</v>
      </c>
      <c r="AJ119">
        <v>1.8620000000000001</v>
      </c>
      <c r="AK119">
        <v>1.8759999999999999</v>
      </c>
      <c r="AL119">
        <v>1.885</v>
      </c>
      <c r="AM119">
        <v>1.9079999999999999</v>
      </c>
      <c r="AN119">
        <v>1.9159999999999999</v>
      </c>
      <c r="AO119">
        <v>1.9159999999999999</v>
      </c>
      <c r="AP119">
        <v>1.917</v>
      </c>
      <c r="AQ119">
        <v>1.9330000000000001</v>
      </c>
      <c r="AR119">
        <v>1.944</v>
      </c>
      <c r="AS119">
        <v>1.9650000000000001</v>
      </c>
      <c r="AT119">
        <v>1.976</v>
      </c>
      <c r="AU119">
        <v>2.0190000000000001</v>
      </c>
      <c r="AV119">
        <v>2.0190000000000001</v>
      </c>
      <c r="AW119">
        <v>2.02</v>
      </c>
      <c r="AX119">
        <v>2.0209999999999999</v>
      </c>
      <c r="AY119">
        <v>2.0209999999999999</v>
      </c>
      <c r="AZ119">
        <v>2.0259999999999998</v>
      </c>
      <c r="BA119">
        <v>2.0419999999999998</v>
      </c>
      <c r="BB119">
        <v>2.0710000000000002</v>
      </c>
      <c r="BC119">
        <v>2.0710000000000002</v>
      </c>
      <c r="BD119">
        <v>2.073</v>
      </c>
      <c r="BE119">
        <v>2.0830000000000002</v>
      </c>
      <c r="BF119">
        <v>2.089</v>
      </c>
      <c r="BG119">
        <v>2.0920000000000001</v>
      </c>
      <c r="BH119">
        <v>2.0920000000000001</v>
      </c>
      <c r="BI119">
        <v>2.1230000000000002</v>
      </c>
      <c r="BJ119">
        <v>2.1240000000000001</v>
      </c>
      <c r="BK119">
        <v>2.1480000000000001</v>
      </c>
      <c r="BL119">
        <v>2.161</v>
      </c>
      <c r="BM119">
        <v>2.1629999999999998</v>
      </c>
      <c r="BN119">
        <v>2.1970000000000001</v>
      </c>
      <c r="BO119">
        <v>2.214</v>
      </c>
      <c r="BP119">
        <v>2.2210000000000001</v>
      </c>
      <c r="BQ119">
        <v>2.2269999999999999</v>
      </c>
      <c r="BR119">
        <v>2.2610000000000001</v>
      </c>
      <c r="BS119">
        <v>2.27</v>
      </c>
      <c r="BT119">
        <v>2.2789999999999999</v>
      </c>
      <c r="BU119">
        <v>2.2839999999999998</v>
      </c>
      <c r="BV119">
        <v>2.2850000000000001</v>
      </c>
      <c r="BW119">
        <v>2.339</v>
      </c>
      <c r="BX119">
        <v>2.34</v>
      </c>
      <c r="BY119">
        <v>2.3439999999999999</v>
      </c>
      <c r="BZ119">
        <v>2.3540000000000001</v>
      </c>
      <c r="CA119">
        <v>2.39</v>
      </c>
      <c r="CB119">
        <v>2.4079999999999999</v>
      </c>
      <c r="CC119">
        <v>2.4780000000000002</v>
      </c>
      <c r="CD119">
        <v>2.4950000000000001</v>
      </c>
      <c r="CE119">
        <v>2.512</v>
      </c>
      <c r="CF119">
        <v>2.5350000000000001</v>
      </c>
      <c r="CG119">
        <v>2.5409999999999999</v>
      </c>
      <c r="CH119">
        <v>2.6110000000000002</v>
      </c>
      <c r="CI119">
        <v>2.6309999999999998</v>
      </c>
      <c r="CJ119">
        <v>2.6520000000000001</v>
      </c>
      <c r="CK119">
        <v>2.8159999999999998</v>
      </c>
      <c r="CL119">
        <v>2.9590000000000001</v>
      </c>
      <c r="CM119">
        <v>3.1930000000000001</v>
      </c>
      <c r="CN119">
        <v>3.3450000000000002</v>
      </c>
      <c r="CO119">
        <v>3.3639999999999999</v>
      </c>
      <c r="CP119">
        <v>3.399</v>
      </c>
      <c r="CQ119">
        <v>3.4580000000000002</v>
      </c>
      <c r="CR119">
        <v>3.5489999999999999</v>
      </c>
      <c r="CS119">
        <v>4.0199999999999996</v>
      </c>
      <c r="CT119">
        <v>4.202</v>
      </c>
      <c r="CU119">
        <v>4.2779999999999996</v>
      </c>
      <c r="CV119">
        <v>4.3010000000000002</v>
      </c>
      <c r="CW119">
        <v>4.601</v>
      </c>
      <c r="CX119">
        <v>4.7190000000000003</v>
      </c>
      <c r="CY119">
        <v>5.274</v>
      </c>
      <c r="CZ119">
        <v>5.931</v>
      </c>
    </row>
    <row r="120" spans="1:104" x14ac:dyDescent="0.15">
      <c r="A120" t="s">
        <v>385</v>
      </c>
      <c r="B120">
        <v>5.26</v>
      </c>
      <c r="C120">
        <v>131.90799999999999</v>
      </c>
      <c r="D120">
        <v>2.1339999999999999</v>
      </c>
      <c r="E120">
        <v>1.1890000000000001</v>
      </c>
      <c r="F120">
        <v>1.2789999999999999</v>
      </c>
      <c r="G120">
        <v>1.359</v>
      </c>
      <c r="H120">
        <v>1.405</v>
      </c>
      <c r="I120">
        <v>1.4139999999999999</v>
      </c>
      <c r="J120">
        <v>1.4350000000000001</v>
      </c>
      <c r="K120">
        <v>1.454</v>
      </c>
      <c r="L120">
        <v>1.454</v>
      </c>
      <c r="M120">
        <v>1.4670000000000001</v>
      </c>
      <c r="N120">
        <v>1.4870000000000001</v>
      </c>
      <c r="O120">
        <v>1.502</v>
      </c>
      <c r="P120">
        <v>1.5069999999999999</v>
      </c>
      <c r="Q120">
        <v>1.5189999999999999</v>
      </c>
      <c r="R120">
        <v>1.522</v>
      </c>
      <c r="S120">
        <v>1.552</v>
      </c>
      <c r="T120">
        <v>1.605</v>
      </c>
      <c r="U120">
        <v>1.611</v>
      </c>
      <c r="V120">
        <v>1.6279999999999999</v>
      </c>
      <c r="W120">
        <v>1.6279999999999999</v>
      </c>
      <c r="X120">
        <v>1.6459999999999999</v>
      </c>
      <c r="Y120">
        <v>1.6539999999999999</v>
      </c>
      <c r="Z120">
        <v>1.673</v>
      </c>
      <c r="AA120">
        <v>1.6830000000000001</v>
      </c>
      <c r="AB120">
        <v>1.6890000000000001</v>
      </c>
      <c r="AC120">
        <v>1.69</v>
      </c>
      <c r="AD120">
        <v>1.702</v>
      </c>
      <c r="AE120">
        <v>1.7030000000000001</v>
      </c>
      <c r="AF120">
        <v>1.7250000000000001</v>
      </c>
      <c r="AG120">
        <v>1.7569999999999999</v>
      </c>
      <c r="AH120">
        <v>1.7729999999999999</v>
      </c>
      <c r="AI120">
        <v>1.7769999999999999</v>
      </c>
      <c r="AJ120">
        <v>1.819</v>
      </c>
      <c r="AK120">
        <v>1.8320000000000001</v>
      </c>
      <c r="AL120">
        <v>1.833</v>
      </c>
      <c r="AM120">
        <v>1.833</v>
      </c>
      <c r="AN120">
        <v>1.84</v>
      </c>
      <c r="AO120">
        <v>1.84</v>
      </c>
      <c r="AP120">
        <v>1.841</v>
      </c>
      <c r="AQ120">
        <v>1.8620000000000001</v>
      </c>
      <c r="AR120">
        <v>1.8620000000000001</v>
      </c>
      <c r="AS120">
        <v>1.871</v>
      </c>
      <c r="AT120">
        <v>1.8779999999999999</v>
      </c>
      <c r="AU120">
        <v>1.9219999999999999</v>
      </c>
      <c r="AV120">
        <v>1.9239999999999999</v>
      </c>
      <c r="AW120">
        <v>1.925</v>
      </c>
      <c r="AX120">
        <v>1.9339999999999999</v>
      </c>
      <c r="AY120">
        <v>1.9379999999999999</v>
      </c>
      <c r="AZ120">
        <v>1.976</v>
      </c>
      <c r="BA120">
        <v>1.9870000000000001</v>
      </c>
      <c r="BB120">
        <v>1.9930000000000001</v>
      </c>
      <c r="BC120">
        <v>2.0209999999999999</v>
      </c>
      <c r="BD120">
        <v>2.0419999999999998</v>
      </c>
      <c r="BE120">
        <v>2.0449999999999999</v>
      </c>
      <c r="BF120">
        <v>2.0470000000000002</v>
      </c>
      <c r="BG120">
        <v>2.0470000000000002</v>
      </c>
      <c r="BH120">
        <v>2.0539999999999998</v>
      </c>
      <c r="BI120">
        <v>2.056</v>
      </c>
      <c r="BJ120">
        <v>2.0710000000000002</v>
      </c>
      <c r="BK120">
        <v>2.1070000000000002</v>
      </c>
      <c r="BL120">
        <v>2.1070000000000002</v>
      </c>
      <c r="BM120">
        <v>2.145</v>
      </c>
      <c r="BN120">
        <v>2.145</v>
      </c>
      <c r="BO120">
        <v>2.1549999999999998</v>
      </c>
      <c r="BP120">
        <v>2.161</v>
      </c>
      <c r="BQ120">
        <v>2.1829999999999998</v>
      </c>
      <c r="BR120">
        <v>2.1920000000000002</v>
      </c>
      <c r="BS120">
        <v>2.1949999999999998</v>
      </c>
      <c r="BT120">
        <v>2.1949999999999998</v>
      </c>
      <c r="BU120">
        <v>2.2120000000000002</v>
      </c>
      <c r="BV120">
        <v>2.214</v>
      </c>
      <c r="BW120">
        <v>2.222</v>
      </c>
      <c r="BX120">
        <v>2.2549999999999999</v>
      </c>
      <c r="BY120">
        <v>2.2570000000000001</v>
      </c>
      <c r="BZ120">
        <v>2.2570000000000001</v>
      </c>
      <c r="CA120">
        <v>2.2749999999999999</v>
      </c>
      <c r="CB120">
        <v>2.2789999999999999</v>
      </c>
      <c r="CC120">
        <v>2.339</v>
      </c>
      <c r="CD120">
        <v>2.339</v>
      </c>
      <c r="CE120">
        <v>2.3439999999999999</v>
      </c>
      <c r="CF120">
        <v>2.3540000000000001</v>
      </c>
      <c r="CG120">
        <v>2.3759999999999999</v>
      </c>
      <c r="CH120">
        <v>2.4380000000000002</v>
      </c>
      <c r="CI120">
        <v>2.4969999999999999</v>
      </c>
      <c r="CJ120">
        <v>2.5289999999999999</v>
      </c>
      <c r="CK120">
        <v>2.6</v>
      </c>
      <c r="CL120">
        <v>2.6040000000000001</v>
      </c>
      <c r="CM120">
        <v>2.6930000000000001</v>
      </c>
      <c r="CN120">
        <v>2.6930000000000001</v>
      </c>
      <c r="CO120">
        <v>2.7250000000000001</v>
      </c>
      <c r="CP120">
        <v>2.7309999999999999</v>
      </c>
      <c r="CQ120">
        <v>2.8319999999999999</v>
      </c>
      <c r="CR120">
        <v>2.8849999999999998</v>
      </c>
      <c r="CS120">
        <v>2.976</v>
      </c>
      <c r="CT120">
        <v>3.0489999999999999</v>
      </c>
      <c r="CU120">
        <v>3.157</v>
      </c>
      <c r="CV120">
        <v>3.3929999999999998</v>
      </c>
      <c r="CW120">
        <v>4.1689999999999996</v>
      </c>
      <c r="CX120">
        <v>4.2779999999999996</v>
      </c>
      <c r="CY120">
        <v>5.524</v>
      </c>
      <c r="CZ120">
        <v>5.5650000000000004</v>
      </c>
    </row>
    <row r="121" spans="1:104" x14ac:dyDescent="0.15">
      <c r="A121" t="s">
        <v>386</v>
      </c>
      <c r="B121">
        <v>5.31</v>
      </c>
      <c r="C121">
        <v>133.215</v>
      </c>
      <c r="D121">
        <v>2.371</v>
      </c>
      <c r="E121">
        <v>1.286</v>
      </c>
      <c r="F121">
        <v>1.355</v>
      </c>
      <c r="G121">
        <v>1.468</v>
      </c>
      <c r="H121">
        <v>1.4990000000000001</v>
      </c>
      <c r="I121">
        <v>1.5209999999999999</v>
      </c>
      <c r="J121">
        <v>1.5209999999999999</v>
      </c>
      <c r="K121">
        <v>1.5229999999999999</v>
      </c>
      <c r="L121">
        <v>1.5349999999999999</v>
      </c>
      <c r="M121">
        <v>1.54</v>
      </c>
      <c r="N121">
        <v>1.54</v>
      </c>
      <c r="O121">
        <v>1.54</v>
      </c>
      <c r="P121">
        <v>1.581</v>
      </c>
      <c r="Q121">
        <v>1.585</v>
      </c>
      <c r="R121">
        <v>1.6539999999999999</v>
      </c>
      <c r="S121">
        <v>1.6639999999999999</v>
      </c>
      <c r="T121">
        <v>1.6859999999999999</v>
      </c>
      <c r="U121">
        <v>1.6890000000000001</v>
      </c>
      <c r="V121">
        <v>1.6890000000000001</v>
      </c>
      <c r="W121">
        <v>1.6890000000000001</v>
      </c>
      <c r="X121">
        <v>1.6890000000000001</v>
      </c>
      <c r="Y121">
        <v>1.698</v>
      </c>
      <c r="Z121">
        <v>1.702</v>
      </c>
      <c r="AA121">
        <v>1.7030000000000001</v>
      </c>
      <c r="AB121">
        <v>1.718</v>
      </c>
      <c r="AC121">
        <v>1.756</v>
      </c>
      <c r="AD121">
        <v>1.76</v>
      </c>
      <c r="AE121">
        <v>1.7789999999999999</v>
      </c>
      <c r="AF121">
        <v>1.7789999999999999</v>
      </c>
      <c r="AG121">
        <v>1.7789999999999999</v>
      </c>
      <c r="AH121">
        <v>1.8069999999999999</v>
      </c>
      <c r="AI121">
        <v>1.821</v>
      </c>
      <c r="AJ121">
        <v>1.825</v>
      </c>
      <c r="AK121">
        <v>1.827</v>
      </c>
      <c r="AL121">
        <v>1.833</v>
      </c>
      <c r="AM121">
        <v>1.84</v>
      </c>
      <c r="AN121">
        <v>1.8759999999999999</v>
      </c>
      <c r="AO121">
        <v>1.9159999999999999</v>
      </c>
      <c r="AP121">
        <v>1.9179999999999999</v>
      </c>
      <c r="AQ121">
        <v>1.9239999999999999</v>
      </c>
      <c r="AR121">
        <v>1.925</v>
      </c>
      <c r="AS121">
        <v>1.925</v>
      </c>
      <c r="AT121">
        <v>1.9339999999999999</v>
      </c>
      <c r="AU121">
        <v>1.9730000000000001</v>
      </c>
      <c r="AV121">
        <v>1.9870000000000001</v>
      </c>
      <c r="AW121">
        <v>2.0209999999999999</v>
      </c>
      <c r="AX121">
        <v>2.028</v>
      </c>
      <c r="AY121">
        <v>2.0289999999999999</v>
      </c>
      <c r="AZ121">
        <v>2.0379999999999998</v>
      </c>
      <c r="BA121">
        <v>2.0539999999999998</v>
      </c>
      <c r="BB121">
        <v>2.0710000000000002</v>
      </c>
      <c r="BC121">
        <v>2.0710000000000002</v>
      </c>
      <c r="BD121">
        <v>2.073</v>
      </c>
      <c r="BE121">
        <v>2.073</v>
      </c>
      <c r="BF121">
        <v>2.089</v>
      </c>
      <c r="BG121">
        <v>2.0939999999999999</v>
      </c>
      <c r="BH121">
        <v>2.0990000000000002</v>
      </c>
      <c r="BI121">
        <v>2.1070000000000002</v>
      </c>
      <c r="BJ121">
        <v>2.1240000000000001</v>
      </c>
      <c r="BK121">
        <v>2.1349999999999998</v>
      </c>
      <c r="BL121">
        <v>2.1349999999999998</v>
      </c>
      <c r="BM121">
        <v>2.1349999999999998</v>
      </c>
      <c r="BN121">
        <v>2.161</v>
      </c>
      <c r="BO121">
        <v>2.1720000000000002</v>
      </c>
      <c r="BP121">
        <v>2.1920000000000002</v>
      </c>
      <c r="BQ121">
        <v>2.1949999999999998</v>
      </c>
      <c r="BR121">
        <v>2.246</v>
      </c>
      <c r="BS121">
        <v>2.2570000000000001</v>
      </c>
      <c r="BT121">
        <v>2.3130000000000002</v>
      </c>
      <c r="BU121">
        <v>2.34</v>
      </c>
      <c r="BV121">
        <v>2.3439999999999999</v>
      </c>
      <c r="BW121">
        <v>2.3439999999999999</v>
      </c>
      <c r="BX121">
        <v>2.3849999999999998</v>
      </c>
      <c r="BY121">
        <v>2.407</v>
      </c>
      <c r="BZ121">
        <v>2.4849999999999999</v>
      </c>
      <c r="CA121">
        <v>2.5750000000000002</v>
      </c>
      <c r="CB121">
        <v>2.589</v>
      </c>
      <c r="CC121">
        <v>2.6989999999999998</v>
      </c>
      <c r="CD121">
        <v>2.74</v>
      </c>
      <c r="CE121">
        <v>2.8380000000000001</v>
      </c>
      <c r="CF121">
        <v>2.8780000000000001</v>
      </c>
      <c r="CG121">
        <v>2.899</v>
      </c>
      <c r="CH121">
        <v>2.9209999999999998</v>
      </c>
      <c r="CI121">
        <v>2.9550000000000001</v>
      </c>
      <c r="CJ121">
        <v>3.0489999999999999</v>
      </c>
      <c r="CK121">
        <v>3.089</v>
      </c>
      <c r="CL121">
        <v>3.2839999999999998</v>
      </c>
      <c r="CM121">
        <v>3.3069999999999999</v>
      </c>
      <c r="CN121">
        <v>3.4350000000000001</v>
      </c>
      <c r="CO121">
        <v>3.633</v>
      </c>
      <c r="CP121">
        <v>3.806</v>
      </c>
      <c r="CQ121">
        <v>4.2279999999999998</v>
      </c>
      <c r="CR121">
        <v>4.2889999999999997</v>
      </c>
      <c r="CS121">
        <v>4.4000000000000004</v>
      </c>
      <c r="CT121">
        <v>4.7190000000000003</v>
      </c>
      <c r="CU121">
        <v>4.8460000000000001</v>
      </c>
      <c r="CV121">
        <v>4.8810000000000002</v>
      </c>
      <c r="CW121">
        <v>4.9450000000000003</v>
      </c>
      <c r="CX121">
        <v>4.9630000000000001</v>
      </c>
      <c r="CY121">
        <v>5.2779999999999996</v>
      </c>
      <c r="CZ121">
        <v>5.367</v>
      </c>
    </row>
    <row r="122" spans="1:104" s="18" customFormat="1" x14ac:dyDescent="0.15">
      <c r="A122" s="18" t="s">
        <v>387</v>
      </c>
      <c r="B122" s="18">
        <v>5.34</v>
      </c>
      <c r="C122" s="18">
        <v>134</v>
      </c>
      <c r="D122" s="18">
        <v>2.5129999999999999</v>
      </c>
      <c r="E122" s="18">
        <v>1.3540000000000001</v>
      </c>
      <c r="F122" s="18">
        <v>1.375</v>
      </c>
      <c r="G122" s="18">
        <v>1.4279999999999999</v>
      </c>
      <c r="H122" s="18">
        <v>1.429</v>
      </c>
      <c r="I122" s="18">
        <v>1.5069999999999999</v>
      </c>
      <c r="J122" s="18">
        <v>1.5069999999999999</v>
      </c>
      <c r="K122" s="18">
        <v>1.51</v>
      </c>
      <c r="L122" s="18">
        <v>1.54</v>
      </c>
      <c r="M122" s="18">
        <v>1.593</v>
      </c>
      <c r="N122" s="18">
        <v>1.6080000000000001</v>
      </c>
      <c r="O122" s="18">
        <v>1.6539999999999999</v>
      </c>
      <c r="P122" s="18">
        <v>1.7150000000000001</v>
      </c>
      <c r="Q122" s="18">
        <v>1.748</v>
      </c>
      <c r="R122" s="18">
        <v>1.7569999999999999</v>
      </c>
      <c r="S122" s="18">
        <v>1.7769999999999999</v>
      </c>
      <c r="T122" s="18">
        <v>1.7769999999999999</v>
      </c>
      <c r="U122" s="18">
        <v>1.827</v>
      </c>
      <c r="V122" s="18">
        <v>1.841</v>
      </c>
      <c r="W122" s="18">
        <v>1.8580000000000001</v>
      </c>
      <c r="X122" s="18">
        <v>1.8759999999999999</v>
      </c>
      <c r="Y122" s="18">
        <v>1.9239999999999999</v>
      </c>
      <c r="Z122" s="18">
        <v>1.925</v>
      </c>
      <c r="AA122" s="18">
        <v>1.9259999999999999</v>
      </c>
      <c r="AB122" s="18">
        <v>1.9570000000000001</v>
      </c>
      <c r="AC122" s="18">
        <v>1.9730000000000001</v>
      </c>
      <c r="AD122" s="18">
        <v>1.976</v>
      </c>
      <c r="AE122" s="18">
        <v>1.9870000000000001</v>
      </c>
      <c r="AF122" s="18">
        <v>2.008</v>
      </c>
      <c r="AG122" s="18">
        <v>2.0190000000000001</v>
      </c>
      <c r="AH122" s="18">
        <v>2.02</v>
      </c>
      <c r="AI122" s="18">
        <v>2.0209999999999999</v>
      </c>
      <c r="AJ122" s="18">
        <v>2.0539999999999998</v>
      </c>
      <c r="AK122" s="18">
        <v>2.0640000000000001</v>
      </c>
      <c r="AL122" s="18">
        <v>2.069</v>
      </c>
      <c r="AM122" s="18">
        <v>2.0720000000000001</v>
      </c>
      <c r="AN122" s="18">
        <v>2.0920000000000001</v>
      </c>
      <c r="AO122" s="18">
        <v>2.0920000000000001</v>
      </c>
      <c r="AP122" s="18">
        <v>2.1240000000000001</v>
      </c>
      <c r="AQ122" s="18">
        <v>2.1480000000000001</v>
      </c>
      <c r="AR122" s="18">
        <v>2.161</v>
      </c>
      <c r="AS122" s="18">
        <v>2.1720000000000002</v>
      </c>
      <c r="AT122" s="18">
        <v>2.1720000000000002</v>
      </c>
      <c r="AU122" s="18">
        <v>2.1949999999999998</v>
      </c>
      <c r="AV122" s="18">
        <v>2.1970000000000001</v>
      </c>
      <c r="AW122" s="18">
        <v>2.2410000000000001</v>
      </c>
      <c r="AX122" s="18">
        <v>2.2570000000000001</v>
      </c>
      <c r="AY122" s="18">
        <v>2.2719999999999998</v>
      </c>
      <c r="AZ122" s="18">
        <v>2.2749999999999999</v>
      </c>
      <c r="BA122" s="18">
        <v>2.2839999999999998</v>
      </c>
      <c r="BB122" s="18">
        <v>2.2879999999999998</v>
      </c>
      <c r="BC122" s="18">
        <v>2.302</v>
      </c>
      <c r="BD122" s="18">
        <v>2.302</v>
      </c>
      <c r="BE122" s="18">
        <v>2.323</v>
      </c>
      <c r="BF122" s="18">
        <v>2.3239999999999998</v>
      </c>
      <c r="BG122" s="18">
        <v>2.36</v>
      </c>
      <c r="BH122" s="18">
        <v>2.3759999999999999</v>
      </c>
      <c r="BI122" s="18">
        <v>2.39</v>
      </c>
      <c r="BJ122" s="18">
        <v>2.411</v>
      </c>
      <c r="BK122" s="18">
        <v>2.423</v>
      </c>
      <c r="BL122" s="18">
        <v>2.4249999999999998</v>
      </c>
      <c r="BM122" s="18">
        <v>2.4510000000000001</v>
      </c>
      <c r="BN122" s="18">
        <v>2.4630000000000001</v>
      </c>
      <c r="BO122" s="18">
        <v>2.4790000000000001</v>
      </c>
      <c r="BP122" s="18">
        <v>2.512</v>
      </c>
      <c r="BQ122" s="18">
        <v>2.516</v>
      </c>
      <c r="BR122" s="18">
        <v>2.5289999999999999</v>
      </c>
      <c r="BS122" s="18">
        <v>2.5289999999999999</v>
      </c>
      <c r="BT122" s="18">
        <v>2.552</v>
      </c>
      <c r="BU122" s="18">
        <v>2.5590000000000002</v>
      </c>
      <c r="BV122" s="18">
        <v>2.5720000000000001</v>
      </c>
      <c r="BW122" s="18">
        <v>2.5750000000000002</v>
      </c>
      <c r="BX122" s="18">
        <v>2.6110000000000002</v>
      </c>
      <c r="BY122" s="18">
        <v>2.6120000000000001</v>
      </c>
      <c r="BZ122" s="18">
        <v>2.64</v>
      </c>
      <c r="CA122" s="18">
        <v>2.6640000000000001</v>
      </c>
      <c r="CB122" s="18">
        <v>2.6739999999999999</v>
      </c>
      <c r="CC122" s="18">
        <v>2.6749999999999998</v>
      </c>
      <c r="CD122" s="18">
        <v>2.6859999999999999</v>
      </c>
      <c r="CE122" s="18">
        <v>2.7080000000000002</v>
      </c>
      <c r="CF122" s="18">
        <v>2.7210000000000001</v>
      </c>
      <c r="CG122" s="18">
        <v>2.726</v>
      </c>
      <c r="CH122" s="18">
        <v>2.8679999999999999</v>
      </c>
      <c r="CI122" s="18">
        <v>2.9660000000000002</v>
      </c>
      <c r="CJ122" s="18">
        <v>3.0379999999999998</v>
      </c>
      <c r="CK122" s="18">
        <v>3.1139999999999999</v>
      </c>
      <c r="CL122" s="18">
        <v>3.2309999999999999</v>
      </c>
      <c r="CM122" s="18">
        <v>3.2309999999999999</v>
      </c>
      <c r="CN122" s="18">
        <v>3.298</v>
      </c>
      <c r="CO122" s="18">
        <v>3.524</v>
      </c>
      <c r="CP122" s="18">
        <v>3.53</v>
      </c>
      <c r="CQ122" s="18">
        <v>3.6040000000000001</v>
      </c>
      <c r="CR122" s="18">
        <v>3.7530000000000001</v>
      </c>
      <c r="CS122" s="18">
        <v>3.9790000000000001</v>
      </c>
      <c r="CT122" s="18">
        <v>4.4720000000000004</v>
      </c>
      <c r="CU122" s="18">
        <v>4.6399999999999997</v>
      </c>
      <c r="CV122" s="18">
        <v>4.7290000000000001</v>
      </c>
      <c r="CW122" s="18">
        <v>4.9649999999999999</v>
      </c>
      <c r="CX122" s="18">
        <v>5.4640000000000004</v>
      </c>
      <c r="CY122" s="18">
        <v>6.258</v>
      </c>
      <c r="CZ122" s="18">
        <v>6.9009999999999998</v>
      </c>
    </row>
    <row r="123" spans="1:104" x14ac:dyDescent="0.15">
      <c r="A123" t="s">
        <v>388</v>
      </c>
      <c r="B123">
        <v>5.4</v>
      </c>
      <c r="C123">
        <v>135.56800000000001</v>
      </c>
      <c r="D123">
        <v>2.35</v>
      </c>
      <c r="E123">
        <v>1.3540000000000001</v>
      </c>
      <c r="F123">
        <v>1.454</v>
      </c>
      <c r="G123">
        <v>1.5229999999999999</v>
      </c>
      <c r="H123">
        <v>1.552</v>
      </c>
      <c r="I123">
        <v>1.5649999999999999</v>
      </c>
      <c r="J123">
        <v>1.573</v>
      </c>
      <c r="K123">
        <v>1.605</v>
      </c>
      <c r="L123">
        <v>1.607</v>
      </c>
      <c r="M123">
        <v>1.6859999999999999</v>
      </c>
      <c r="N123">
        <v>1.69</v>
      </c>
      <c r="O123">
        <v>1.718</v>
      </c>
      <c r="P123">
        <v>1.7330000000000001</v>
      </c>
      <c r="Q123">
        <v>1.7370000000000001</v>
      </c>
      <c r="R123">
        <v>1.77</v>
      </c>
      <c r="S123">
        <v>1.7949999999999999</v>
      </c>
      <c r="T123">
        <v>1.827</v>
      </c>
      <c r="U123">
        <v>1.831</v>
      </c>
      <c r="V123">
        <v>1.833</v>
      </c>
      <c r="W123">
        <v>1.8380000000000001</v>
      </c>
      <c r="X123">
        <v>1.8580000000000001</v>
      </c>
      <c r="Y123">
        <v>1.8759999999999999</v>
      </c>
      <c r="Z123">
        <v>1.8819999999999999</v>
      </c>
      <c r="AA123">
        <v>1.885</v>
      </c>
      <c r="AB123">
        <v>1.8959999999999999</v>
      </c>
      <c r="AC123">
        <v>1.9159999999999999</v>
      </c>
      <c r="AD123">
        <v>1.917</v>
      </c>
      <c r="AE123">
        <v>1.9219999999999999</v>
      </c>
      <c r="AF123">
        <v>1.9390000000000001</v>
      </c>
      <c r="AG123">
        <v>1.9730000000000001</v>
      </c>
      <c r="AH123">
        <v>1.976</v>
      </c>
      <c r="AI123">
        <v>1.9930000000000001</v>
      </c>
      <c r="AJ123">
        <v>1.9930000000000001</v>
      </c>
      <c r="AK123">
        <v>2.0049999999999999</v>
      </c>
      <c r="AL123">
        <v>2.0190000000000001</v>
      </c>
      <c r="AM123">
        <v>2.0329999999999999</v>
      </c>
      <c r="AN123">
        <v>2.0449999999999999</v>
      </c>
      <c r="AO123">
        <v>2.0470000000000002</v>
      </c>
      <c r="AP123">
        <v>2.069</v>
      </c>
      <c r="AQ123">
        <v>2.1070000000000002</v>
      </c>
      <c r="AR123">
        <v>2.1240000000000001</v>
      </c>
      <c r="AS123">
        <v>2.1349999999999998</v>
      </c>
      <c r="AT123">
        <v>2.1349999999999998</v>
      </c>
      <c r="AU123">
        <v>2.145</v>
      </c>
      <c r="AV123">
        <v>2.153</v>
      </c>
      <c r="AW123">
        <v>2.153</v>
      </c>
      <c r="AX123">
        <v>2.1560000000000001</v>
      </c>
      <c r="AY123">
        <v>2.1720000000000002</v>
      </c>
      <c r="AZ123">
        <v>2.1949999999999998</v>
      </c>
      <c r="BA123">
        <v>2.1970000000000001</v>
      </c>
      <c r="BB123">
        <v>2.214</v>
      </c>
      <c r="BC123">
        <v>2.2210000000000001</v>
      </c>
      <c r="BD123">
        <v>2.2269999999999999</v>
      </c>
      <c r="BE123">
        <v>2.2410000000000001</v>
      </c>
      <c r="BF123">
        <v>2.2549999999999999</v>
      </c>
      <c r="BG123">
        <v>2.2570000000000001</v>
      </c>
      <c r="BH123">
        <v>2.2789999999999999</v>
      </c>
      <c r="BI123">
        <v>2.3540000000000001</v>
      </c>
      <c r="BJ123">
        <v>2.3820000000000001</v>
      </c>
      <c r="BK123">
        <v>2.39</v>
      </c>
      <c r="BL123">
        <v>2.4020000000000001</v>
      </c>
      <c r="BM123">
        <v>2.423</v>
      </c>
      <c r="BN123">
        <v>2.4510000000000001</v>
      </c>
      <c r="BO123">
        <v>2.4510000000000001</v>
      </c>
      <c r="BP123">
        <v>2.4569999999999999</v>
      </c>
      <c r="BQ123">
        <v>2.4569999999999999</v>
      </c>
      <c r="BR123">
        <v>2.4630000000000001</v>
      </c>
      <c r="BS123">
        <v>2.4630000000000001</v>
      </c>
      <c r="BT123">
        <v>2.4820000000000002</v>
      </c>
      <c r="BU123">
        <v>2.484</v>
      </c>
      <c r="BV123">
        <v>2.4849999999999999</v>
      </c>
      <c r="BW123">
        <v>2.4950000000000001</v>
      </c>
      <c r="BX123">
        <v>2.5030000000000001</v>
      </c>
      <c r="BY123">
        <v>2.5049999999999999</v>
      </c>
      <c r="BZ123">
        <v>2.5590000000000002</v>
      </c>
      <c r="CA123">
        <v>2.6</v>
      </c>
      <c r="CB123">
        <v>2.6160000000000001</v>
      </c>
      <c r="CC123">
        <v>2.6179999999999999</v>
      </c>
      <c r="CD123">
        <v>2.633</v>
      </c>
      <c r="CE123">
        <v>2.645</v>
      </c>
      <c r="CF123">
        <v>2.6560000000000001</v>
      </c>
      <c r="CG123">
        <v>2.71</v>
      </c>
      <c r="CH123">
        <v>2.7250000000000001</v>
      </c>
      <c r="CI123">
        <v>2.7410000000000001</v>
      </c>
      <c r="CJ123">
        <v>2.746</v>
      </c>
      <c r="CK123">
        <v>2.7909999999999999</v>
      </c>
      <c r="CL123">
        <v>2.823</v>
      </c>
      <c r="CM123">
        <v>2.85</v>
      </c>
      <c r="CN123">
        <v>2.8559999999999999</v>
      </c>
      <c r="CO123">
        <v>2.9020000000000001</v>
      </c>
      <c r="CP123">
        <v>2.9929999999999999</v>
      </c>
      <c r="CQ123">
        <v>3.0169999999999999</v>
      </c>
      <c r="CR123">
        <v>3.05</v>
      </c>
      <c r="CS123">
        <v>3.1419999999999999</v>
      </c>
      <c r="CT123">
        <v>3.1579999999999999</v>
      </c>
      <c r="CU123">
        <v>3.7429999999999999</v>
      </c>
      <c r="CV123">
        <v>4.0149999999999997</v>
      </c>
      <c r="CW123">
        <v>4.0380000000000003</v>
      </c>
      <c r="CX123">
        <v>4.3689999999999998</v>
      </c>
      <c r="CY123">
        <v>4.5970000000000004</v>
      </c>
      <c r="CZ123">
        <v>5.4530000000000003</v>
      </c>
    </row>
    <row r="124" spans="1:104" x14ac:dyDescent="0.15">
      <c r="A124" t="s">
        <v>389</v>
      </c>
      <c r="B124">
        <v>5.53</v>
      </c>
      <c r="C124">
        <v>138.96700000000001</v>
      </c>
      <c r="D124">
        <v>2.274</v>
      </c>
      <c r="E124">
        <v>1.294</v>
      </c>
      <c r="F124">
        <v>1.4370000000000001</v>
      </c>
      <c r="G124">
        <v>1.591</v>
      </c>
      <c r="H124">
        <v>1.605</v>
      </c>
      <c r="I124">
        <v>1.607</v>
      </c>
      <c r="J124">
        <v>1.6459999999999999</v>
      </c>
      <c r="K124">
        <v>1.7030000000000001</v>
      </c>
      <c r="L124">
        <v>1.7330000000000001</v>
      </c>
      <c r="M124">
        <v>1.75</v>
      </c>
      <c r="N124">
        <v>1.76</v>
      </c>
      <c r="O124">
        <v>1.764</v>
      </c>
      <c r="P124">
        <v>1.79</v>
      </c>
      <c r="Q124">
        <v>1.7949999999999999</v>
      </c>
      <c r="R124">
        <v>1.7949999999999999</v>
      </c>
      <c r="S124">
        <v>1.829</v>
      </c>
      <c r="T124">
        <v>1.829</v>
      </c>
      <c r="U124">
        <v>1.8759999999999999</v>
      </c>
      <c r="V124">
        <v>1.8759999999999999</v>
      </c>
      <c r="W124">
        <v>1.8959999999999999</v>
      </c>
      <c r="X124">
        <v>1.905</v>
      </c>
      <c r="Y124">
        <v>1.917</v>
      </c>
      <c r="Z124">
        <v>1.9179999999999999</v>
      </c>
      <c r="AA124">
        <v>1.9239999999999999</v>
      </c>
      <c r="AB124">
        <v>1.925</v>
      </c>
      <c r="AC124">
        <v>1.9279999999999999</v>
      </c>
      <c r="AD124">
        <v>1.931</v>
      </c>
      <c r="AE124">
        <v>1.94</v>
      </c>
      <c r="AF124">
        <v>1.9450000000000001</v>
      </c>
      <c r="AG124">
        <v>1.9450000000000001</v>
      </c>
      <c r="AH124">
        <v>1.9490000000000001</v>
      </c>
      <c r="AI124">
        <v>1.9530000000000001</v>
      </c>
      <c r="AJ124">
        <v>1.966</v>
      </c>
      <c r="AK124">
        <v>1.9730000000000001</v>
      </c>
      <c r="AL124">
        <v>1.976</v>
      </c>
      <c r="AM124">
        <v>1.976</v>
      </c>
      <c r="AN124">
        <v>1.9870000000000001</v>
      </c>
      <c r="AO124">
        <v>2.008</v>
      </c>
      <c r="AP124">
        <v>2.0089999999999999</v>
      </c>
      <c r="AQ124">
        <v>2.0139999999999998</v>
      </c>
      <c r="AR124">
        <v>2.0190000000000001</v>
      </c>
      <c r="AS124">
        <v>2.0190000000000001</v>
      </c>
      <c r="AT124">
        <v>2.0209999999999999</v>
      </c>
      <c r="AU124">
        <v>2.0209999999999999</v>
      </c>
      <c r="AV124">
        <v>2.0209999999999999</v>
      </c>
      <c r="AW124">
        <v>2.0209999999999999</v>
      </c>
      <c r="AX124">
        <v>2.0249999999999999</v>
      </c>
      <c r="AY124">
        <v>2.0329999999999999</v>
      </c>
      <c r="AZ124">
        <v>2.0419999999999998</v>
      </c>
      <c r="BA124">
        <v>2.069</v>
      </c>
      <c r="BB124">
        <v>2.1070000000000002</v>
      </c>
      <c r="BC124">
        <v>2.1070000000000002</v>
      </c>
      <c r="BD124">
        <v>2.1349999999999998</v>
      </c>
      <c r="BE124">
        <v>2.177</v>
      </c>
      <c r="BF124">
        <v>2.1840000000000002</v>
      </c>
      <c r="BG124">
        <v>2.1920000000000002</v>
      </c>
      <c r="BH124">
        <v>2.1949999999999998</v>
      </c>
      <c r="BI124">
        <v>2.1949999999999998</v>
      </c>
      <c r="BJ124">
        <v>2.2120000000000002</v>
      </c>
      <c r="BK124">
        <v>2.2210000000000001</v>
      </c>
      <c r="BL124">
        <v>2.2269999999999999</v>
      </c>
      <c r="BM124">
        <v>2.242</v>
      </c>
      <c r="BN124">
        <v>2.2610000000000001</v>
      </c>
      <c r="BO124">
        <v>2.2839999999999998</v>
      </c>
      <c r="BP124">
        <v>2.2879999999999998</v>
      </c>
      <c r="BQ124">
        <v>2.302</v>
      </c>
      <c r="BR124">
        <v>2.302</v>
      </c>
      <c r="BS124">
        <v>2.3050000000000002</v>
      </c>
      <c r="BT124">
        <v>2.327</v>
      </c>
      <c r="BU124">
        <v>2.3319999999999999</v>
      </c>
      <c r="BV124">
        <v>2.3319999999999999</v>
      </c>
      <c r="BW124">
        <v>2.3370000000000002</v>
      </c>
      <c r="BX124">
        <v>2.34</v>
      </c>
      <c r="BY124">
        <v>2.3439999999999999</v>
      </c>
      <c r="BZ124">
        <v>2.39</v>
      </c>
      <c r="CA124">
        <v>2.3929999999999998</v>
      </c>
      <c r="CB124">
        <v>2.3929999999999998</v>
      </c>
      <c r="CC124">
        <v>2.3940000000000001</v>
      </c>
      <c r="CD124">
        <v>2.407</v>
      </c>
      <c r="CE124">
        <v>2.423</v>
      </c>
      <c r="CF124">
        <v>2.4329999999999998</v>
      </c>
      <c r="CG124">
        <v>2.4729999999999999</v>
      </c>
      <c r="CH124">
        <v>2.4820000000000002</v>
      </c>
      <c r="CI124">
        <v>2.5190000000000001</v>
      </c>
      <c r="CJ124">
        <v>2.5539999999999998</v>
      </c>
      <c r="CK124">
        <v>2.5750000000000002</v>
      </c>
      <c r="CL124">
        <v>2.61</v>
      </c>
      <c r="CM124">
        <v>2.6459999999999999</v>
      </c>
      <c r="CN124">
        <v>2.6989999999999998</v>
      </c>
      <c r="CO124">
        <v>2.742</v>
      </c>
      <c r="CP124">
        <v>2.8079999999999998</v>
      </c>
      <c r="CQ124">
        <v>2.8140000000000001</v>
      </c>
      <c r="CR124">
        <v>2.8559999999999999</v>
      </c>
      <c r="CS124">
        <v>2.891</v>
      </c>
      <c r="CT124">
        <v>3.2930000000000001</v>
      </c>
      <c r="CU124">
        <v>3.7109999999999999</v>
      </c>
      <c r="CV124">
        <v>3.99</v>
      </c>
      <c r="CW124">
        <v>4.1660000000000004</v>
      </c>
      <c r="CX124">
        <v>4.6230000000000002</v>
      </c>
      <c r="CY124">
        <v>4.8</v>
      </c>
      <c r="CZ124">
        <v>5.45</v>
      </c>
    </row>
    <row r="125" spans="1:104" x14ac:dyDescent="0.15">
      <c r="A125" t="s">
        <v>390</v>
      </c>
      <c r="B125">
        <v>5.82</v>
      </c>
      <c r="C125">
        <v>146.69499999999999</v>
      </c>
      <c r="D125">
        <v>2.113</v>
      </c>
      <c r="E125">
        <v>1.145</v>
      </c>
      <c r="F125">
        <v>1.371</v>
      </c>
      <c r="G125">
        <v>1.3720000000000001</v>
      </c>
      <c r="H125">
        <v>1.462</v>
      </c>
      <c r="I125">
        <v>1.538</v>
      </c>
      <c r="J125">
        <v>1.54</v>
      </c>
      <c r="K125">
        <v>1.6160000000000001</v>
      </c>
      <c r="L125">
        <v>1.619</v>
      </c>
      <c r="M125">
        <v>1.6279999999999999</v>
      </c>
      <c r="N125">
        <v>1.659</v>
      </c>
      <c r="O125">
        <v>1.66</v>
      </c>
      <c r="P125">
        <v>1.673</v>
      </c>
      <c r="Q125">
        <v>1.6830000000000001</v>
      </c>
      <c r="R125">
        <v>1.6859999999999999</v>
      </c>
      <c r="S125">
        <v>1.694</v>
      </c>
      <c r="T125">
        <v>1.694</v>
      </c>
      <c r="U125">
        <v>1.712</v>
      </c>
      <c r="V125">
        <v>1.7150000000000001</v>
      </c>
      <c r="W125">
        <v>1.718</v>
      </c>
      <c r="X125">
        <v>1.7290000000000001</v>
      </c>
      <c r="Y125">
        <v>1.77</v>
      </c>
      <c r="Z125">
        <v>1.7729999999999999</v>
      </c>
      <c r="AA125">
        <v>1.7769999999999999</v>
      </c>
      <c r="AB125">
        <v>1.7789999999999999</v>
      </c>
      <c r="AC125">
        <v>1.7949999999999999</v>
      </c>
      <c r="AD125">
        <v>1.8380000000000001</v>
      </c>
      <c r="AE125">
        <v>1.84</v>
      </c>
      <c r="AF125">
        <v>1.841</v>
      </c>
      <c r="AG125">
        <v>1.8540000000000001</v>
      </c>
      <c r="AH125">
        <v>1.8540000000000001</v>
      </c>
      <c r="AI125">
        <v>1.8759999999999999</v>
      </c>
      <c r="AJ125">
        <v>1.891</v>
      </c>
      <c r="AK125">
        <v>1.905</v>
      </c>
      <c r="AL125">
        <v>1.9179999999999999</v>
      </c>
      <c r="AM125">
        <v>1.9219999999999999</v>
      </c>
      <c r="AN125">
        <v>1.9239999999999999</v>
      </c>
      <c r="AO125">
        <v>1.9259999999999999</v>
      </c>
      <c r="AP125">
        <v>1.927</v>
      </c>
      <c r="AQ125">
        <v>1.9330000000000001</v>
      </c>
      <c r="AR125">
        <v>1.9379999999999999</v>
      </c>
      <c r="AS125">
        <v>1.94</v>
      </c>
      <c r="AT125">
        <v>1.9490000000000001</v>
      </c>
      <c r="AU125">
        <v>1.9530000000000001</v>
      </c>
      <c r="AV125">
        <v>1.9710000000000001</v>
      </c>
      <c r="AW125">
        <v>1.9730000000000001</v>
      </c>
      <c r="AX125">
        <v>1.9730000000000001</v>
      </c>
      <c r="AY125">
        <v>1.9930000000000001</v>
      </c>
      <c r="AZ125">
        <v>1.9930000000000001</v>
      </c>
      <c r="BA125">
        <v>2</v>
      </c>
      <c r="BB125">
        <v>2.0049999999999999</v>
      </c>
      <c r="BC125">
        <v>2.069</v>
      </c>
      <c r="BD125">
        <v>2.069</v>
      </c>
      <c r="BE125">
        <v>2.0710000000000002</v>
      </c>
      <c r="BF125">
        <v>2.0720000000000001</v>
      </c>
      <c r="BG125">
        <v>2.089</v>
      </c>
      <c r="BH125">
        <v>2.097</v>
      </c>
      <c r="BI125">
        <v>2.1070000000000002</v>
      </c>
      <c r="BJ125">
        <v>2.1349999999999998</v>
      </c>
      <c r="BK125">
        <v>2.15</v>
      </c>
      <c r="BL125">
        <v>2.15</v>
      </c>
      <c r="BM125">
        <v>2.153</v>
      </c>
      <c r="BN125">
        <v>2.1720000000000002</v>
      </c>
      <c r="BO125">
        <v>2.1949999999999998</v>
      </c>
      <c r="BP125">
        <v>2.2330000000000001</v>
      </c>
      <c r="BQ125">
        <v>2.2349999999999999</v>
      </c>
      <c r="BR125">
        <v>2.25</v>
      </c>
      <c r="BS125">
        <v>2.2509999999999999</v>
      </c>
      <c r="BT125">
        <v>2.2789999999999999</v>
      </c>
      <c r="BU125">
        <v>2.2829999999999999</v>
      </c>
      <c r="BV125">
        <v>2.2879999999999998</v>
      </c>
      <c r="BW125">
        <v>2.34</v>
      </c>
      <c r="BX125">
        <v>2.34</v>
      </c>
      <c r="BY125">
        <v>2.347</v>
      </c>
      <c r="BZ125">
        <v>2.3759999999999999</v>
      </c>
      <c r="CA125">
        <v>2.3929999999999998</v>
      </c>
      <c r="CB125">
        <v>2.3940000000000001</v>
      </c>
      <c r="CC125">
        <v>2.4020000000000001</v>
      </c>
      <c r="CD125">
        <v>2.4020000000000001</v>
      </c>
      <c r="CE125">
        <v>2.4079999999999999</v>
      </c>
      <c r="CF125">
        <v>2.4329999999999998</v>
      </c>
      <c r="CG125">
        <v>2.456</v>
      </c>
      <c r="CH125">
        <v>2.5019999999999998</v>
      </c>
      <c r="CI125">
        <v>2.5379999999999998</v>
      </c>
      <c r="CJ125">
        <v>2.5750000000000002</v>
      </c>
      <c r="CK125">
        <v>2.5750000000000002</v>
      </c>
      <c r="CL125">
        <v>2.5979999999999999</v>
      </c>
      <c r="CM125">
        <v>2.6</v>
      </c>
      <c r="CN125">
        <v>2.64</v>
      </c>
      <c r="CO125">
        <v>2.64</v>
      </c>
      <c r="CP125">
        <v>2.6520000000000001</v>
      </c>
      <c r="CQ125">
        <v>2.6619999999999999</v>
      </c>
      <c r="CR125">
        <v>2.6749999999999998</v>
      </c>
      <c r="CS125">
        <v>2.69</v>
      </c>
      <c r="CT125">
        <v>2.7109999999999999</v>
      </c>
      <c r="CU125">
        <v>2.74</v>
      </c>
      <c r="CV125">
        <v>2.8420000000000001</v>
      </c>
      <c r="CW125">
        <v>2.8730000000000002</v>
      </c>
      <c r="CX125">
        <v>2.8740000000000001</v>
      </c>
      <c r="CY125">
        <v>2.8929999999999998</v>
      </c>
      <c r="CZ125">
        <v>4.484</v>
      </c>
    </row>
    <row r="126" spans="1:104" x14ac:dyDescent="0.15">
      <c r="A126" t="s">
        <v>391</v>
      </c>
      <c r="B126">
        <v>5.92</v>
      </c>
      <c r="C126">
        <v>150.03800000000001</v>
      </c>
      <c r="D126">
        <v>2.2770000000000001</v>
      </c>
      <c r="E126">
        <v>1.375</v>
      </c>
      <c r="F126">
        <v>1.4610000000000001</v>
      </c>
      <c r="G126">
        <v>1.4990000000000001</v>
      </c>
      <c r="H126">
        <v>1.53</v>
      </c>
      <c r="I126">
        <v>1.605</v>
      </c>
      <c r="J126">
        <v>1.6160000000000001</v>
      </c>
      <c r="K126">
        <v>1.6279999999999999</v>
      </c>
      <c r="L126">
        <v>1.635</v>
      </c>
      <c r="M126">
        <v>1.6830000000000001</v>
      </c>
      <c r="N126">
        <v>1.6890000000000001</v>
      </c>
      <c r="O126">
        <v>1.7250000000000001</v>
      </c>
      <c r="P126">
        <v>1.8089999999999999</v>
      </c>
      <c r="Q126">
        <v>1.8089999999999999</v>
      </c>
      <c r="R126">
        <v>1.829</v>
      </c>
      <c r="S126">
        <v>1.8620000000000001</v>
      </c>
      <c r="T126">
        <v>1.8620000000000001</v>
      </c>
      <c r="U126">
        <v>1.9219999999999999</v>
      </c>
      <c r="V126">
        <v>1.9330000000000001</v>
      </c>
      <c r="W126">
        <v>1.9330000000000001</v>
      </c>
      <c r="X126">
        <v>1.9379999999999999</v>
      </c>
      <c r="Y126">
        <v>1.94</v>
      </c>
      <c r="Z126">
        <v>1.9730000000000001</v>
      </c>
      <c r="AA126">
        <v>1.976</v>
      </c>
      <c r="AB126">
        <v>1.9870000000000001</v>
      </c>
      <c r="AC126">
        <v>2.008</v>
      </c>
      <c r="AD126">
        <v>2.0329999999999999</v>
      </c>
      <c r="AE126">
        <v>2.0449999999999999</v>
      </c>
      <c r="AF126">
        <v>2.069</v>
      </c>
      <c r="AG126">
        <v>2.0880000000000001</v>
      </c>
      <c r="AH126">
        <v>2.089</v>
      </c>
      <c r="AI126">
        <v>2.0920000000000001</v>
      </c>
      <c r="AJ126">
        <v>2.0920000000000001</v>
      </c>
      <c r="AK126">
        <v>2.0939999999999999</v>
      </c>
      <c r="AL126">
        <v>2.1160000000000001</v>
      </c>
      <c r="AM126">
        <v>2.1230000000000002</v>
      </c>
      <c r="AN126">
        <v>2.1349999999999998</v>
      </c>
      <c r="AO126">
        <v>2.1349999999999998</v>
      </c>
      <c r="AP126">
        <v>2.1480000000000001</v>
      </c>
      <c r="AQ126">
        <v>2.15</v>
      </c>
      <c r="AR126">
        <v>2.15</v>
      </c>
      <c r="AS126">
        <v>2.1549999999999998</v>
      </c>
      <c r="AT126">
        <v>2.16</v>
      </c>
      <c r="AU126">
        <v>2.1640000000000001</v>
      </c>
      <c r="AV126">
        <v>2.1720000000000002</v>
      </c>
      <c r="AW126">
        <v>2.1720000000000002</v>
      </c>
      <c r="AX126">
        <v>2.1739999999999999</v>
      </c>
      <c r="AY126">
        <v>2.177</v>
      </c>
      <c r="AZ126">
        <v>2.1829999999999998</v>
      </c>
      <c r="BA126">
        <v>2.1949999999999998</v>
      </c>
      <c r="BB126">
        <v>2.1949999999999998</v>
      </c>
      <c r="BC126">
        <v>2.1949999999999998</v>
      </c>
      <c r="BD126">
        <v>2.1970000000000001</v>
      </c>
      <c r="BE126">
        <v>2.2000000000000002</v>
      </c>
      <c r="BF126">
        <v>2.214</v>
      </c>
      <c r="BG126">
        <v>2.2410000000000001</v>
      </c>
      <c r="BH126">
        <v>2.246</v>
      </c>
      <c r="BI126">
        <v>2.25</v>
      </c>
      <c r="BJ126">
        <v>2.2549999999999999</v>
      </c>
      <c r="BK126">
        <v>2.2549999999999999</v>
      </c>
      <c r="BL126">
        <v>2.2570000000000001</v>
      </c>
      <c r="BM126">
        <v>2.2570000000000001</v>
      </c>
      <c r="BN126">
        <v>2.2570000000000001</v>
      </c>
      <c r="BO126">
        <v>2.2919999999999998</v>
      </c>
      <c r="BP126">
        <v>2.2919999999999998</v>
      </c>
      <c r="BQ126">
        <v>2.2919999999999998</v>
      </c>
      <c r="BR126">
        <v>2.327</v>
      </c>
      <c r="BS126">
        <v>2.3279999999999998</v>
      </c>
      <c r="BT126">
        <v>2.3740000000000001</v>
      </c>
      <c r="BU126">
        <v>2.3740000000000001</v>
      </c>
      <c r="BV126">
        <v>2.375</v>
      </c>
      <c r="BW126">
        <v>2.3849999999999998</v>
      </c>
      <c r="BX126">
        <v>2.3849999999999998</v>
      </c>
      <c r="BY126">
        <v>2.3889999999999998</v>
      </c>
      <c r="BZ126">
        <v>2.4289999999999998</v>
      </c>
      <c r="CA126">
        <v>2.431</v>
      </c>
      <c r="CB126">
        <v>2.431</v>
      </c>
      <c r="CC126">
        <v>2.4329999999999998</v>
      </c>
      <c r="CD126">
        <v>2.4510000000000001</v>
      </c>
      <c r="CE126">
        <v>2.4790000000000001</v>
      </c>
      <c r="CF126">
        <v>2.4790000000000001</v>
      </c>
      <c r="CG126">
        <v>2.5019999999999998</v>
      </c>
      <c r="CH126">
        <v>2.5049999999999999</v>
      </c>
      <c r="CI126">
        <v>2.552</v>
      </c>
      <c r="CJ126">
        <v>2.5659999999999998</v>
      </c>
      <c r="CK126">
        <v>2.5870000000000002</v>
      </c>
      <c r="CL126">
        <v>2.5979999999999999</v>
      </c>
      <c r="CM126">
        <v>2.605</v>
      </c>
      <c r="CN126">
        <v>2.6240000000000001</v>
      </c>
      <c r="CO126">
        <v>2.8079999999999998</v>
      </c>
      <c r="CP126">
        <v>2.8220000000000001</v>
      </c>
      <c r="CQ126">
        <v>2.8439999999999999</v>
      </c>
      <c r="CR126">
        <v>2.9580000000000002</v>
      </c>
      <c r="CS126">
        <v>3.044</v>
      </c>
      <c r="CT126">
        <v>3.298</v>
      </c>
      <c r="CU126">
        <v>3.3639999999999999</v>
      </c>
      <c r="CV126">
        <v>3.3940000000000001</v>
      </c>
      <c r="CW126">
        <v>3.5059999999999998</v>
      </c>
      <c r="CX126">
        <v>3.8479999999999999</v>
      </c>
      <c r="CY126">
        <v>3.9950000000000001</v>
      </c>
      <c r="CZ126">
        <v>4.0039999999999996</v>
      </c>
    </row>
    <row r="127" spans="1:104" x14ac:dyDescent="0.15">
      <c r="A127" t="s">
        <v>392</v>
      </c>
      <c r="B127">
        <v>6.51</v>
      </c>
      <c r="C127">
        <v>169.762</v>
      </c>
      <c r="D127">
        <v>2.1989999999999998</v>
      </c>
      <c r="E127">
        <v>1.155</v>
      </c>
      <c r="F127">
        <v>1.3540000000000001</v>
      </c>
      <c r="G127">
        <v>1.37</v>
      </c>
      <c r="H127">
        <v>1.454</v>
      </c>
      <c r="I127">
        <v>1.4590000000000001</v>
      </c>
      <c r="J127">
        <v>1.466</v>
      </c>
      <c r="K127">
        <v>1.466</v>
      </c>
      <c r="L127">
        <v>1.5649999999999999</v>
      </c>
      <c r="M127">
        <v>1.593</v>
      </c>
      <c r="N127">
        <v>1.5960000000000001</v>
      </c>
      <c r="O127">
        <v>1.5960000000000001</v>
      </c>
      <c r="P127">
        <v>1.605</v>
      </c>
      <c r="Q127">
        <v>1.605</v>
      </c>
      <c r="R127">
        <v>1.6080000000000001</v>
      </c>
      <c r="S127">
        <v>1.6259999999999999</v>
      </c>
      <c r="T127">
        <v>1.6279999999999999</v>
      </c>
      <c r="U127">
        <v>1.633</v>
      </c>
      <c r="V127">
        <v>1.6459999999999999</v>
      </c>
      <c r="W127">
        <v>1.6539999999999999</v>
      </c>
      <c r="X127">
        <v>1.6539999999999999</v>
      </c>
      <c r="Y127">
        <v>1.6890000000000001</v>
      </c>
      <c r="Z127">
        <v>1.69</v>
      </c>
      <c r="AA127">
        <v>1.698</v>
      </c>
      <c r="AB127">
        <v>1.7030000000000001</v>
      </c>
      <c r="AC127">
        <v>1.714</v>
      </c>
      <c r="AD127">
        <v>1.7290000000000001</v>
      </c>
      <c r="AE127">
        <v>1.7330000000000001</v>
      </c>
      <c r="AF127">
        <v>1.7569999999999999</v>
      </c>
      <c r="AG127">
        <v>1.7789999999999999</v>
      </c>
      <c r="AH127">
        <v>1.7789999999999999</v>
      </c>
      <c r="AI127">
        <v>1.788</v>
      </c>
      <c r="AJ127">
        <v>1.8089999999999999</v>
      </c>
      <c r="AK127">
        <v>1.829</v>
      </c>
      <c r="AL127">
        <v>1.84</v>
      </c>
      <c r="AM127">
        <v>1.86</v>
      </c>
      <c r="AN127">
        <v>1.867</v>
      </c>
      <c r="AO127">
        <v>1.867</v>
      </c>
      <c r="AP127">
        <v>1.8819999999999999</v>
      </c>
      <c r="AQ127">
        <v>1.9239999999999999</v>
      </c>
      <c r="AR127">
        <v>1.9239999999999999</v>
      </c>
      <c r="AS127">
        <v>1.9279999999999999</v>
      </c>
      <c r="AT127">
        <v>1.9379999999999999</v>
      </c>
      <c r="AU127">
        <v>1.9379999999999999</v>
      </c>
      <c r="AV127">
        <v>1.9490000000000001</v>
      </c>
      <c r="AW127">
        <v>1.966</v>
      </c>
      <c r="AX127">
        <v>1.9730000000000001</v>
      </c>
      <c r="AY127">
        <v>1.9930000000000001</v>
      </c>
      <c r="AZ127">
        <v>1.9930000000000001</v>
      </c>
      <c r="BA127">
        <v>2</v>
      </c>
      <c r="BB127">
        <v>2.0089999999999999</v>
      </c>
      <c r="BC127">
        <v>2.0190000000000001</v>
      </c>
      <c r="BD127">
        <v>2.0190000000000001</v>
      </c>
      <c r="BE127">
        <v>2.0190000000000001</v>
      </c>
      <c r="BF127">
        <v>2.032</v>
      </c>
      <c r="BG127">
        <v>2.0379999999999998</v>
      </c>
      <c r="BH127">
        <v>2.0419999999999998</v>
      </c>
      <c r="BI127">
        <v>2.0449999999999999</v>
      </c>
      <c r="BJ127">
        <v>2.0710000000000002</v>
      </c>
      <c r="BK127">
        <v>2.0720000000000001</v>
      </c>
      <c r="BL127">
        <v>2.089</v>
      </c>
      <c r="BM127">
        <v>2.1179999999999999</v>
      </c>
      <c r="BN127">
        <v>2.1480000000000001</v>
      </c>
      <c r="BO127">
        <v>2.1629999999999998</v>
      </c>
      <c r="BP127">
        <v>2.1629999999999998</v>
      </c>
      <c r="BQ127">
        <v>2.1640000000000001</v>
      </c>
      <c r="BR127">
        <v>2.2330000000000001</v>
      </c>
      <c r="BS127">
        <v>2.2509999999999999</v>
      </c>
      <c r="BT127">
        <v>2.2570000000000001</v>
      </c>
      <c r="BU127">
        <v>2.2599999999999998</v>
      </c>
      <c r="BV127">
        <v>2.2610000000000001</v>
      </c>
      <c r="BW127">
        <v>2.282</v>
      </c>
      <c r="BX127">
        <v>2.2879999999999998</v>
      </c>
      <c r="BY127">
        <v>2.3239999999999998</v>
      </c>
      <c r="BZ127">
        <v>2.3239999999999998</v>
      </c>
      <c r="CA127">
        <v>2.3929999999999998</v>
      </c>
      <c r="CB127">
        <v>2.3929999999999998</v>
      </c>
      <c r="CC127">
        <v>2.4249999999999998</v>
      </c>
      <c r="CD127">
        <v>2.4289999999999998</v>
      </c>
      <c r="CE127">
        <v>2.431</v>
      </c>
      <c r="CF127">
        <v>2.4729999999999999</v>
      </c>
      <c r="CG127">
        <v>2.5819999999999999</v>
      </c>
      <c r="CH127">
        <v>2.5819999999999999</v>
      </c>
      <c r="CI127">
        <v>2.5979999999999999</v>
      </c>
      <c r="CJ127">
        <v>2.6240000000000001</v>
      </c>
      <c r="CK127">
        <v>2.6320000000000001</v>
      </c>
      <c r="CL127">
        <v>2.6520000000000001</v>
      </c>
      <c r="CM127">
        <v>2.714</v>
      </c>
      <c r="CN127">
        <v>2.72</v>
      </c>
      <c r="CO127">
        <v>2.74</v>
      </c>
      <c r="CP127">
        <v>2.746</v>
      </c>
      <c r="CQ127">
        <v>2.835</v>
      </c>
      <c r="CR127">
        <v>3.3849999999999998</v>
      </c>
      <c r="CS127">
        <v>3.8940000000000001</v>
      </c>
      <c r="CT127">
        <v>3.923</v>
      </c>
      <c r="CU127">
        <v>3.9420000000000002</v>
      </c>
      <c r="CV127">
        <v>4.194</v>
      </c>
      <c r="CW127">
        <v>4.3010000000000002</v>
      </c>
      <c r="CX127">
        <v>4.4960000000000004</v>
      </c>
      <c r="CY127">
        <v>4.6950000000000003</v>
      </c>
      <c r="CZ127">
        <v>5.14</v>
      </c>
    </row>
    <row r="128" spans="1:104" x14ac:dyDescent="0.15">
      <c r="A128" t="s">
        <v>393</v>
      </c>
      <c r="B128">
        <v>6.91</v>
      </c>
      <c r="C128">
        <v>179.935</v>
      </c>
      <c r="D128">
        <v>2.3410000000000002</v>
      </c>
      <c r="E128">
        <v>1.607</v>
      </c>
      <c r="F128">
        <v>1.6160000000000001</v>
      </c>
      <c r="G128">
        <v>1.633</v>
      </c>
      <c r="H128">
        <v>1.6890000000000001</v>
      </c>
      <c r="I128">
        <v>1.6890000000000001</v>
      </c>
      <c r="J128">
        <v>1.702</v>
      </c>
      <c r="K128">
        <v>1.7030000000000001</v>
      </c>
      <c r="L128">
        <v>1.7370000000000001</v>
      </c>
      <c r="M128">
        <v>1.7789999999999999</v>
      </c>
      <c r="N128">
        <v>1.788</v>
      </c>
      <c r="O128">
        <v>1.7949999999999999</v>
      </c>
      <c r="P128">
        <v>1.806</v>
      </c>
      <c r="Q128">
        <v>1.821</v>
      </c>
      <c r="R128">
        <v>1.821</v>
      </c>
      <c r="S128">
        <v>1.825</v>
      </c>
      <c r="T128">
        <v>1.829</v>
      </c>
      <c r="U128">
        <v>1.841</v>
      </c>
      <c r="V128">
        <v>1.8759999999999999</v>
      </c>
      <c r="W128">
        <v>1.885</v>
      </c>
      <c r="X128">
        <v>1.885</v>
      </c>
      <c r="Y128">
        <v>1.9279999999999999</v>
      </c>
      <c r="Z128">
        <v>1.9379999999999999</v>
      </c>
      <c r="AA128">
        <v>1.944</v>
      </c>
      <c r="AB128">
        <v>1.9870000000000001</v>
      </c>
      <c r="AC128">
        <v>1.9930000000000001</v>
      </c>
      <c r="AD128">
        <v>1.9930000000000001</v>
      </c>
      <c r="AE128">
        <v>2.0139999999999998</v>
      </c>
      <c r="AF128">
        <v>2.056</v>
      </c>
      <c r="AG128">
        <v>2.0710000000000002</v>
      </c>
      <c r="AH128">
        <v>2.0720000000000001</v>
      </c>
      <c r="AI128">
        <v>2.08</v>
      </c>
      <c r="AJ128">
        <v>2.089</v>
      </c>
      <c r="AK128">
        <v>2.089</v>
      </c>
      <c r="AL128">
        <v>2.089</v>
      </c>
      <c r="AM128">
        <v>2.1070000000000002</v>
      </c>
      <c r="AN128">
        <v>2.1179999999999999</v>
      </c>
      <c r="AO128">
        <v>2.1240000000000001</v>
      </c>
      <c r="AP128">
        <v>2.1240000000000001</v>
      </c>
      <c r="AQ128">
        <v>2.125</v>
      </c>
      <c r="AR128">
        <v>2.145</v>
      </c>
      <c r="AS128">
        <v>2.1480000000000001</v>
      </c>
      <c r="AT128">
        <v>2.153</v>
      </c>
      <c r="AU128">
        <v>2.153</v>
      </c>
      <c r="AV128">
        <v>2.153</v>
      </c>
      <c r="AW128">
        <v>2.1720000000000002</v>
      </c>
      <c r="AX128">
        <v>2.1720000000000002</v>
      </c>
      <c r="AY128">
        <v>2.1720000000000002</v>
      </c>
      <c r="AZ128">
        <v>2.1739999999999999</v>
      </c>
      <c r="BA128">
        <v>2.1949999999999998</v>
      </c>
      <c r="BB128">
        <v>2.1949999999999998</v>
      </c>
      <c r="BC128">
        <v>2.1970000000000001</v>
      </c>
      <c r="BD128">
        <v>2.2210000000000001</v>
      </c>
      <c r="BE128">
        <v>2.2410000000000001</v>
      </c>
      <c r="BF128">
        <v>2.2549999999999999</v>
      </c>
      <c r="BG128">
        <v>2.2570000000000001</v>
      </c>
      <c r="BH128">
        <v>2.2570000000000001</v>
      </c>
      <c r="BI128">
        <v>2.27</v>
      </c>
      <c r="BJ128">
        <v>2.2789999999999999</v>
      </c>
      <c r="BK128">
        <v>2.2789999999999999</v>
      </c>
      <c r="BL128">
        <v>2.302</v>
      </c>
      <c r="BM128">
        <v>2.3260000000000001</v>
      </c>
      <c r="BN128">
        <v>2.3279999999999998</v>
      </c>
      <c r="BO128">
        <v>2.3439999999999999</v>
      </c>
      <c r="BP128">
        <v>2.375</v>
      </c>
      <c r="BQ128">
        <v>2.3759999999999999</v>
      </c>
      <c r="BR128">
        <v>2.3769999999999998</v>
      </c>
      <c r="BS128">
        <v>2.3889999999999998</v>
      </c>
      <c r="BT128">
        <v>2.3929999999999998</v>
      </c>
      <c r="BU128">
        <v>2.3929999999999998</v>
      </c>
      <c r="BV128">
        <v>2.3940000000000001</v>
      </c>
      <c r="BW128">
        <v>2.4729999999999999</v>
      </c>
      <c r="BX128">
        <v>2.484</v>
      </c>
      <c r="BY128">
        <v>2.4950000000000001</v>
      </c>
      <c r="BZ128">
        <v>2.516</v>
      </c>
      <c r="CA128">
        <v>2.5190000000000001</v>
      </c>
      <c r="CB128">
        <v>2.5409999999999999</v>
      </c>
      <c r="CC128">
        <v>2.5750000000000002</v>
      </c>
      <c r="CD128">
        <v>2.5750000000000002</v>
      </c>
      <c r="CE128">
        <v>2.6</v>
      </c>
      <c r="CF128">
        <v>2.6240000000000001</v>
      </c>
      <c r="CG128">
        <v>2.7120000000000002</v>
      </c>
      <c r="CH128">
        <v>2.714</v>
      </c>
      <c r="CI128">
        <v>2.726</v>
      </c>
      <c r="CJ128">
        <v>2.754</v>
      </c>
      <c r="CK128">
        <v>2.766</v>
      </c>
      <c r="CL128">
        <v>2.7679999999999998</v>
      </c>
      <c r="CM128">
        <v>2.7879999999999998</v>
      </c>
      <c r="CN128">
        <v>2.8140000000000001</v>
      </c>
      <c r="CO128">
        <v>2.8250000000000002</v>
      </c>
      <c r="CP128">
        <v>2.9780000000000002</v>
      </c>
      <c r="CQ128">
        <v>3.0489999999999999</v>
      </c>
      <c r="CR128">
        <v>3.0529999999999999</v>
      </c>
      <c r="CS128">
        <v>3.0790000000000002</v>
      </c>
      <c r="CT128">
        <v>3.4969999999999999</v>
      </c>
      <c r="CU128">
        <v>3.62</v>
      </c>
      <c r="CV128">
        <v>3.6789999999999998</v>
      </c>
      <c r="CW128">
        <v>3.91</v>
      </c>
      <c r="CX128">
        <v>3.923</v>
      </c>
      <c r="CY128">
        <v>3.9380000000000002</v>
      </c>
      <c r="CZ128">
        <v>4.7949999999999999</v>
      </c>
    </row>
    <row r="129" spans="1:104" x14ac:dyDescent="0.15">
      <c r="A129" t="s">
        <v>394</v>
      </c>
      <c r="B129">
        <v>7.12</v>
      </c>
      <c r="C129">
        <v>184.37200000000001</v>
      </c>
      <c r="D129">
        <v>2.532</v>
      </c>
      <c r="E129">
        <v>1.444</v>
      </c>
      <c r="F129">
        <v>1.7330000000000001</v>
      </c>
      <c r="G129">
        <v>1.7569999999999999</v>
      </c>
      <c r="H129">
        <v>1.7789999999999999</v>
      </c>
      <c r="I129">
        <v>1.8069999999999999</v>
      </c>
      <c r="J129">
        <v>1.8089999999999999</v>
      </c>
      <c r="K129">
        <v>1.8109999999999999</v>
      </c>
      <c r="L129">
        <v>1.84</v>
      </c>
      <c r="M129">
        <v>1.841</v>
      </c>
      <c r="N129">
        <v>1.8779999999999999</v>
      </c>
      <c r="O129">
        <v>1.885</v>
      </c>
      <c r="P129">
        <v>1.891</v>
      </c>
      <c r="Q129">
        <v>1.891</v>
      </c>
      <c r="R129">
        <v>1.9239999999999999</v>
      </c>
      <c r="S129">
        <v>1.931</v>
      </c>
      <c r="T129">
        <v>1.944</v>
      </c>
      <c r="U129">
        <v>1.9730000000000001</v>
      </c>
      <c r="V129">
        <v>1.9930000000000001</v>
      </c>
      <c r="W129">
        <v>2.008</v>
      </c>
      <c r="X129">
        <v>2.0089999999999999</v>
      </c>
      <c r="Y129">
        <v>2.0329999999999999</v>
      </c>
      <c r="Z129">
        <v>2.0329999999999999</v>
      </c>
      <c r="AA129">
        <v>2.0449999999999999</v>
      </c>
      <c r="AB129">
        <v>2.0539999999999998</v>
      </c>
      <c r="AC129">
        <v>2.0539999999999998</v>
      </c>
      <c r="AD129">
        <v>2.0830000000000002</v>
      </c>
      <c r="AE129">
        <v>2.1070000000000002</v>
      </c>
      <c r="AF129">
        <v>2.1160000000000001</v>
      </c>
      <c r="AG129">
        <v>2.15</v>
      </c>
      <c r="AH129">
        <v>2.1549999999999998</v>
      </c>
      <c r="AI129">
        <v>2.1720000000000002</v>
      </c>
      <c r="AJ129">
        <v>2.1739999999999999</v>
      </c>
      <c r="AK129">
        <v>2.1920000000000002</v>
      </c>
      <c r="AL129">
        <v>2.2160000000000002</v>
      </c>
      <c r="AM129">
        <v>2.2210000000000001</v>
      </c>
      <c r="AN129">
        <v>2.2349999999999999</v>
      </c>
      <c r="AO129">
        <v>2.2349999999999999</v>
      </c>
      <c r="AP129">
        <v>2.2549999999999999</v>
      </c>
      <c r="AQ129">
        <v>2.2549999999999999</v>
      </c>
      <c r="AR129">
        <v>2.2570000000000001</v>
      </c>
      <c r="AS129">
        <v>2.2570000000000001</v>
      </c>
      <c r="AT129">
        <v>2.2570000000000001</v>
      </c>
      <c r="AU129">
        <v>2.2599999999999998</v>
      </c>
      <c r="AV129">
        <v>2.2679999999999998</v>
      </c>
      <c r="AW129">
        <v>2.2679999999999998</v>
      </c>
      <c r="AX129">
        <v>2.2679999999999998</v>
      </c>
      <c r="AY129">
        <v>2.2749999999999999</v>
      </c>
      <c r="AZ129">
        <v>2.2919999999999998</v>
      </c>
      <c r="BA129">
        <v>2.3239999999999998</v>
      </c>
      <c r="BB129">
        <v>2.3279999999999998</v>
      </c>
      <c r="BC129">
        <v>2.331</v>
      </c>
      <c r="BD129">
        <v>2.3319999999999999</v>
      </c>
      <c r="BE129">
        <v>2.3439999999999999</v>
      </c>
      <c r="BF129">
        <v>2.3439999999999999</v>
      </c>
      <c r="BG129">
        <v>2.347</v>
      </c>
      <c r="BH129">
        <v>2.36</v>
      </c>
      <c r="BI129">
        <v>2.375</v>
      </c>
      <c r="BJ129">
        <v>2.3809999999999998</v>
      </c>
      <c r="BK129">
        <v>2.3929999999999998</v>
      </c>
      <c r="BL129">
        <v>2.4249999999999998</v>
      </c>
      <c r="BM129">
        <v>2.4510000000000001</v>
      </c>
      <c r="BN129">
        <v>2.4729999999999999</v>
      </c>
      <c r="BO129">
        <v>2.4729999999999999</v>
      </c>
      <c r="BP129">
        <v>2.4790000000000001</v>
      </c>
      <c r="BQ129">
        <v>2.4820000000000002</v>
      </c>
      <c r="BR129">
        <v>2.4849999999999999</v>
      </c>
      <c r="BS129">
        <v>2.5070000000000001</v>
      </c>
      <c r="BT129">
        <v>2.5289999999999999</v>
      </c>
      <c r="BU129">
        <v>2.5350000000000001</v>
      </c>
      <c r="BV129">
        <v>2.5720000000000001</v>
      </c>
      <c r="BW129">
        <v>2.5720000000000001</v>
      </c>
      <c r="BX129">
        <v>2.5720000000000001</v>
      </c>
      <c r="BY129">
        <v>2.5790000000000002</v>
      </c>
      <c r="BZ129">
        <v>2.6739999999999999</v>
      </c>
      <c r="CA129">
        <v>2.69</v>
      </c>
      <c r="CB129">
        <v>2.726</v>
      </c>
      <c r="CC129">
        <v>2.742</v>
      </c>
      <c r="CD129">
        <v>2.742</v>
      </c>
      <c r="CE129">
        <v>2.754</v>
      </c>
      <c r="CF129">
        <v>2.7919999999999998</v>
      </c>
      <c r="CG129">
        <v>2.7989999999999999</v>
      </c>
      <c r="CH129">
        <v>2.84</v>
      </c>
      <c r="CI129">
        <v>2.891</v>
      </c>
      <c r="CJ129">
        <v>2.9119999999999999</v>
      </c>
      <c r="CK129">
        <v>2.9590000000000001</v>
      </c>
      <c r="CL129">
        <v>2.9590000000000001</v>
      </c>
      <c r="CM129">
        <v>3.0459999999999998</v>
      </c>
      <c r="CN129">
        <v>3.0579999999999998</v>
      </c>
      <c r="CO129">
        <v>3.141</v>
      </c>
      <c r="CP129">
        <v>3.2989999999999999</v>
      </c>
      <c r="CQ129">
        <v>3.4430000000000001</v>
      </c>
      <c r="CR129">
        <v>3.673</v>
      </c>
      <c r="CS129">
        <v>4.0650000000000004</v>
      </c>
      <c r="CT129">
        <v>4.1580000000000004</v>
      </c>
      <c r="CU129">
        <v>4.4130000000000003</v>
      </c>
      <c r="CV129">
        <v>4.5259999999999998</v>
      </c>
      <c r="CW129">
        <v>4.5670000000000002</v>
      </c>
      <c r="CX129">
        <v>4.6269999999999998</v>
      </c>
      <c r="CY129">
        <v>5.452</v>
      </c>
      <c r="CZ129">
        <v>5.875</v>
      </c>
    </row>
    <row r="130" spans="1:104" x14ac:dyDescent="0.15">
      <c r="A130" t="s">
        <v>395</v>
      </c>
      <c r="B130">
        <v>7.33</v>
      </c>
      <c r="C130">
        <v>190.00899999999999</v>
      </c>
      <c r="D130">
        <v>2.407</v>
      </c>
      <c r="E130">
        <v>1.355</v>
      </c>
      <c r="F130">
        <v>1.36</v>
      </c>
      <c r="G130">
        <v>1.468</v>
      </c>
      <c r="H130">
        <v>1.5229999999999999</v>
      </c>
      <c r="I130">
        <v>1.54</v>
      </c>
      <c r="J130">
        <v>1.569</v>
      </c>
      <c r="K130">
        <v>1.6160000000000001</v>
      </c>
      <c r="L130">
        <v>1.6539999999999999</v>
      </c>
      <c r="M130">
        <v>1.675</v>
      </c>
      <c r="N130">
        <v>1.6859999999999999</v>
      </c>
      <c r="O130">
        <v>1.6890000000000001</v>
      </c>
      <c r="P130">
        <v>1.714</v>
      </c>
      <c r="Q130">
        <v>1.72</v>
      </c>
      <c r="R130">
        <v>1.756</v>
      </c>
      <c r="S130">
        <v>1.756</v>
      </c>
      <c r="T130">
        <v>1.7789999999999999</v>
      </c>
      <c r="U130">
        <v>1.7789999999999999</v>
      </c>
      <c r="V130">
        <v>1.79</v>
      </c>
      <c r="W130">
        <v>1.821</v>
      </c>
      <c r="X130">
        <v>1.829</v>
      </c>
      <c r="Y130">
        <v>1.8560000000000001</v>
      </c>
      <c r="Z130">
        <v>1.8759999999999999</v>
      </c>
      <c r="AA130">
        <v>1.9219999999999999</v>
      </c>
      <c r="AB130">
        <v>1.931</v>
      </c>
      <c r="AC130">
        <v>1.931</v>
      </c>
      <c r="AD130">
        <v>1.944</v>
      </c>
      <c r="AE130">
        <v>1.944</v>
      </c>
      <c r="AF130">
        <v>1.9570000000000001</v>
      </c>
      <c r="AG130">
        <v>1.9570000000000001</v>
      </c>
      <c r="AH130">
        <v>1.9870000000000001</v>
      </c>
      <c r="AI130">
        <v>1.9870000000000001</v>
      </c>
      <c r="AJ130">
        <v>1.9930000000000001</v>
      </c>
      <c r="AK130">
        <v>1.9930000000000001</v>
      </c>
      <c r="AL130">
        <v>1.9930000000000001</v>
      </c>
      <c r="AM130">
        <v>1.9930000000000001</v>
      </c>
      <c r="AN130">
        <v>2.0049999999999999</v>
      </c>
      <c r="AO130">
        <v>2.0190000000000001</v>
      </c>
      <c r="AP130">
        <v>2.0209999999999999</v>
      </c>
      <c r="AQ130">
        <v>2.0209999999999999</v>
      </c>
      <c r="AR130">
        <v>2.0329999999999999</v>
      </c>
      <c r="AS130">
        <v>2.0449999999999999</v>
      </c>
      <c r="AT130">
        <v>2.0720000000000001</v>
      </c>
      <c r="AU130">
        <v>2.0920000000000001</v>
      </c>
      <c r="AV130">
        <v>2.1070000000000002</v>
      </c>
      <c r="AW130">
        <v>2.1070000000000002</v>
      </c>
      <c r="AX130">
        <v>2.1240000000000001</v>
      </c>
      <c r="AY130">
        <v>2.1419999999999999</v>
      </c>
      <c r="AZ130">
        <v>2.15</v>
      </c>
      <c r="BA130">
        <v>2.1720000000000002</v>
      </c>
      <c r="BB130">
        <v>2.1720000000000002</v>
      </c>
      <c r="BC130">
        <v>2.1720000000000002</v>
      </c>
      <c r="BD130">
        <v>2.1739999999999999</v>
      </c>
      <c r="BE130">
        <v>2.177</v>
      </c>
      <c r="BF130">
        <v>2.1949999999999998</v>
      </c>
      <c r="BG130">
        <v>2.1949999999999998</v>
      </c>
      <c r="BH130">
        <v>2.2120000000000002</v>
      </c>
      <c r="BI130">
        <v>2.2210000000000001</v>
      </c>
      <c r="BJ130">
        <v>2.2269999999999999</v>
      </c>
      <c r="BK130">
        <v>2.2509999999999999</v>
      </c>
      <c r="BL130">
        <v>2.2919999999999998</v>
      </c>
      <c r="BM130">
        <v>2.302</v>
      </c>
      <c r="BN130">
        <v>2.3239999999999998</v>
      </c>
      <c r="BO130">
        <v>2.327</v>
      </c>
      <c r="BP130">
        <v>2.339</v>
      </c>
      <c r="BQ130">
        <v>2.375</v>
      </c>
      <c r="BR130">
        <v>2.39</v>
      </c>
      <c r="BS130">
        <v>2.3940000000000001</v>
      </c>
      <c r="BT130">
        <v>2.4079999999999999</v>
      </c>
      <c r="BU130">
        <v>2.4089999999999998</v>
      </c>
      <c r="BV130">
        <v>2.431</v>
      </c>
      <c r="BW130">
        <v>2.4329999999999998</v>
      </c>
      <c r="BX130">
        <v>2.4329999999999998</v>
      </c>
      <c r="BY130">
        <v>2.4380000000000002</v>
      </c>
      <c r="BZ130">
        <v>2.4729999999999999</v>
      </c>
      <c r="CA130">
        <v>2.4849999999999999</v>
      </c>
      <c r="CB130">
        <v>2.4889999999999999</v>
      </c>
      <c r="CC130">
        <v>2.4950000000000001</v>
      </c>
      <c r="CD130">
        <v>2.5030000000000001</v>
      </c>
      <c r="CE130">
        <v>2.6</v>
      </c>
      <c r="CF130">
        <v>2.633</v>
      </c>
      <c r="CG130">
        <v>2.633</v>
      </c>
      <c r="CH130">
        <v>2.633</v>
      </c>
      <c r="CI130">
        <v>2.6739999999999999</v>
      </c>
      <c r="CJ130">
        <v>2.6859999999999999</v>
      </c>
      <c r="CK130">
        <v>2.69</v>
      </c>
      <c r="CL130">
        <v>2.7250000000000001</v>
      </c>
      <c r="CM130">
        <v>3.1139999999999999</v>
      </c>
      <c r="CN130">
        <v>3.13</v>
      </c>
      <c r="CO130">
        <v>3.1970000000000001</v>
      </c>
      <c r="CP130">
        <v>3.2850000000000001</v>
      </c>
      <c r="CQ130">
        <v>3.294</v>
      </c>
      <c r="CR130">
        <v>4.1349999999999998</v>
      </c>
      <c r="CS130">
        <v>4.2489999999999997</v>
      </c>
      <c r="CT130">
        <v>4.3</v>
      </c>
      <c r="CU130">
        <v>4.4130000000000003</v>
      </c>
      <c r="CV130">
        <v>4.8780000000000001</v>
      </c>
      <c r="CW130">
        <v>5.1079999999999997</v>
      </c>
      <c r="CX130">
        <v>5.2439999999999998</v>
      </c>
      <c r="CY130">
        <v>5.8140000000000001</v>
      </c>
      <c r="CZ130">
        <v>6.0679999999999996</v>
      </c>
    </row>
    <row r="131" spans="1:104" x14ac:dyDescent="0.15">
      <c r="A131" t="s">
        <v>396</v>
      </c>
      <c r="B131">
        <v>7.39</v>
      </c>
      <c r="C131">
        <v>191.67699999999999</v>
      </c>
      <c r="D131">
        <v>2.181</v>
      </c>
      <c r="E131">
        <v>1.2110000000000001</v>
      </c>
      <c r="F131">
        <v>1.222</v>
      </c>
      <c r="G131">
        <v>1.2470000000000001</v>
      </c>
      <c r="H131">
        <v>1.2769999999999999</v>
      </c>
      <c r="I131">
        <v>1.347</v>
      </c>
      <c r="J131">
        <v>1.371</v>
      </c>
      <c r="K131">
        <v>1.3720000000000001</v>
      </c>
      <c r="L131">
        <v>1.4239999999999999</v>
      </c>
      <c r="M131">
        <v>1.4650000000000001</v>
      </c>
      <c r="N131">
        <v>1.4990000000000001</v>
      </c>
      <c r="O131">
        <v>1.5209999999999999</v>
      </c>
      <c r="P131">
        <v>1.5369999999999999</v>
      </c>
      <c r="Q131">
        <v>1.571</v>
      </c>
      <c r="R131">
        <v>1.587</v>
      </c>
      <c r="S131">
        <v>1.605</v>
      </c>
      <c r="T131">
        <v>1.605</v>
      </c>
      <c r="U131">
        <v>1.605</v>
      </c>
      <c r="V131">
        <v>1.607</v>
      </c>
      <c r="W131">
        <v>1.6279999999999999</v>
      </c>
      <c r="X131">
        <v>1.6279999999999999</v>
      </c>
      <c r="Y131">
        <v>1.675</v>
      </c>
      <c r="Z131">
        <v>1.6830000000000001</v>
      </c>
      <c r="AA131">
        <v>1.6859999999999999</v>
      </c>
      <c r="AB131">
        <v>1.7030000000000001</v>
      </c>
      <c r="AC131">
        <v>1.718</v>
      </c>
      <c r="AD131">
        <v>1.7330000000000001</v>
      </c>
      <c r="AE131">
        <v>1.7370000000000001</v>
      </c>
      <c r="AF131">
        <v>1.7569999999999999</v>
      </c>
      <c r="AG131">
        <v>1.76</v>
      </c>
      <c r="AH131">
        <v>1.764</v>
      </c>
      <c r="AI131">
        <v>1.764</v>
      </c>
      <c r="AJ131">
        <v>1.77</v>
      </c>
      <c r="AK131">
        <v>1.7769999999999999</v>
      </c>
      <c r="AL131">
        <v>1.7869999999999999</v>
      </c>
      <c r="AM131">
        <v>1.79</v>
      </c>
      <c r="AN131">
        <v>1.8109999999999999</v>
      </c>
      <c r="AO131">
        <v>1.829</v>
      </c>
      <c r="AP131">
        <v>1.8380000000000001</v>
      </c>
      <c r="AQ131">
        <v>1.84</v>
      </c>
      <c r="AR131">
        <v>1.841</v>
      </c>
      <c r="AS131">
        <v>1.841</v>
      </c>
      <c r="AT131">
        <v>1.8540000000000001</v>
      </c>
      <c r="AU131">
        <v>1.8540000000000001</v>
      </c>
      <c r="AV131">
        <v>1.8779999999999999</v>
      </c>
      <c r="AW131">
        <v>1.9159999999999999</v>
      </c>
      <c r="AX131">
        <v>1.9219999999999999</v>
      </c>
      <c r="AY131">
        <v>1.9239999999999999</v>
      </c>
      <c r="AZ131">
        <v>1.9239999999999999</v>
      </c>
      <c r="BA131">
        <v>1.9239999999999999</v>
      </c>
      <c r="BB131">
        <v>1.9330000000000001</v>
      </c>
      <c r="BC131">
        <v>1.9350000000000001</v>
      </c>
      <c r="BD131">
        <v>1.9350000000000001</v>
      </c>
      <c r="BE131">
        <v>1.9450000000000001</v>
      </c>
      <c r="BF131">
        <v>1.9450000000000001</v>
      </c>
      <c r="BG131">
        <v>1.9730000000000001</v>
      </c>
      <c r="BH131">
        <v>1.9730000000000001</v>
      </c>
      <c r="BI131">
        <v>1.976</v>
      </c>
      <c r="BJ131">
        <v>1.9930000000000001</v>
      </c>
      <c r="BK131">
        <v>2.0209999999999999</v>
      </c>
      <c r="BL131">
        <v>2.0329999999999999</v>
      </c>
      <c r="BM131">
        <v>2.0419999999999998</v>
      </c>
      <c r="BN131">
        <v>2.0449999999999999</v>
      </c>
      <c r="BO131">
        <v>2.0920000000000001</v>
      </c>
      <c r="BP131">
        <v>2.1030000000000002</v>
      </c>
      <c r="BQ131">
        <v>2.1179999999999999</v>
      </c>
      <c r="BR131">
        <v>2.1349999999999998</v>
      </c>
      <c r="BS131">
        <v>2.1549999999999998</v>
      </c>
      <c r="BT131">
        <v>2.161</v>
      </c>
      <c r="BU131">
        <v>2.1749999999999998</v>
      </c>
      <c r="BV131">
        <v>2.1749999999999998</v>
      </c>
      <c r="BW131">
        <v>2.1829999999999998</v>
      </c>
      <c r="BX131">
        <v>2.1970000000000001</v>
      </c>
      <c r="BY131">
        <v>2.214</v>
      </c>
      <c r="BZ131">
        <v>2.2330000000000001</v>
      </c>
      <c r="CA131">
        <v>2.2349999999999999</v>
      </c>
      <c r="CB131">
        <v>2.2509999999999999</v>
      </c>
      <c r="CC131">
        <v>2.2570000000000001</v>
      </c>
      <c r="CD131">
        <v>2.2599999999999998</v>
      </c>
      <c r="CE131">
        <v>2.323</v>
      </c>
      <c r="CF131">
        <v>2.3540000000000001</v>
      </c>
      <c r="CG131">
        <v>2.3540000000000001</v>
      </c>
      <c r="CH131">
        <v>2.3740000000000001</v>
      </c>
      <c r="CI131">
        <v>2.3759999999999999</v>
      </c>
      <c r="CJ131">
        <v>2.3929999999999998</v>
      </c>
      <c r="CK131">
        <v>2.407</v>
      </c>
      <c r="CL131">
        <v>2.4510000000000001</v>
      </c>
      <c r="CM131">
        <v>2.5409999999999999</v>
      </c>
      <c r="CN131">
        <v>2.589</v>
      </c>
      <c r="CO131">
        <v>2.7080000000000002</v>
      </c>
      <c r="CP131">
        <v>3.4430000000000001</v>
      </c>
      <c r="CQ131">
        <v>3.9980000000000002</v>
      </c>
      <c r="CR131">
        <v>4.0030000000000001</v>
      </c>
      <c r="CS131">
        <v>4.0140000000000002</v>
      </c>
      <c r="CT131">
        <v>4.2300000000000004</v>
      </c>
      <c r="CU131">
        <v>4.532</v>
      </c>
      <c r="CV131">
        <v>4.609</v>
      </c>
      <c r="CW131">
        <v>4.8579999999999997</v>
      </c>
      <c r="CX131">
        <v>4.8780000000000001</v>
      </c>
      <c r="CY131">
        <v>4.8959999999999999</v>
      </c>
      <c r="CZ131">
        <v>5.4539999999999997</v>
      </c>
    </row>
    <row r="132" spans="1:104" x14ac:dyDescent="0.15">
      <c r="A132" t="s">
        <v>397</v>
      </c>
      <c r="B132">
        <v>7.62</v>
      </c>
      <c r="C132">
        <v>198.06899999999999</v>
      </c>
      <c r="D132">
        <v>2.2210000000000001</v>
      </c>
      <c r="E132">
        <v>1.107</v>
      </c>
      <c r="F132">
        <v>1.2030000000000001</v>
      </c>
      <c r="G132">
        <v>1.252</v>
      </c>
      <c r="H132">
        <v>1.26</v>
      </c>
      <c r="I132">
        <v>1.3260000000000001</v>
      </c>
      <c r="J132">
        <v>1.371</v>
      </c>
      <c r="K132">
        <v>1.405</v>
      </c>
      <c r="L132">
        <v>1.4279999999999999</v>
      </c>
      <c r="M132">
        <v>1.468</v>
      </c>
      <c r="N132">
        <v>1.4790000000000001</v>
      </c>
      <c r="O132">
        <v>1.4790000000000001</v>
      </c>
      <c r="P132">
        <v>1.5189999999999999</v>
      </c>
      <c r="Q132">
        <v>1.5209999999999999</v>
      </c>
      <c r="R132">
        <v>1.53</v>
      </c>
      <c r="S132">
        <v>1.5349999999999999</v>
      </c>
      <c r="T132">
        <v>1.5369999999999999</v>
      </c>
      <c r="U132">
        <v>1.5369999999999999</v>
      </c>
      <c r="V132">
        <v>1.54</v>
      </c>
      <c r="W132">
        <v>1.5509999999999999</v>
      </c>
      <c r="X132">
        <v>1.571</v>
      </c>
      <c r="Y132">
        <v>1.573</v>
      </c>
      <c r="Z132">
        <v>1.573</v>
      </c>
      <c r="AA132">
        <v>1.585</v>
      </c>
      <c r="AB132">
        <v>1.589</v>
      </c>
      <c r="AC132">
        <v>1.589</v>
      </c>
      <c r="AD132">
        <v>1.595</v>
      </c>
      <c r="AE132">
        <v>1.607</v>
      </c>
      <c r="AF132">
        <v>1.619</v>
      </c>
      <c r="AG132">
        <v>1.633</v>
      </c>
      <c r="AH132">
        <v>1.635</v>
      </c>
      <c r="AI132">
        <v>1.64</v>
      </c>
      <c r="AJ132">
        <v>1.6459999999999999</v>
      </c>
      <c r="AK132">
        <v>1.6639999999999999</v>
      </c>
      <c r="AL132">
        <v>1.6659999999999999</v>
      </c>
      <c r="AM132">
        <v>1.675</v>
      </c>
      <c r="AN132">
        <v>1.6830000000000001</v>
      </c>
      <c r="AO132">
        <v>1.6859999999999999</v>
      </c>
      <c r="AP132">
        <v>1.69</v>
      </c>
      <c r="AQ132">
        <v>1.698</v>
      </c>
      <c r="AR132">
        <v>1.7030000000000001</v>
      </c>
      <c r="AS132">
        <v>1.718</v>
      </c>
      <c r="AT132">
        <v>1.7330000000000001</v>
      </c>
      <c r="AU132">
        <v>1.7629999999999999</v>
      </c>
      <c r="AV132">
        <v>1.77</v>
      </c>
      <c r="AW132">
        <v>1.8069999999999999</v>
      </c>
      <c r="AX132">
        <v>1.829</v>
      </c>
      <c r="AY132">
        <v>1.841</v>
      </c>
      <c r="AZ132">
        <v>1.841</v>
      </c>
      <c r="BA132">
        <v>1.841</v>
      </c>
      <c r="BB132">
        <v>1.8580000000000001</v>
      </c>
      <c r="BC132">
        <v>1.8620000000000001</v>
      </c>
      <c r="BD132">
        <v>1.8759999999999999</v>
      </c>
      <c r="BE132">
        <v>1.905</v>
      </c>
      <c r="BF132">
        <v>1.9159999999999999</v>
      </c>
      <c r="BG132">
        <v>1.917</v>
      </c>
      <c r="BH132">
        <v>1.9259999999999999</v>
      </c>
      <c r="BI132">
        <v>1.9330000000000001</v>
      </c>
      <c r="BJ132">
        <v>1.962</v>
      </c>
      <c r="BK132">
        <v>1.966</v>
      </c>
      <c r="BL132">
        <v>2.0329999999999999</v>
      </c>
      <c r="BM132">
        <v>2.0539999999999998</v>
      </c>
      <c r="BN132">
        <v>2.069</v>
      </c>
      <c r="BO132">
        <v>2.0720000000000001</v>
      </c>
      <c r="BP132">
        <v>2.08</v>
      </c>
      <c r="BQ132">
        <v>2.089</v>
      </c>
      <c r="BR132">
        <v>2.1070000000000002</v>
      </c>
      <c r="BS132">
        <v>2.1160000000000001</v>
      </c>
      <c r="BT132">
        <v>2.1230000000000002</v>
      </c>
      <c r="BU132">
        <v>2.1280000000000001</v>
      </c>
      <c r="BV132">
        <v>2.1349999999999998</v>
      </c>
      <c r="BW132">
        <v>2.153</v>
      </c>
      <c r="BX132">
        <v>2.153</v>
      </c>
      <c r="BY132">
        <v>2.161</v>
      </c>
      <c r="BZ132">
        <v>2.1720000000000002</v>
      </c>
      <c r="CA132">
        <v>2.2839999999999998</v>
      </c>
      <c r="CB132">
        <v>2.302</v>
      </c>
      <c r="CC132">
        <v>2.302</v>
      </c>
      <c r="CD132">
        <v>2.3639999999999999</v>
      </c>
      <c r="CE132">
        <v>2.3650000000000002</v>
      </c>
      <c r="CF132">
        <v>2.4020000000000001</v>
      </c>
      <c r="CG132">
        <v>2.4249999999999998</v>
      </c>
      <c r="CH132">
        <v>2.6309999999999998</v>
      </c>
      <c r="CI132">
        <v>3.3639999999999999</v>
      </c>
      <c r="CJ132">
        <v>3.5270000000000001</v>
      </c>
      <c r="CK132">
        <v>3.589</v>
      </c>
      <c r="CL132">
        <v>3.6</v>
      </c>
      <c r="CM132">
        <v>3.6190000000000002</v>
      </c>
      <c r="CN132">
        <v>3.7709999999999999</v>
      </c>
      <c r="CO132">
        <v>3.8460000000000001</v>
      </c>
      <c r="CP132">
        <v>4.0510000000000002</v>
      </c>
      <c r="CQ132">
        <v>4.1109999999999998</v>
      </c>
      <c r="CR132">
        <v>4.117</v>
      </c>
      <c r="CS132">
        <v>4.1559999999999997</v>
      </c>
      <c r="CT132">
        <v>4.1689999999999996</v>
      </c>
      <c r="CU132">
        <v>4.3769999999999998</v>
      </c>
      <c r="CV132">
        <v>4.4770000000000003</v>
      </c>
      <c r="CW132">
        <v>4.6479999999999997</v>
      </c>
      <c r="CX132">
        <v>4.9710000000000001</v>
      </c>
      <c r="CY132">
        <v>5.1479999999999997</v>
      </c>
      <c r="CZ132">
        <v>5.2050000000000001</v>
      </c>
    </row>
    <row r="133" spans="1:104" x14ac:dyDescent="0.15">
      <c r="A133" t="s">
        <v>398</v>
      </c>
      <c r="B133">
        <v>7.99</v>
      </c>
      <c r="C133">
        <v>211.566</v>
      </c>
      <c r="D133">
        <v>2.3969999999999998</v>
      </c>
      <c r="E133">
        <v>1.25</v>
      </c>
      <c r="F133">
        <v>1.32</v>
      </c>
      <c r="G133">
        <v>1.355</v>
      </c>
      <c r="H133">
        <v>1.367</v>
      </c>
      <c r="I133">
        <v>1.4239999999999999</v>
      </c>
      <c r="J133">
        <v>1.571</v>
      </c>
      <c r="K133">
        <v>1.6020000000000001</v>
      </c>
      <c r="L133">
        <v>1.605</v>
      </c>
      <c r="M133">
        <v>1.6160000000000001</v>
      </c>
      <c r="N133">
        <v>1.6859999999999999</v>
      </c>
      <c r="O133">
        <v>1.694</v>
      </c>
      <c r="P133">
        <v>1.694</v>
      </c>
      <c r="Q133">
        <v>1.7050000000000001</v>
      </c>
      <c r="R133">
        <v>1.7370000000000001</v>
      </c>
      <c r="S133">
        <v>1.768</v>
      </c>
      <c r="T133">
        <v>1.825</v>
      </c>
      <c r="U133">
        <v>1.825</v>
      </c>
      <c r="V133">
        <v>1.829</v>
      </c>
      <c r="W133">
        <v>1.833</v>
      </c>
      <c r="X133">
        <v>1.833</v>
      </c>
      <c r="Y133">
        <v>1.841</v>
      </c>
      <c r="Z133">
        <v>1.8580000000000001</v>
      </c>
      <c r="AA133">
        <v>1.867</v>
      </c>
      <c r="AB133">
        <v>1.871</v>
      </c>
      <c r="AC133">
        <v>1.944</v>
      </c>
      <c r="AD133">
        <v>1.9930000000000001</v>
      </c>
      <c r="AE133">
        <v>1.9930000000000001</v>
      </c>
      <c r="AF133">
        <v>2.0190000000000001</v>
      </c>
      <c r="AG133">
        <v>2.02</v>
      </c>
      <c r="AH133">
        <v>2.0209999999999999</v>
      </c>
      <c r="AI133">
        <v>2.0209999999999999</v>
      </c>
      <c r="AJ133">
        <v>2.0209999999999999</v>
      </c>
      <c r="AK133">
        <v>2.056</v>
      </c>
      <c r="AL133">
        <v>2.069</v>
      </c>
      <c r="AM133">
        <v>2.08</v>
      </c>
      <c r="AN133">
        <v>2.0939999999999999</v>
      </c>
      <c r="AO133">
        <v>2.0979999999999999</v>
      </c>
      <c r="AP133">
        <v>2.1070000000000002</v>
      </c>
      <c r="AQ133">
        <v>2.1160000000000001</v>
      </c>
      <c r="AR133">
        <v>2.1160000000000001</v>
      </c>
      <c r="AS133">
        <v>2.1230000000000002</v>
      </c>
      <c r="AT133">
        <v>2.1240000000000001</v>
      </c>
      <c r="AU133">
        <v>2.1349999999999998</v>
      </c>
      <c r="AV133">
        <v>2.1349999999999998</v>
      </c>
      <c r="AW133">
        <v>2.15</v>
      </c>
      <c r="AX133">
        <v>2.1549999999999998</v>
      </c>
      <c r="AY133">
        <v>2.161</v>
      </c>
      <c r="AZ133">
        <v>2.1720000000000002</v>
      </c>
      <c r="BA133">
        <v>2.177</v>
      </c>
      <c r="BB133">
        <v>2.1949999999999998</v>
      </c>
      <c r="BC133">
        <v>2.1970000000000001</v>
      </c>
      <c r="BD133">
        <v>2.2269999999999999</v>
      </c>
      <c r="BE133">
        <v>2.2330000000000001</v>
      </c>
      <c r="BF133">
        <v>2.2549999999999999</v>
      </c>
      <c r="BG133">
        <v>2.2570000000000001</v>
      </c>
      <c r="BH133">
        <v>2.2599999999999998</v>
      </c>
      <c r="BI133">
        <v>2.2789999999999999</v>
      </c>
      <c r="BJ133">
        <v>2.2850000000000001</v>
      </c>
      <c r="BK133">
        <v>2.3319999999999999</v>
      </c>
      <c r="BL133">
        <v>2.3519999999999999</v>
      </c>
      <c r="BM133">
        <v>2.3540000000000001</v>
      </c>
      <c r="BN133">
        <v>2.3570000000000002</v>
      </c>
      <c r="BO133">
        <v>2.3650000000000002</v>
      </c>
      <c r="BP133">
        <v>2.375</v>
      </c>
      <c r="BQ133">
        <v>2.3940000000000001</v>
      </c>
      <c r="BR133">
        <v>2.407</v>
      </c>
      <c r="BS133">
        <v>2.4510000000000001</v>
      </c>
      <c r="BT133">
        <v>2.4510000000000001</v>
      </c>
      <c r="BU133">
        <v>2.4790000000000001</v>
      </c>
      <c r="BV133">
        <v>2.484</v>
      </c>
      <c r="BW133">
        <v>2.4950000000000001</v>
      </c>
      <c r="BX133">
        <v>2.496</v>
      </c>
      <c r="BY133">
        <v>2.512</v>
      </c>
      <c r="BZ133">
        <v>2.5409999999999999</v>
      </c>
      <c r="CA133">
        <v>2.5409999999999999</v>
      </c>
      <c r="CB133">
        <v>2.5409999999999999</v>
      </c>
      <c r="CC133">
        <v>2.5720000000000001</v>
      </c>
      <c r="CD133">
        <v>2.5750000000000002</v>
      </c>
      <c r="CE133">
        <v>2.5790000000000002</v>
      </c>
      <c r="CF133">
        <v>2.6179999999999999</v>
      </c>
      <c r="CG133">
        <v>2.621</v>
      </c>
      <c r="CH133">
        <v>2.6989999999999998</v>
      </c>
      <c r="CI133">
        <v>2.71</v>
      </c>
      <c r="CJ133">
        <v>2.754</v>
      </c>
      <c r="CK133">
        <v>2.762</v>
      </c>
      <c r="CL133">
        <v>2.8479999999999999</v>
      </c>
      <c r="CM133">
        <v>2.9660000000000002</v>
      </c>
      <c r="CN133">
        <v>3.0489999999999999</v>
      </c>
      <c r="CO133">
        <v>3.097</v>
      </c>
      <c r="CP133">
        <v>3.2850000000000001</v>
      </c>
      <c r="CQ133">
        <v>3.2879999999999998</v>
      </c>
      <c r="CR133">
        <v>3.5840000000000001</v>
      </c>
      <c r="CS133">
        <v>4.22</v>
      </c>
      <c r="CT133">
        <v>4.3650000000000002</v>
      </c>
      <c r="CU133">
        <v>4.5549999999999997</v>
      </c>
      <c r="CV133">
        <v>4.734</v>
      </c>
      <c r="CW133">
        <v>4.76</v>
      </c>
      <c r="CX133">
        <v>4.7619999999999996</v>
      </c>
      <c r="CY133">
        <v>5.0199999999999996</v>
      </c>
      <c r="CZ133">
        <v>5.1079999999999997</v>
      </c>
    </row>
    <row r="134" spans="1:104" x14ac:dyDescent="0.15">
      <c r="A134" t="s">
        <v>399</v>
      </c>
      <c r="B134">
        <v>8.19</v>
      </c>
      <c r="C134">
        <v>220.43600000000001</v>
      </c>
      <c r="D134">
        <v>2.3460000000000001</v>
      </c>
      <c r="E134">
        <v>1.222</v>
      </c>
      <c r="F134">
        <v>1.2689999999999999</v>
      </c>
      <c r="G134">
        <v>1.302</v>
      </c>
      <c r="H134">
        <v>1.355</v>
      </c>
      <c r="I134">
        <v>1.4650000000000001</v>
      </c>
      <c r="J134">
        <v>1.4810000000000001</v>
      </c>
      <c r="K134">
        <v>1.53</v>
      </c>
      <c r="L134">
        <v>1.552</v>
      </c>
      <c r="M134">
        <v>1.5569999999999999</v>
      </c>
      <c r="N134">
        <v>1.589</v>
      </c>
      <c r="O134">
        <v>1.591</v>
      </c>
      <c r="P134">
        <v>1.605</v>
      </c>
      <c r="Q134">
        <v>1.6279999999999999</v>
      </c>
      <c r="R134">
        <v>1.6459999999999999</v>
      </c>
      <c r="S134">
        <v>1.673</v>
      </c>
      <c r="T134">
        <v>1.7030000000000001</v>
      </c>
      <c r="U134">
        <v>1.7030000000000001</v>
      </c>
      <c r="V134">
        <v>1.718</v>
      </c>
      <c r="W134">
        <v>1.718</v>
      </c>
      <c r="X134">
        <v>1.7250000000000001</v>
      </c>
      <c r="Y134">
        <v>1.7330000000000001</v>
      </c>
      <c r="Z134">
        <v>1.7330000000000001</v>
      </c>
      <c r="AA134">
        <v>1.7629999999999999</v>
      </c>
      <c r="AB134">
        <v>1.7769999999999999</v>
      </c>
      <c r="AC134">
        <v>1.8089999999999999</v>
      </c>
      <c r="AD134">
        <v>1.8109999999999999</v>
      </c>
      <c r="AE134">
        <v>1.833</v>
      </c>
      <c r="AF134">
        <v>1.8380000000000001</v>
      </c>
      <c r="AG134">
        <v>1.86</v>
      </c>
      <c r="AH134">
        <v>1.8620000000000001</v>
      </c>
      <c r="AI134">
        <v>1.867</v>
      </c>
      <c r="AJ134">
        <v>1.885</v>
      </c>
      <c r="AK134">
        <v>1.913</v>
      </c>
      <c r="AL134">
        <v>1.9159999999999999</v>
      </c>
      <c r="AM134">
        <v>1.9159999999999999</v>
      </c>
      <c r="AN134">
        <v>1.9219999999999999</v>
      </c>
      <c r="AO134">
        <v>1.9219999999999999</v>
      </c>
      <c r="AP134">
        <v>1.9219999999999999</v>
      </c>
      <c r="AQ134">
        <v>1.9239999999999999</v>
      </c>
      <c r="AR134">
        <v>1.9279999999999999</v>
      </c>
      <c r="AS134">
        <v>1.9379999999999999</v>
      </c>
      <c r="AT134">
        <v>1.9490000000000001</v>
      </c>
      <c r="AU134">
        <v>1.9930000000000001</v>
      </c>
      <c r="AV134">
        <v>2.0190000000000001</v>
      </c>
      <c r="AW134">
        <v>2.09</v>
      </c>
      <c r="AX134">
        <v>2.1030000000000002</v>
      </c>
      <c r="AY134">
        <v>2.1240000000000001</v>
      </c>
      <c r="AZ134">
        <v>2.161</v>
      </c>
      <c r="BA134">
        <v>2.1720000000000002</v>
      </c>
      <c r="BB134">
        <v>2.1720000000000002</v>
      </c>
      <c r="BC134">
        <v>2.1920000000000002</v>
      </c>
      <c r="BD134">
        <v>2.1920000000000002</v>
      </c>
      <c r="BE134">
        <v>2.1920000000000002</v>
      </c>
      <c r="BF134">
        <v>2.1949999999999998</v>
      </c>
      <c r="BG134">
        <v>2.25</v>
      </c>
      <c r="BH134">
        <v>2.2570000000000001</v>
      </c>
      <c r="BI134">
        <v>2.2570000000000001</v>
      </c>
      <c r="BJ134">
        <v>2.327</v>
      </c>
      <c r="BK134">
        <v>2.327</v>
      </c>
      <c r="BL134">
        <v>2.327</v>
      </c>
      <c r="BM134">
        <v>2.327</v>
      </c>
      <c r="BN134">
        <v>2.3690000000000002</v>
      </c>
      <c r="BO134">
        <v>2.3980000000000001</v>
      </c>
      <c r="BP134">
        <v>2.4079999999999999</v>
      </c>
      <c r="BQ134">
        <v>2.4510000000000001</v>
      </c>
      <c r="BR134">
        <v>2.472</v>
      </c>
      <c r="BS134">
        <v>2.4940000000000002</v>
      </c>
      <c r="BT134">
        <v>2.5350000000000001</v>
      </c>
      <c r="BU134">
        <v>2.552</v>
      </c>
      <c r="BV134">
        <v>2.569</v>
      </c>
      <c r="BW134">
        <v>2.6320000000000001</v>
      </c>
      <c r="BX134">
        <v>2.6520000000000001</v>
      </c>
      <c r="BY134">
        <v>2.69</v>
      </c>
      <c r="BZ134">
        <v>2.6930000000000001</v>
      </c>
      <c r="CA134">
        <v>2.74</v>
      </c>
      <c r="CB134">
        <v>2.74</v>
      </c>
      <c r="CC134">
        <v>2.74</v>
      </c>
      <c r="CD134">
        <v>2.74</v>
      </c>
      <c r="CE134">
        <v>2.8079999999999998</v>
      </c>
      <c r="CF134">
        <v>2.81</v>
      </c>
      <c r="CG134">
        <v>2.8159999999999998</v>
      </c>
      <c r="CH134">
        <v>2.8380000000000001</v>
      </c>
      <c r="CI134">
        <v>2.891</v>
      </c>
      <c r="CJ134">
        <v>2.931</v>
      </c>
      <c r="CK134">
        <v>2.9660000000000002</v>
      </c>
      <c r="CL134">
        <v>2.984</v>
      </c>
      <c r="CM134">
        <v>2.9929999999999999</v>
      </c>
      <c r="CN134">
        <v>3.117</v>
      </c>
      <c r="CO134">
        <v>3.1549999999999998</v>
      </c>
      <c r="CP134">
        <v>3.1789999999999998</v>
      </c>
      <c r="CQ134">
        <v>3.7469999999999999</v>
      </c>
      <c r="CR134">
        <v>3.8570000000000002</v>
      </c>
      <c r="CS134">
        <v>3.9140000000000001</v>
      </c>
      <c r="CT134">
        <v>3.93</v>
      </c>
      <c r="CU134">
        <v>3.9649999999999999</v>
      </c>
      <c r="CV134">
        <v>4.1879999999999997</v>
      </c>
      <c r="CW134">
        <v>4.2610000000000001</v>
      </c>
      <c r="CX134">
        <v>4.2640000000000002</v>
      </c>
      <c r="CY134">
        <v>4.5149999999999997</v>
      </c>
      <c r="CZ134">
        <v>4.8600000000000003</v>
      </c>
    </row>
    <row r="135" spans="1:104" x14ac:dyDescent="0.15">
      <c r="A135" t="s">
        <v>400</v>
      </c>
      <c r="B135">
        <v>8.2899999999999991</v>
      </c>
      <c r="C135">
        <v>223.65799999999999</v>
      </c>
      <c r="D135">
        <v>2.4249999999999998</v>
      </c>
      <c r="E135">
        <v>1.4890000000000001</v>
      </c>
      <c r="F135">
        <v>1.5229999999999999</v>
      </c>
      <c r="G135">
        <v>1.589</v>
      </c>
      <c r="H135">
        <v>1.607</v>
      </c>
      <c r="I135">
        <v>1.6279999999999999</v>
      </c>
      <c r="J135">
        <v>1.6279999999999999</v>
      </c>
      <c r="K135">
        <v>1.6539999999999999</v>
      </c>
      <c r="L135">
        <v>1.6639999999999999</v>
      </c>
      <c r="M135">
        <v>1.7569999999999999</v>
      </c>
      <c r="N135">
        <v>1.7569999999999999</v>
      </c>
      <c r="O135">
        <v>1.79</v>
      </c>
      <c r="P135">
        <v>1.806</v>
      </c>
      <c r="Q135">
        <v>1.8109999999999999</v>
      </c>
      <c r="R135">
        <v>1.833</v>
      </c>
      <c r="S135">
        <v>1.841</v>
      </c>
      <c r="T135">
        <v>1.841</v>
      </c>
      <c r="U135">
        <v>1.8759999999999999</v>
      </c>
      <c r="V135">
        <v>1.8759999999999999</v>
      </c>
      <c r="W135">
        <v>1.9259999999999999</v>
      </c>
      <c r="X135">
        <v>1.9339999999999999</v>
      </c>
      <c r="Y135">
        <v>1.94</v>
      </c>
      <c r="Z135">
        <v>1.9450000000000001</v>
      </c>
      <c r="AA135">
        <v>1.9490000000000001</v>
      </c>
      <c r="AB135">
        <v>1.9930000000000001</v>
      </c>
      <c r="AC135">
        <v>2.0049999999999999</v>
      </c>
      <c r="AD135">
        <v>2.0089999999999999</v>
      </c>
      <c r="AE135">
        <v>2.0139999999999998</v>
      </c>
      <c r="AF135">
        <v>2.02</v>
      </c>
      <c r="AG135">
        <v>2.0209999999999999</v>
      </c>
      <c r="AH135">
        <v>2.0209999999999999</v>
      </c>
      <c r="AI135">
        <v>2.0209999999999999</v>
      </c>
      <c r="AJ135">
        <v>2.056</v>
      </c>
      <c r="AK135">
        <v>2.073</v>
      </c>
      <c r="AL135">
        <v>2.0830000000000002</v>
      </c>
      <c r="AM135">
        <v>2.0920000000000001</v>
      </c>
      <c r="AN135">
        <v>2.1070000000000002</v>
      </c>
      <c r="AO135">
        <v>2.1070000000000002</v>
      </c>
      <c r="AP135">
        <v>2.1179999999999999</v>
      </c>
      <c r="AQ135">
        <v>2.161</v>
      </c>
      <c r="AR135">
        <v>2.1640000000000001</v>
      </c>
      <c r="AS135">
        <v>2.1640000000000001</v>
      </c>
      <c r="AT135">
        <v>2.1640000000000001</v>
      </c>
      <c r="AU135">
        <v>2.1949999999999998</v>
      </c>
      <c r="AV135">
        <v>2.1970000000000001</v>
      </c>
      <c r="AW135">
        <v>2.214</v>
      </c>
      <c r="AX135">
        <v>2.214</v>
      </c>
      <c r="AY135">
        <v>2.2160000000000002</v>
      </c>
      <c r="AZ135">
        <v>2.25</v>
      </c>
      <c r="BA135">
        <v>2.2549999999999999</v>
      </c>
      <c r="BB135">
        <v>2.2570000000000001</v>
      </c>
      <c r="BC135">
        <v>2.302</v>
      </c>
      <c r="BD135">
        <v>2.3319999999999999</v>
      </c>
      <c r="BE135">
        <v>2.3370000000000002</v>
      </c>
      <c r="BF135">
        <v>2.3620000000000001</v>
      </c>
      <c r="BG135">
        <v>2.3620000000000001</v>
      </c>
      <c r="BH135">
        <v>2.3740000000000001</v>
      </c>
      <c r="BI135">
        <v>2.375</v>
      </c>
      <c r="BJ135">
        <v>2.3849999999999998</v>
      </c>
      <c r="BK135">
        <v>2.3940000000000001</v>
      </c>
      <c r="BL135">
        <v>2.4079999999999999</v>
      </c>
      <c r="BM135">
        <v>2.4209999999999998</v>
      </c>
      <c r="BN135">
        <v>2.423</v>
      </c>
      <c r="BO135">
        <v>2.4510000000000001</v>
      </c>
      <c r="BP135">
        <v>2.4510000000000001</v>
      </c>
      <c r="BQ135">
        <v>2.4729999999999999</v>
      </c>
      <c r="BR135">
        <v>2.4729999999999999</v>
      </c>
      <c r="BS135">
        <v>2.4849999999999999</v>
      </c>
      <c r="BT135">
        <v>2.5089999999999999</v>
      </c>
      <c r="BU135">
        <v>2.5289999999999999</v>
      </c>
      <c r="BV135">
        <v>2.5350000000000001</v>
      </c>
      <c r="BW135">
        <v>2.5750000000000002</v>
      </c>
      <c r="BX135">
        <v>2.5790000000000002</v>
      </c>
      <c r="BY135">
        <v>2.64</v>
      </c>
      <c r="BZ135">
        <v>2.64</v>
      </c>
      <c r="CA135">
        <v>2.661</v>
      </c>
      <c r="CB135">
        <v>2.6619999999999999</v>
      </c>
      <c r="CC135">
        <v>2.6640000000000001</v>
      </c>
      <c r="CD135">
        <v>2.706</v>
      </c>
      <c r="CE135">
        <v>2.72</v>
      </c>
      <c r="CF135">
        <v>2.819</v>
      </c>
      <c r="CG135">
        <v>2.8780000000000001</v>
      </c>
      <c r="CH135">
        <v>2.883</v>
      </c>
      <c r="CI135">
        <v>2.891</v>
      </c>
      <c r="CJ135">
        <v>2.9390000000000001</v>
      </c>
      <c r="CK135">
        <v>2.9470000000000001</v>
      </c>
      <c r="CL135">
        <v>3.03</v>
      </c>
      <c r="CM135">
        <v>3.0489999999999999</v>
      </c>
      <c r="CN135">
        <v>3.0619999999999998</v>
      </c>
      <c r="CO135">
        <v>3.2589999999999999</v>
      </c>
      <c r="CP135">
        <v>3.3780000000000001</v>
      </c>
      <c r="CQ135">
        <v>3.3940000000000001</v>
      </c>
      <c r="CR135">
        <v>3.4550000000000001</v>
      </c>
      <c r="CS135">
        <v>3.5329999999999999</v>
      </c>
      <c r="CT135">
        <v>3.657</v>
      </c>
      <c r="CU135">
        <v>3.899</v>
      </c>
      <c r="CV135">
        <v>3.9929999999999999</v>
      </c>
      <c r="CW135">
        <v>4.0819999999999999</v>
      </c>
      <c r="CX135">
        <v>4.1390000000000002</v>
      </c>
      <c r="CY135">
        <v>4.3680000000000003</v>
      </c>
      <c r="CZ135">
        <v>4.782</v>
      </c>
    </row>
    <row r="136" spans="1:104" x14ac:dyDescent="0.15">
      <c r="A136" t="s">
        <v>401</v>
      </c>
      <c r="B136">
        <v>8.51</v>
      </c>
      <c r="C136">
        <v>227.09800000000001</v>
      </c>
      <c r="D136">
        <v>2.3519999999999999</v>
      </c>
      <c r="E136">
        <v>1.454</v>
      </c>
      <c r="F136">
        <v>1.4790000000000001</v>
      </c>
      <c r="G136">
        <v>1.51</v>
      </c>
      <c r="H136">
        <v>1.5189999999999999</v>
      </c>
      <c r="I136">
        <v>1.591</v>
      </c>
      <c r="J136">
        <v>1.607</v>
      </c>
      <c r="K136">
        <v>1.619</v>
      </c>
      <c r="L136">
        <v>1.6259999999999999</v>
      </c>
      <c r="M136">
        <v>1.6279999999999999</v>
      </c>
      <c r="N136">
        <v>1.6539999999999999</v>
      </c>
      <c r="O136">
        <v>1.6859999999999999</v>
      </c>
      <c r="P136">
        <v>1.6859999999999999</v>
      </c>
      <c r="Q136">
        <v>1.69</v>
      </c>
      <c r="R136">
        <v>1.7050000000000001</v>
      </c>
      <c r="S136">
        <v>1.712</v>
      </c>
      <c r="T136">
        <v>1.7150000000000001</v>
      </c>
      <c r="U136">
        <v>1.7250000000000001</v>
      </c>
      <c r="V136">
        <v>1.7330000000000001</v>
      </c>
      <c r="W136">
        <v>1.77</v>
      </c>
      <c r="X136">
        <v>1.77</v>
      </c>
      <c r="Y136">
        <v>1.7769999999999999</v>
      </c>
      <c r="Z136">
        <v>1.788</v>
      </c>
      <c r="AA136">
        <v>1.7949999999999999</v>
      </c>
      <c r="AB136">
        <v>1.7949999999999999</v>
      </c>
      <c r="AC136">
        <v>1.8109999999999999</v>
      </c>
      <c r="AD136">
        <v>1.825</v>
      </c>
      <c r="AE136">
        <v>1.825</v>
      </c>
      <c r="AF136">
        <v>1.829</v>
      </c>
      <c r="AG136">
        <v>1.841</v>
      </c>
      <c r="AH136">
        <v>1.841</v>
      </c>
      <c r="AI136">
        <v>1.8580000000000001</v>
      </c>
      <c r="AJ136">
        <v>1.8759999999999999</v>
      </c>
      <c r="AK136">
        <v>1.8759999999999999</v>
      </c>
      <c r="AL136">
        <v>1.9219999999999999</v>
      </c>
      <c r="AM136">
        <v>1.9239999999999999</v>
      </c>
      <c r="AN136">
        <v>1.9239999999999999</v>
      </c>
      <c r="AO136">
        <v>1.9330000000000001</v>
      </c>
      <c r="AP136">
        <v>1.9450000000000001</v>
      </c>
      <c r="AQ136">
        <v>1.9450000000000001</v>
      </c>
      <c r="AR136">
        <v>1.9450000000000001</v>
      </c>
      <c r="AS136">
        <v>1.9570000000000001</v>
      </c>
      <c r="AT136">
        <v>1.966</v>
      </c>
      <c r="AU136">
        <v>1.9870000000000001</v>
      </c>
      <c r="AV136">
        <v>1.9930000000000001</v>
      </c>
      <c r="AW136">
        <v>2.008</v>
      </c>
      <c r="AX136">
        <v>2.0190000000000001</v>
      </c>
      <c r="AY136">
        <v>2.0209999999999999</v>
      </c>
      <c r="AZ136">
        <v>2.0449999999999999</v>
      </c>
      <c r="BA136">
        <v>2.0470000000000002</v>
      </c>
      <c r="BB136">
        <v>2.0470000000000002</v>
      </c>
      <c r="BC136">
        <v>2.0920000000000001</v>
      </c>
      <c r="BD136">
        <v>2.1070000000000002</v>
      </c>
      <c r="BE136">
        <v>2.1070000000000002</v>
      </c>
      <c r="BF136">
        <v>2.1179999999999999</v>
      </c>
      <c r="BG136">
        <v>2.1349999999999998</v>
      </c>
      <c r="BH136">
        <v>2.1419999999999999</v>
      </c>
      <c r="BI136">
        <v>2.1949999999999998</v>
      </c>
      <c r="BJ136">
        <v>2.2269999999999999</v>
      </c>
      <c r="BK136">
        <v>2.2509999999999999</v>
      </c>
      <c r="BL136">
        <v>2.2570000000000001</v>
      </c>
      <c r="BM136">
        <v>2.2570000000000001</v>
      </c>
      <c r="BN136">
        <v>2.2749999999999999</v>
      </c>
      <c r="BO136">
        <v>2.2799999999999998</v>
      </c>
      <c r="BP136">
        <v>2.3050000000000002</v>
      </c>
      <c r="BQ136">
        <v>2.3690000000000002</v>
      </c>
      <c r="BR136">
        <v>2.4079999999999999</v>
      </c>
      <c r="BS136">
        <v>2.4249999999999998</v>
      </c>
      <c r="BT136">
        <v>2.431</v>
      </c>
      <c r="BU136">
        <v>2.4510000000000001</v>
      </c>
      <c r="BV136">
        <v>2.4649999999999999</v>
      </c>
      <c r="BW136">
        <v>2.4940000000000002</v>
      </c>
      <c r="BX136">
        <v>2.5179999999999998</v>
      </c>
      <c r="BY136">
        <v>2.5539999999999998</v>
      </c>
      <c r="BZ136">
        <v>2.5720000000000001</v>
      </c>
      <c r="CA136">
        <v>2.589</v>
      </c>
      <c r="CB136">
        <v>2.633</v>
      </c>
      <c r="CC136">
        <v>2.6349999999999998</v>
      </c>
      <c r="CD136">
        <v>2.72</v>
      </c>
      <c r="CE136">
        <v>2.726</v>
      </c>
      <c r="CF136">
        <v>2.7389999999999999</v>
      </c>
      <c r="CG136">
        <v>2.7410000000000001</v>
      </c>
      <c r="CH136">
        <v>2.7789999999999999</v>
      </c>
      <c r="CI136">
        <v>2.7989999999999999</v>
      </c>
      <c r="CJ136">
        <v>2.8849999999999998</v>
      </c>
      <c r="CK136">
        <v>3.03</v>
      </c>
      <c r="CL136">
        <v>3.08</v>
      </c>
      <c r="CM136">
        <v>3.1070000000000002</v>
      </c>
      <c r="CN136">
        <v>3.141</v>
      </c>
      <c r="CO136">
        <v>3.3079999999999998</v>
      </c>
      <c r="CP136">
        <v>3.6789999999999998</v>
      </c>
      <c r="CQ136">
        <v>3.7109999999999999</v>
      </c>
      <c r="CR136">
        <v>3.8220000000000001</v>
      </c>
      <c r="CS136">
        <v>3.964</v>
      </c>
      <c r="CT136">
        <v>3.9950000000000001</v>
      </c>
      <c r="CU136">
        <v>4.2279999999999998</v>
      </c>
      <c r="CV136">
        <v>4.3570000000000002</v>
      </c>
      <c r="CW136">
        <v>4.4880000000000004</v>
      </c>
      <c r="CX136">
        <v>4.6230000000000002</v>
      </c>
      <c r="CY136">
        <v>4.6669999999999998</v>
      </c>
      <c r="CZ136">
        <v>5.0730000000000004</v>
      </c>
    </row>
    <row r="137" spans="1:104" x14ac:dyDescent="0.15">
      <c r="A137" t="s">
        <v>402</v>
      </c>
      <c r="B137">
        <v>8.7100000000000009</v>
      </c>
      <c r="C137">
        <v>235.76300000000001</v>
      </c>
      <c r="D137">
        <v>2.5139999999999998</v>
      </c>
      <c r="E137">
        <v>1.32</v>
      </c>
      <c r="F137">
        <v>1.4279999999999999</v>
      </c>
      <c r="G137">
        <v>1.4319999999999999</v>
      </c>
      <c r="H137">
        <v>1.446</v>
      </c>
      <c r="I137">
        <v>1.571</v>
      </c>
      <c r="J137">
        <v>1.661</v>
      </c>
      <c r="K137">
        <v>1.8089999999999999</v>
      </c>
      <c r="L137">
        <v>1.821</v>
      </c>
      <c r="M137">
        <v>1.829</v>
      </c>
      <c r="N137">
        <v>1.8380000000000001</v>
      </c>
      <c r="O137">
        <v>1.8620000000000001</v>
      </c>
      <c r="P137">
        <v>1.871</v>
      </c>
      <c r="Q137">
        <v>1.8759999999999999</v>
      </c>
      <c r="R137">
        <v>1.911</v>
      </c>
      <c r="S137">
        <v>1.913</v>
      </c>
      <c r="T137">
        <v>1.9239999999999999</v>
      </c>
      <c r="U137">
        <v>1.9279999999999999</v>
      </c>
      <c r="V137">
        <v>1.9330000000000001</v>
      </c>
      <c r="W137">
        <v>1.9359999999999999</v>
      </c>
      <c r="X137">
        <v>1.94</v>
      </c>
      <c r="Y137">
        <v>1.948</v>
      </c>
      <c r="Z137">
        <v>1.9870000000000001</v>
      </c>
      <c r="AA137">
        <v>2.0089999999999999</v>
      </c>
      <c r="AB137">
        <v>2.024</v>
      </c>
      <c r="AC137">
        <v>2.0299999999999998</v>
      </c>
      <c r="AD137">
        <v>2.0489999999999999</v>
      </c>
      <c r="AE137">
        <v>2.069</v>
      </c>
      <c r="AF137">
        <v>2.073</v>
      </c>
      <c r="AG137">
        <v>2.0880000000000001</v>
      </c>
      <c r="AH137">
        <v>2.0920000000000001</v>
      </c>
      <c r="AI137">
        <v>2.0920000000000001</v>
      </c>
      <c r="AJ137">
        <v>2.1070000000000002</v>
      </c>
      <c r="AK137">
        <v>2.1240000000000001</v>
      </c>
      <c r="AL137">
        <v>2.1280000000000001</v>
      </c>
      <c r="AM137">
        <v>2.129</v>
      </c>
      <c r="AN137">
        <v>2.129</v>
      </c>
      <c r="AO137">
        <v>2.1349999999999998</v>
      </c>
      <c r="AP137">
        <v>2.1349999999999998</v>
      </c>
      <c r="AQ137">
        <v>2.145</v>
      </c>
      <c r="AR137">
        <v>2.169</v>
      </c>
      <c r="AS137">
        <v>2.1720000000000002</v>
      </c>
      <c r="AT137">
        <v>2.1749999999999998</v>
      </c>
      <c r="AU137">
        <v>2.1890000000000001</v>
      </c>
      <c r="AV137">
        <v>2.2109999999999999</v>
      </c>
      <c r="AW137">
        <v>2.2149999999999999</v>
      </c>
      <c r="AX137">
        <v>2.2269999999999999</v>
      </c>
      <c r="AY137">
        <v>2.2330000000000001</v>
      </c>
      <c r="AZ137">
        <v>2.2570000000000001</v>
      </c>
      <c r="BA137">
        <v>2.2829999999999999</v>
      </c>
      <c r="BB137">
        <v>2.2839999999999998</v>
      </c>
      <c r="BC137">
        <v>2.2930000000000001</v>
      </c>
      <c r="BD137">
        <v>2.3319999999999999</v>
      </c>
      <c r="BE137">
        <v>2.3319999999999999</v>
      </c>
      <c r="BF137">
        <v>2.339</v>
      </c>
      <c r="BG137">
        <v>2.3490000000000002</v>
      </c>
      <c r="BH137">
        <v>2.3540000000000001</v>
      </c>
      <c r="BI137">
        <v>2.3759999999999999</v>
      </c>
      <c r="BJ137">
        <v>2.3769999999999998</v>
      </c>
      <c r="BK137">
        <v>2.3929999999999998</v>
      </c>
      <c r="BL137">
        <v>2.407</v>
      </c>
      <c r="BM137">
        <v>2.407</v>
      </c>
      <c r="BN137">
        <v>2.423</v>
      </c>
      <c r="BO137">
        <v>2.4249999999999998</v>
      </c>
      <c r="BP137">
        <v>2.4329999999999998</v>
      </c>
      <c r="BQ137">
        <v>2.4489999999999998</v>
      </c>
      <c r="BR137">
        <v>2.4510000000000001</v>
      </c>
      <c r="BS137">
        <v>2.4630000000000001</v>
      </c>
      <c r="BT137">
        <v>2.464</v>
      </c>
      <c r="BU137">
        <v>2.4750000000000001</v>
      </c>
      <c r="BV137">
        <v>2.4820000000000002</v>
      </c>
      <c r="BW137">
        <v>2.496</v>
      </c>
      <c r="BX137">
        <v>2.5089999999999999</v>
      </c>
      <c r="BY137">
        <v>2.5459999999999998</v>
      </c>
      <c r="BZ137">
        <v>2.5529999999999999</v>
      </c>
      <c r="CA137">
        <v>2.5920000000000001</v>
      </c>
      <c r="CB137">
        <v>2.649</v>
      </c>
      <c r="CC137">
        <v>2.6520000000000001</v>
      </c>
      <c r="CD137">
        <v>2.661</v>
      </c>
      <c r="CE137">
        <v>2.71</v>
      </c>
      <c r="CF137">
        <v>2.7879999999999998</v>
      </c>
      <c r="CG137">
        <v>2.7879999999999998</v>
      </c>
      <c r="CH137">
        <v>2.871</v>
      </c>
      <c r="CI137">
        <v>2.9079999999999999</v>
      </c>
      <c r="CJ137">
        <v>2.976</v>
      </c>
      <c r="CK137">
        <v>3.21</v>
      </c>
      <c r="CL137">
        <v>3.3639999999999999</v>
      </c>
      <c r="CM137">
        <v>3.4670000000000001</v>
      </c>
      <c r="CN137">
        <v>3.4670000000000001</v>
      </c>
      <c r="CO137">
        <v>3.7429999999999999</v>
      </c>
      <c r="CP137">
        <v>3.7709999999999999</v>
      </c>
      <c r="CQ137">
        <v>3.8210000000000002</v>
      </c>
      <c r="CR137">
        <v>4.0990000000000002</v>
      </c>
      <c r="CS137">
        <v>4.1710000000000003</v>
      </c>
      <c r="CT137">
        <v>4.306</v>
      </c>
      <c r="CU137">
        <v>4.41</v>
      </c>
      <c r="CV137">
        <v>4.585</v>
      </c>
      <c r="CW137">
        <v>4.8630000000000004</v>
      </c>
      <c r="CX137">
        <v>4.867</v>
      </c>
      <c r="CY137">
        <v>4.9390000000000001</v>
      </c>
      <c r="CZ137">
        <v>5.4169999999999998</v>
      </c>
    </row>
    <row r="138" spans="1:104" x14ac:dyDescent="0.15">
      <c r="A138" t="s">
        <v>403</v>
      </c>
      <c r="B138">
        <v>8.83</v>
      </c>
      <c r="C138">
        <v>239.483</v>
      </c>
      <c r="D138">
        <v>2.3210000000000002</v>
      </c>
      <c r="E138">
        <v>1.2470000000000001</v>
      </c>
      <c r="F138">
        <v>1.331</v>
      </c>
      <c r="G138">
        <v>1.367</v>
      </c>
      <c r="H138">
        <v>1.375</v>
      </c>
      <c r="I138">
        <v>1.454</v>
      </c>
      <c r="J138">
        <v>1.5069999999999999</v>
      </c>
      <c r="K138">
        <v>1.5229999999999999</v>
      </c>
      <c r="L138">
        <v>1.571</v>
      </c>
      <c r="M138">
        <v>1.591</v>
      </c>
      <c r="N138">
        <v>1.605</v>
      </c>
      <c r="O138">
        <v>1.605</v>
      </c>
      <c r="P138">
        <v>1.6279999999999999</v>
      </c>
      <c r="Q138">
        <v>1.635</v>
      </c>
      <c r="R138">
        <v>1.635</v>
      </c>
      <c r="S138">
        <v>1.6639999999999999</v>
      </c>
      <c r="T138">
        <v>1.675</v>
      </c>
      <c r="U138">
        <v>1.69</v>
      </c>
      <c r="V138">
        <v>1.7030000000000001</v>
      </c>
      <c r="W138">
        <v>1.7070000000000001</v>
      </c>
      <c r="X138">
        <v>1.7569999999999999</v>
      </c>
      <c r="Y138">
        <v>1.7569999999999999</v>
      </c>
      <c r="Z138">
        <v>1.7789999999999999</v>
      </c>
      <c r="AA138">
        <v>1.8049999999999999</v>
      </c>
      <c r="AB138">
        <v>1.8089999999999999</v>
      </c>
      <c r="AC138">
        <v>1.833</v>
      </c>
      <c r="AD138">
        <v>1.84</v>
      </c>
      <c r="AE138">
        <v>1.8540000000000001</v>
      </c>
      <c r="AF138">
        <v>1.8620000000000001</v>
      </c>
      <c r="AG138">
        <v>1.8759999999999999</v>
      </c>
      <c r="AH138">
        <v>1.8759999999999999</v>
      </c>
      <c r="AI138">
        <v>1.8759999999999999</v>
      </c>
      <c r="AJ138">
        <v>1.885</v>
      </c>
      <c r="AK138">
        <v>1.891</v>
      </c>
      <c r="AL138">
        <v>1.9219999999999999</v>
      </c>
      <c r="AM138">
        <v>1.9239999999999999</v>
      </c>
      <c r="AN138">
        <v>1.9239999999999999</v>
      </c>
      <c r="AO138">
        <v>1.9239999999999999</v>
      </c>
      <c r="AP138">
        <v>1.9570000000000001</v>
      </c>
      <c r="AQ138">
        <v>1.9650000000000001</v>
      </c>
      <c r="AR138">
        <v>1.966</v>
      </c>
      <c r="AS138">
        <v>1.976</v>
      </c>
      <c r="AT138">
        <v>1.9870000000000001</v>
      </c>
      <c r="AU138">
        <v>1.9930000000000001</v>
      </c>
      <c r="AV138">
        <v>2.0190000000000001</v>
      </c>
      <c r="AW138">
        <v>2.0329999999999999</v>
      </c>
      <c r="AX138">
        <v>2.0539999999999998</v>
      </c>
      <c r="AY138">
        <v>2.069</v>
      </c>
      <c r="AZ138">
        <v>2.073</v>
      </c>
      <c r="BA138">
        <v>2.089</v>
      </c>
      <c r="BB138">
        <v>2.0920000000000001</v>
      </c>
      <c r="BC138">
        <v>2.1030000000000002</v>
      </c>
      <c r="BD138">
        <v>2.1070000000000002</v>
      </c>
      <c r="BE138">
        <v>2.1230000000000002</v>
      </c>
      <c r="BF138">
        <v>2.1230000000000002</v>
      </c>
      <c r="BG138">
        <v>2.1349999999999998</v>
      </c>
      <c r="BH138">
        <v>2.145</v>
      </c>
      <c r="BI138">
        <v>2.1549999999999998</v>
      </c>
      <c r="BJ138">
        <v>2.1720000000000002</v>
      </c>
      <c r="BK138">
        <v>2.1920000000000002</v>
      </c>
      <c r="BL138">
        <v>2.1920000000000002</v>
      </c>
      <c r="BM138">
        <v>2.2210000000000001</v>
      </c>
      <c r="BN138">
        <v>2.2410000000000001</v>
      </c>
      <c r="BO138">
        <v>2.2570000000000001</v>
      </c>
      <c r="BP138">
        <v>2.2690000000000001</v>
      </c>
      <c r="BQ138">
        <v>2.27</v>
      </c>
      <c r="BR138">
        <v>2.2749999999999999</v>
      </c>
      <c r="BS138">
        <v>2.2919999999999998</v>
      </c>
      <c r="BT138">
        <v>2.34</v>
      </c>
      <c r="BU138">
        <v>2.34</v>
      </c>
      <c r="BV138">
        <v>2.3849999999999998</v>
      </c>
      <c r="BW138">
        <v>2.3940000000000001</v>
      </c>
      <c r="BX138">
        <v>2.407</v>
      </c>
      <c r="BY138">
        <v>2.4729999999999999</v>
      </c>
      <c r="BZ138">
        <v>2.4750000000000001</v>
      </c>
      <c r="CA138">
        <v>2.4889999999999999</v>
      </c>
      <c r="CB138">
        <v>2.5030000000000001</v>
      </c>
      <c r="CC138">
        <v>2.5289999999999999</v>
      </c>
      <c r="CD138">
        <v>2.5539999999999998</v>
      </c>
      <c r="CE138">
        <v>2.5870000000000002</v>
      </c>
      <c r="CF138">
        <v>2.5920000000000001</v>
      </c>
      <c r="CG138">
        <v>2.5979999999999999</v>
      </c>
      <c r="CH138">
        <v>2.625</v>
      </c>
      <c r="CI138">
        <v>2.645</v>
      </c>
      <c r="CJ138">
        <v>2.6520000000000001</v>
      </c>
      <c r="CK138">
        <v>2.718</v>
      </c>
      <c r="CL138">
        <v>2.774</v>
      </c>
      <c r="CM138">
        <v>2.798</v>
      </c>
      <c r="CN138">
        <v>2.9079999999999999</v>
      </c>
      <c r="CO138">
        <v>3.5830000000000002</v>
      </c>
      <c r="CP138">
        <v>3.6190000000000002</v>
      </c>
      <c r="CQ138">
        <v>3.9470000000000001</v>
      </c>
      <c r="CR138">
        <v>4.0430000000000001</v>
      </c>
      <c r="CS138">
        <v>4.1150000000000002</v>
      </c>
      <c r="CT138">
        <v>4.202</v>
      </c>
      <c r="CU138">
        <v>4.2480000000000002</v>
      </c>
      <c r="CV138">
        <v>4.2679999999999998</v>
      </c>
      <c r="CW138">
        <v>4.6059999999999999</v>
      </c>
      <c r="CX138">
        <v>4.8250000000000002</v>
      </c>
      <c r="CY138">
        <v>4.859</v>
      </c>
      <c r="CZ138">
        <v>5.5949999999999998</v>
      </c>
    </row>
    <row r="139" spans="1:104" s="18" customFormat="1" x14ac:dyDescent="0.15">
      <c r="A139" s="18" t="s">
        <v>404</v>
      </c>
      <c r="B139" s="18">
        <v>8.99</v>
      </c>
      <c r="C139" s="18">
        <v>242.904</v>
      </c>
      <c r="D139" s="18">
        <v>2.4420000000000002</v>
      </c>
      <c r="E139" s="18">
        <v>1.306</v>
      </c>
      <c r="F139" s="18">
        <v>1.375</v>
      </c>
      <c r="G139" s="18">
        <v>1.4670000000000001</v>
      </c>
      <c r="H139" s="18">
        <v>1.4810000000000001</v>
      </c>
      <c r="I139" s="18">
        <v>1.51</v>
      </c>
      <c r="J139" s="18">
        <v>1.5229999999999999</v>
      </c>
      <c r="K139" s="18">
        <v>1.5369999999999999</v>
      </c>
      <c r="L139" s="18">
        <v>1.54</v>
      </c>
      <c r="M139" s="18">
        <v>1.5649999999999999</v>
      </c>
      <c r="N139" s="18">
        <v>1.5960000000000001</v>
      </c>
      <c r="O139" s="18">
        <v>1.5960000000000001</v>
      </c>
      <c r="P139" s="18">
        <v>1.6160000000000001</v>
      </c>
      <c r="Q139" s="18">
        <v>1.619</v>
      </c>
      <c r="R139" s="18">
        <v>1.6830000000000001</v>
      </c>
      <c r="S139" s="18">
        <v>1.69</v>
      </c>
      <c r="T139" s="18">
        <v>1.69</v>
      </c>
      <c r="U139" s="18">
        <v>1.7030000000000001</v>
      </c>
      <c r="V139" s="18">
        <v>1.7330000000000001</v>
      </c>
      <c r="W139" s="18">
        <v>1.7569999999999999</v>
      </c>
      <c r="X139" s="18">
        <v>1.7569999999999999</v>
      </c>
      <c r="Y139" s="18">
        <v>1.77</v>
      </c>
      <c r="Z139" s="18">
        <v>1.8089999999999999</v>
      </c>
      <c r="AA139" s="18">
        <v>1.8109999999999999</v>
      </c>
      <c r="AB139" s="18">
        <v>1.8109999999999999</v>
      </c>
      <c r="AC139" s="18">
        <v>1.821</v>
      </c>
      <c r="AD139" s="18">
        <v>1.821</v>
      </c>
      <c r="AE139" s="18">
        <v>1.8380000000000001</v>
      </c>
      <c r="AF139" s="18">
        <v>1.8540000000000001</v>
      </c>
      <c r="AG139" s="18">
        <v>1.8620000000000001</v>
      </c>
      <c r="AH139" s="18">
        <v>1.9159999999999999</v>
      </c>
      <c r="AI139" s="18">
        <v>1.9239999999999999</v>
      </c>
      <c r="AJ139" s="18">
        <v>1.9239999999999999</v>
      </c>
      <c r="AK139" s="18">
        <v>1.925</v>
      </c>
      <c r="AL139" s="18">
        <v>1.9330000000000001</v>
      </c>
      <c r="AM139" s="18">
        <v>1.9339999999999999</v>
      </c>
      <c r="AN139" s="18">
        <v>1.9379999999999999</v>
      </c>
      <c r="AO139" s="18">
        <v>1.9379999999999999</v>
      </c>
      <c r="AP139" s="18">
        <v>1.9390000000000001</v>
      </c>
      <c r="AQ139" s="18">
        <v>1.9650000000000001</v>
      </c>
      <c r="AR139" s="18">
        <v>1.966</v>
      </c>
      <c r="AS139" s="18">
        <v>1.976</v>
      </c>
      <c r="AT139" s="18">
        <v>1.976</v>
      </c>
      <c r="AU139" s="18">
        <v>1.9930000000000001</v>
      </c>
      <c r="AV139" s="18">
        <v>2.0190000000000001</v>
      </c>
      <c r="AW139" s="18">
        <v>2.024</v>
      </c>
      <c r="AX139" s="18">
        <v>2.0419999999999998</v>
      </c>
      <c r="AY139" s="18">
        <v>2.089</v>
      </c>
      <c r="AZ139" s="18">
        <v>2.089</v>
      </c>
      <c r="BA139" s="18">
        <v>2.0920000000000001</v>
      </c>
      <c r="BB139" s="18">
        <v>2.0920000000000001</v>
      </c>
      <c r="BC139" s="18">
        <v>2.1030000000000002</v>
      </c>
      <c r="BD139" s="18">
        <v>2.1070000000000002</v>
      </c>
      <c r="BE139" s="18">
        <v>2.15</v>
      </c>
      <c r="BF139" s="18">
        <v>2.153</v>
      </c>
      <c r="BG139" s="18">
        <v>2.1549999999999998</v>
      </c>
      <c r="BH139" s="18">
        <v>2.1720000000000002</v>
      </c>
      <c r="BI139" s="18">
        <v>2.1829999999999998</v>
      </c>
      <c r="BJ139" s="18">
        <v>2.2120000000000002</v>
      </c>
      <c r="BK139" s="18">
        <v>2.2330000000000001</v>
      </c>
      <c r="BL139" s="18">
        <v>2.246</v>
      </c>
      <c r="BM139" s="18">
        <v>2.3199999999999998</v>
      </c>
      <c r="BN139" s="18">
        <v>2.3239999999999998</v>
      </c>
      <c r="BO139" s="18">
        <v>2.3260000000000001</v>
      </c>
      <c r="BP139" s="18">
        <v>2.327</v>
      </c>
      <c r="BQ139" s="18">
        <v>2.3439999999999999</v>
      </c>
      <c r="BR139" s="18">
        <v>2.367</v>
      </c>
      <c r="BS139" s="18">
        <v>2.3929999999999998</v>
      </c>
      <c r="BT139" s="18">
        <v>2.4329999999999998</v>
      </c>
      <c r="BU139" s="18">
        <v>2.4790000000000001</v>
      </c>
      <c r="BV139" s="18">
        <v>2.4849999999999999</v>
      </c>
      <c r="BW139" s="18">
        <v>2.4950000000000001</v>
      </c>
      <c r="BX139" s="18">
        <v>2.4950000000000001</v>
      </c>
      <c r="BY139" s="18">
        <v>2.5870000000000002</v>
      </c>
      <c r="BZ139" s="18">
        <v>2.6040000000000001</v>
      </c>
      <c r="CA139" s="18">
        <v>2.69</v>
      </c>
      <c r="CB139" s="18">
        <v>2.726</v>
      </c>
      <c r="CC139" s="18">
        <v>2.7519999999999998</v>
      </c>
      <c r="CD139" s="18">
        <v>3.1070000000000002</v>
      </c>
      <c r="CE139" s="18">
        <v>3.1549999999999998</v>
      </c>
      <c r="CF139" s="18">
        <v>3.4580000000000002</v>
      </c>
      <c r="CG139" s="18">
        <v>3.5379999999999998</v>
      </c>
      <c r="CH139" s="18">
        <v>3.5430000000000001</v>
      </c>
      <c r="CI139" s="18">
        <v>3.6030000000000002</v>
      </c>
      <c r="CJ139" s="18">
        <v>3.6539999999999999</v>
      </c>
      <c r="CK139" s="18">
        <v>3.7530000000000001</v>
      </c>
      <c r="CL139" s="18">
        <v>3.7770000000000001</v>
      </c>
      <c r="CM139" s="18">
        <v>3.8420000000000001</v>
      </c>
      <c r="CN139" s="18">
        <v>3.85</v>
      </c>
      <c r="CO139" s="18">
        <v>3.8580000000000001</v>
      </c>
      <c r="CP139" s="18">
        <v>3.8959999999999999</v>
      </c>
      <c r="CQ139" s="18">
        <v>3.9449999999999998</v>
      </c>
      <c r="CR139" s="18">
        <v>4.0110000000000001</v>
      </c>
      <c r="CS139" s="18">
        <v>4.0449999999999999</v>
      </c>
      <c r="CT139" s="18">
        <v>4.0750000000000002</v>
      </c>
      <c r="CU139" s="18">
        <v>4.194</v>
      </c>
      <c r="CV139" s="18">
        <v>4.484</v>
      </c>
      <c r="CW139" s="18">
        <v>4.5620000000000003</v>
      </c>
      <c r="CX139" s="18">
        <v>4.5860000000000003</v>
      </c>
      <c r="CY139" s="18">
        <v>4.7350000000000003</v>
      </c>
      <c r="CZ139" s="18">
        <v>4.806</v>
      </c>
    </row>
    <row r="140" spans="1:104" x14ac:dyDescent="0.15">
      <c r="A140" t="s">
        <v>405</v>
      </c>
      <c r="B140">
        <v>9.19</v>
      </c>
      <c r="C140">
        <v>247.179</v>
      </c>
      <c r="D140">
        <v>2.3969999999999998</v>
      </c>
      <c r="E140">
        <v>1.1839999999999999</v>
      </c>
      <c r="F140">
        <v>1.226</v>
      </c>
      <c r="G140">
        <v>1.2689999999999999</v>
      </c>
      <c r="H140">
        <v>1.3029999999999999</v>
      </c>
      <c r="I140">
        <v>1.5509999999999999</v>
      </c>
      <c r="J140">
        <v>1.5509999999999999</v>
      </c>
      <c r="K140">
        <v>1.585</v>
      </c>
      <c r="L140">
        <v>1.595</v>
      </c>
      <c r="M140">
        <v>1.5960000000000001</v>
      </c>
      <c r="N140">
        <v>1.619</v>
      </c>
      <c r="O140">
        <v>1.702</v>
      </c>
      <c r="P140">
        <v>1.702</v>
      </c>
      <c r="Q140">
        <v>1.718</v>
      </c>
      <c r="R140">
        <v>1.7250000000000001</v>
      </c>
      <c r="S140">
        <v>1.7250000000000001</v>
      </c>
      <c r="T140">
        <v>1.7330000000000001</v>
      </c>
      <c r="U140">
        <v>1.75</v>
      </c>
      <c r="V140">
        <v>1.79</v>
      </c>
      <c r="W140">
        <v>1.806</v>
      </c>
      <c r="X140">
        <v>1.8109999999999999</v>
      </c>
      <c r="Y140">
        <v>1.825</v>
      </c>
      <c r="Z140">
        <v>1.829</v>
      </c>
      <c r="AA140">
        <v>1.857</v>
      </c>
      <c r="AB140">
        <v>1.8620000000000001</v>
      </c>
      <c r="AC140">
        <v>1.8620000000000001</v>
      </c>
      <c r="AD140">
        <v>1.867</v>
      </c>
      <c r="AE140">
        <v>1.8759999999999999</v>
      </c>
      <c r="AF140">
        <v>1.8759999999999999</v>
      </c>
      <c r="AG140">
        <v>1.8779999999999999</v>
      </c>
      <c r="AH140">
        <v>1.885</v>
      </c>
      <c r="AI140">
        <v>1.885</v>
      </c>
      <c r="AJ140">
        <v>1.9219999999999999</v>
      </c>
      <c r="AK140">
        <v>1.9470000000000001</v>
      </c>
      <c r="AL140">
        <v>1.9470000000000001</v>
      </c>
      <c r="AM140">
        <v>1.9930000000000001</v>
      </c>
      <c r="AN140">
        <v>2.0209999999999999</v>
      </c>
      <c r="AO140">
        <v>2.0209999999999999</v>
      </c>
      <c r="AP140">
        <v>2.0350000000000001</v>
      </c>
      <c r="AQ140">
        <v>2.0470000000000002</v>
      </c>
      <c r="AR140">
        <v>2.069</v>
      </c>
      <c r="AS140">
        <v>2.08</v>
      </c>
      <c r="AT140">
        <v>2.0920000000000001</v>
      </c>
      <c r="AU140">
        <v>2.153</v>
      </c>
      <c r="AV140">
        <v>2.1560000000000001</v>
      </c>
      <c r="AW140">
        <v>2.1629999999999998</v>
      </c>
      <c r="AX140">
        <v>2.1629999999999998</v>
      </c>
      <c r="AY140">
        <v>2.1640000000000001</v>
      </c>
      <c r="AZ140">
        <v>2.177</v>
      </c>
      <c r="BA140">
        <v>2.1859999999999999</v>
      </c>
      <c r="BB140">
        <v>2.1970000000000001</v>
      </c>
      <c r="BC140">
        <v>2.1970000000000001</v>
      </c>
      <c r="BD140">
        <v>2.1970000000000001</v>
      </c>
      <c r="BE140">
        <v>2.2000000000000002</v>
      </c>
      <c r="BF140">
        <v>2.2330000000000001</v>
      </c>
      <c r="BG140">
        <v>2.242</v>
      </c>
      <c r="BH140">
        <v>2.2570000000000001</v>
      </c>
      <c r="BI140">
        <v>2.2570000000000001</v>
      </c>
      <c r="BJ140">
        <v>2.2679999999999998</v>
      </c>
      <c r="BK140">
        <v>2.27</v>
      </c>
      <c r="BL140">
        <v>2.2789999999999999</v>
      </c>
      <c r="BM140">
        <v>2.2839999999999998</v>
      </c>
      <c r="BN140">
        <v>2.331</v>
      </c>
      <c r="BO140">
        <v>2.3319999999999999</v>
      </c>
      <c r="BP140">
        <v>2.3650000000000002</v>
      </c>
      <c r="BQ140">
        <v>2.3769999999999998</v>
      </c>
      <c r="BR140">
        <v>2.3980000000000001</v>
      </c>
      <c r="BS140">
        <v>2.423</v>
      </c>
      <c r="BT140">
        <v>2.423</v>
      </c>
      <c r="BU140">
        <v>2.4510000000000001</v>
      </c>
      <c r="BV140">
        <v>2.4820000000000002</v>
      </c>
      <c r="BW140">
        <v>2.5049999999999999</v>
      </c>
      <c r="BX140">
        <v>2.524</v>
      </c>
      <c r="BY140">
        <v>2.552</v>
      </c>
      <c r="BZ140">
        <v>2.5870000000000002</v>
      </c>
      <c r="CA140">
        <v>2.645</v>
      </c>
      <c r="CB140">
        <v>2.6509999999999998</v>
      </c>
      <c r="CC140">
        <v>2.6520000000000001</v>
      </c>
      <c r="CD140">
        <v>2.66</v>
      </c>
      <c r="CE140">
        <v>2.6909999999999998</v>
      </c>
      <c r="CF140">
        <v>2.726</v>
      </c>
      <c r="CG140">
        <v>2.7389999999999999</v>
      </c>
      <c r="CH140">
        <v>2.74</v>
      </c>
      <c r="CI140">
        <v>2.819</v>
      </c>
      <c r="CJ140">
        <v>2.8380000000000001</v>
      </c>
      <c r="CK140">
        <v>2.8719999999999999</v>
      </c>
      <c r="CL140">
        <v>3.0169999999999999</v>
      </c>
      <c r="CM140">
        <v>3.0779999999999998</v>
      </c>
      <c r="CN140">
        <v>3.1960000000000002</v>
      </c>
      <c r="CO140">
        <v>3.4209999999999998</v>
      </c>
      <c r="CP140">
        <v>3.61</v>
      </c>
      <c r="CQ140">
        <v>4.0430000000000001</v>
      </c>
      <c r="CR140">
        <v>4.2709999999999999</v>
      </c>
      <c r="CS140">
        <v>4.3739999999999997</v>
      </c>
      <c r="CT140">
        <v>4.4130000000000003</v>
      </c>
      <c r="CU140">
        <v>4.4290000000000003</v>
      </c>
      <c r="CV140">
        <v>4.51</v>
      </c>
      <c r="CW140">
        <v>4.5549999999999997</v>
      </c>
      <c r="CX140">
        <v>4.5780000000000003</v>
      </c>
      <c r="CY140">
        <v>4.617</v>
      </c>
      <c r="CZ140">
        <v>5.0970000000000004</v>
      </c>
    </row>
    <row r="141" spans="1:104" x14ac:dyDescent="0.15">
      <c r="A141" t="s">
        <v>406</v>
      </c>
      <c r="B141">
        <v>9.33</v>
      </c>
      <c r="C141">
        <v>250.066</v>
      </c>
      <c r="D141">
        <v>2.395</v>
      </c>
      <c r="E141">
        <v>1.3260000000000001</v>
      </c>
      <c r="F141">
        <v>1.462</v>
      </c>
      <c r="G141">
        <v>1.51</v>
      </c>
      <c r="H141">
        <v>1.571</v>
      </c>
      <c r="I141">
        <v>1.587</v>
      </c>
      <c r="J141">
        <v>1.605</v>
      </c>
      <c r="K141">
        <v>1.607</v>
      </c>
      <c r="L141">
        <v>1.6539999999999999</v>
      </c>
      <c r="M141">
        <v>1.6639999999999999</v>
      </c>
      <c r="N141">
        <v>1.6890000000000001</v>
      </c>
      <c r="O141">
        <v>1.714</v>
      </c>
      <c r="P141">
        <v>1.7250000000000001</v>
      </c>
      <c r="Q141">
        <v>1.748</v>
      </c>
      <c r="R141">
        <v>1.764</v>
      </c>
      <c r="S141">
        <v>1.768</v>
      </c>
      <c r="T141">
        <v>1.77</v>
      </c>
      <c r="U141">
        <v>1.7789999999999999</v>
      </c>
      <c r="V141">
        <v>1.806</v>
      </c>
      <c r="W141">
        <v>1.8089999999999999</v>
      </c>
      <c r="X141">
        <v>1.8109999999999999</v>
      </c>
      <c r="Y141">
        <v>1.819</v>
      </c>
      <c r="Z141">
        <v>1.829</v>
      </c>
      <c r="AA141">
        <v>1.8380000000000001</v>
      </c>
      <c r="AB141">
        <v>1.8620000000000001</v>
      </c>
      <c r="AC141">
        <v>1.871</v>
      </c>
      <c r="AD141">
        <v>1.8759999999999999</v>
      </c>
      <c r="AE141">
        <v>1.891</v>
      </c>
      <c r="AF141">
        <v>1.891</v>
      </c>
      <c r="AG141">
        <v>1.891</v>
      </c>
      <c r="AH141">
        <v>1.897</v>
      </c>
      <c r="AI141">
        <v>1.9219999999999999</v>
      </c>
      <c r="AJ141">
        <v>1.9219999999999999</v>
      </c>
      <c r="AK141">
        <v>1.9219999999999999</v>
      </c>
      <c r="AL141">
        <v>1.9239999999999999</v>
      </c>
      <c r="AM141">
        <v>1.9239999999999999</v>
      </c>
      <c r="AN141">
        <v>1.9379999999999999</v>
      </c>
      <c r="AO141">
        <v>1.9870000000000001</v>
      </c>
      <c r="AP141">
        <v>1.9870000000000001</v>
      </c>
      <c r="AQ141">
        <v>2.0209999999999999</v>
      </c>
      <c r="AR141">
        <v>2.0449999999999999</v>
      </c>
      <c r="AS141">
        <v>2.073</v>
      </c>
      <c r="AT141">
        <v>2.08</v>
      </c>
      <c r="AU141">
        <v>2.0830000000000002</v>
      </c>
      <c r="AV141">
        <v>2.1070000000000002</v>
      </c>
      <c r="AW141">
        <v>2.125</v>
      </c>
      <c r="AX141">
        <v>2.1349999999999998</v>
      </c>
      <c r="AY141">
        <v>2.15</v>
      </c>
      <c r="AZ141">
        <v>2.15</v>
      </c>
      <c r="BA141">
        <v>2.1629999999999998</v>
      </c>
      <c r="BB141">
        <v>2.1629999999999998</v>
      </c>
      <c r="BC141">
        <v>2.1749999999999998</v>
      </c>
      <c r="BD141">
        <v>2.177</v>
      </c>
      <c r="BE141">
        <v>2.1920000000000002</v>
      </c>
      <c r="BF141">
        <v>2.1949999999999998</v>
      </c>
      <c r="BG141">
        <v>2.2330000000000001</v>
      </c>
      <c r="BH141">
        <v>2.2789999999999999</v>
      </c>
      <c r="BI141">
        <v>2.2839999999999998</v>
      </c>
      <c r="BJ141">
        <v>2.2879999999999998</v>
      </c>
      <c r="BK141">
        <v>2.2919999999999998</v>
      </c>
      <c r="BL141">
        <v>2.3239999999999998</v>
      </c>
      <c r="BM141">
        <v>2.3239999999999998</v>
      </c>
      <c r="BN141">
        <v>2.339</v>
      </c>
      <c r="BO141">
        <v>2.3929999999999998</v>
      </c>
      <c r="BP141">
        <v>2.3940000000000001</v>
      </c>
      <c r="BQ141">
        <v>2.4510000000000001</v>
      </c>
      <c r="BR141">
        <v>2.4510000000000001</v>
      </c>
      <c r="BS141">
        <v>2.5089999999999999</v>
      </c>
      <c r="BT141">
        <v>2.524</v>
      </c>
      <c r="BU141">
        <v>2.552</v>
      </c>
      <c r="BV141">
        <v>2.5760000000000001</v>
      </c>
      <c r="BW141">
        <v>2.58</v>
      </c>
      <c r="BX141">
        <v>2.601</v>
      </c>
      <c r="BY141">
        <v>2.6320000000000001</v>
      </c>
      <c r="BZ141">
        <v>2.6560000000000001</v>
      </c>
      <c r="CA141">
        <v>2.6560000000000001</v>
      </c>
      <c r="CB141">
        <v>2.6709999999999998</v>
      </c>
      <c r="CC141">
        <v>2.69</v>
      </c>
      <c r="CD141">
        <v>2.7189999999999999</v>
      </c>
      <c r="CE141">
        <v>2.7250000000000001</v>
      </c>
      <c r="CF141">
        <v>2.742</v>
      </c>
      <c r="CG141">
        <v>2.8079999999999998</v>
      </c>
      <c r="CH141">
        <v>2.8250000000000002</v>
      </c>
      <c r="CI141">
        <v>2.8519999999999999</v>
      </c>
      <c r="CJ141">
        <v>2.9510000000000001</v>
      </c>
      <c r="CK141">
        <v>2.9990000000000001</v>
      </c>
      <c r="CL141">
        <v>3.0590000000000002</v>
      </c>
      <c r="CM141">
        <v>3.0779999999999998</v>
      </c>
      <c r="CN141">
        <v>3.1110000000000002</v>
      </c>
      <c r="CO141">
        <v>3.1139999999999999</v>
      </c>
      <c r="CP141">
        <v>3.4580000000000002</v>
      </c>
      <c r="CQ141">
        <v>3.6230000000000002</v>
      </c>
      <c r="CR141">
        <v>3.8170000000000002</v>
      </c>
      <c r="CS141">
        <v>3.8940000000000001</v>
      </c>
      <c r="CT141">
        <v>4.0110000000000001</v>
      </c>
      <c r="CU141">
        <v>4.0650000000000004</v>
      </c>
      <c r="CV141">
        <v>4.1680000000000001</v>
      </c>
      <c r="CW141">
        <v>4.4610000000000003</v>
      </c>
      <c r="CX141">
        <v>4.6710000000000003</v>
      </c>
      <c r="CY141">
        <v>4.7439999999999998</v>
      </c>
      <c r="CZ141">
        <v>5.2629999999999999</v>
      </c>
    </row>
    <row r="142" spans="1:104" x14ac:dyDescent="0.15">
      <c r="A142" t="s">
        <v>407</v>
      </c>
      <c r="B142">
        <v>9.73</v>
      </c>
      <c r="C142">
        <v>257.84199999999998</v>
      </c>
      <c r="D142">
        <v>2.5070000000000001</v>
      </c>
      <c r="E142">
        <v>1.3540000000000001</v>
      </c>
      <c r="F142">
        <v>1.5189999999999999</v>
      </c>
      <c r="G142">
        <v>1.54</v>
      </c>
      <c r="H142">
        <v>1.573</v>
      </c>
      <c r="I142">
        <v>1.7330000000000001</v>
      </c>
      <c r="J142">
        <v>1.748</v>
      </c>
      <c r="K142">
        <v>1.77</v>
      </c>
      <c r="L142">
        <v>1.7949999999999999</v>
      </c>
      <c r="M142">
        <v>1.806</v>
      </c>
      <c r="N142">
        <v>1.806</v>
      </c>
      <c r="O142">
        <v>1.819</v>
      </c>
      <c r="P142">
        <v>1.841</v>
      </c>
      <c r="Q142">
        <v>1.841</v>
      </c>
      <c r="R142">
        <v>1.841</v>
      </c>
      <c r="S142">
        <v>1.8620000000000001</v>
      </c>
      <c r="T142">
        <v>1.867</v>
      </c>
      <c r="U142">
        <v>1.8759999999999999</v>
      </c>
      <c r="V142">
        <v>1.885</v>
      </c>
      <c r="W142">
        <v>1.885</v>
      </c>
      <c r="X142">
        <v>1.9450000000000001</v>
      </c>
      <c r="Y142">
        <v>1.9450000000000001</v>
      </c>
      <c r="Z142">
        <v>1.9490000000000001</v>
      </c>
      <c r="AA142">
        <v>1.9870000000000001</v>
      </c>
      <c r="AB142">
        <v>1.9930000000000001</v>
      </c>
      <c r="AC142">
        <v>2.008</v>
      </c>
      <c r="AD142">
        <v>2.008</v>
      </c>
      <c r="AE142">
        <v>2.0209999999999999</v>
      </c>
      <c r="AF142">
        <v>2.0350000000000001</v>
      </c>
      <c r="AG142">
        <v>2.0419999999999998</v>
      </c>
      <c r="AH142">
        <v>2.069</v>
      </c>
      <c r="AI142">
        <v>2.0710000000000002</v>
      </c>
      <c r="AJ142">
        <v>2.0720000000000001</v>
      </c>
      <c r="AK142">
        <v>2.0840000000000001</v>
      </c>
      <c r="AL142">
        <v>2.089</v>
      </c>
      <c r="AM142">
        <v>2.1240000000000001</v>
      </c>
      <c r="AN142">
        <v>2.1480000000000001</v>
      </c>
      <c r="AO142">
        <v>2.15</v>
      </c>
      <c r="AP142">
        <v>2.153</v>
      </c>
      <c r="AQ142">
        <v>2.161</v>
      </c>
      <c r="AR142">
        <v>2.161</v>
      </c>
      <c r="AS142">
        <v>2.161</v>
      </c>
      <c r="AT142">
        <v>2.1629999999999998</v>
      </c>
      <c r="AU142">
        <v>2.1970000000000001</v>
      </c>
      <c r="AV142">
        <v>2.1970000000000001</v>
      </c>
      <c r="AW142">
        <v>2.1970000000000001</v>
      </c>
      <c r="AX142">
        <v>2.2120000000000002</v>
      </c>
      <c r="AY142">
        <v>2.2120000000000002</v>
      </c>
      <c r="AZ142">
        <v>2.214</v>
      </c>
      <c r="BA142">
        <v>2.2160000000000002</v>
      </c>
      <c r="BB142">
        <v>2.2210000000000001</v>
      </c>
      <c r="BC142">
        <v>2.2269999999999999</v>
      </c>
      <c r="BD142">
        <v>2.2330000000000001</v>
      </c>
      <c r="BE142">
        <v>2.2839999999999998</v>
      </c>
      <c r="BF142">
        <v>2.302</v>
      </c>
      <c r="BG142">
        <v>2.339</v>
      </c>
      <c r="BH142">
        <v>2.3439999999999999</v>
      </c>
      <c r="BI142">
        <v>2.3620000000000001</v>
      </c>
      <c r="BJ142">
        <v>2.3940000000000001</v>
      </c>
      <c r="BK142">
        <v>2.4140000000000001</v>
      </c>
      <c r="BL142">
        <v>2.423</v>
      </c>
      <c r="BM142">
        <v>2.4289999999999998</v>
      </c>
      <c r="BN142">
        <v>2.4510000000000001</v>
      </c>
      <c r="BO142">
        <v>2.4849999999999999</v>
      </c>
      <c r="BP142">
        <v>2.4940000000000002</v>
      </c>
      <c r="BQ142">
        <v>2.4950000000000001</v>
      </c>
      <c r="BR142">
        <v>2.5350000000000001</v>
      </c>
      <c r="BS142">
        <v>2.552</v>
      </c>
      <c r="BT142">
        <v>2.569</v>
      </c>
      <c r="BU142">
        <v>2.5720000000000001</v>
      </c>
      <c r="BV142">
        <v>2.5760000000000001</v>
      </c>
      <c r="BW142">
        <v>2.5979999999999999</v>
      </c>
      <c r="BX142">
        <v>2.601</v>
      </c>
      <c r="BY142">
        <v>2.625</v>
      </c>
      <c r="BZ142">
        <v>2.6560000000000001</v>
      </c>
      <c r="CA142">
        <v>2.6909999999999998</v>
      </c>
      <c r="CB142">
        <v>2.7210000000000001</v>
      </c>
      <c r="CC142">
        <v>2.742</v>
      </c>
      <c r="CD142">
        <v>2.7549999999999999</v>
      </c>
      <c r="CE142">
        <v>2.871</v>
      </c>
      <c r="CF142">
        <v>2.8780000000000001</v>
      </c>
      <c r="CG142">
        <v>2.891</v>
      </c>
      <c r="CH142">
        <v>2.9119999999999999</v>
      </c>
      <c r="CI142">
        <v>2.9449999999999998</v>
      </c>
      <c r="CJ142">
        <v>2.9660000000000002</v>
      </c>
      <c r="CK142">
        <v>2.9660000000000002</v>
      </c>
      <c r="CL142">
        <v>2.984</v>
      </c>
      <c r="CM142">
        <v>3.1669999999999998</v>
      </c>
      <c r="CN142">
        <v>3.1850000000000001</v>
      </c>
      <c r="CO142">
        <v>3.2679999999999998</v>
      </c>
      <c r="CP142">
        <v>3.274</v>
      </c>
      <c r="CQ142">
        <v>3.64</v>
      </c>
      <c r="CR142">
        <v>3.9529999999999998</v>
      </c>
      <c r="CS142">
        <v>4.218</v>
      </c>
      <c r="CT142">
        <v>4.2450000000000001</v>
      </c>
      <c r="CU142">
        <v>4.2759999999999998</v>
      </c>
      <c r="CV142">
        <v>4.5860000000000003</v>
      </c>
      <c r="CW142">
        <v>4.8120000000000003</v>
      </c>
      <c r="CX142">
        <v>5.2050000000000001</v>
      </c>
      <c r="CY142">
        <v>5.4059999999999997</v>
      </c>
      <c r="CZ142">
        <v>5.6040000000000001</v>
      </c>
    </row>
    <row r="144" spans="1:104" x14ac:dyDescent="0.15">
      <c r="A144" s="19" t="s">
        <v>590</v>
      </c>
      <c r="C144" s="13"/>
    </row>
    <row r="145" spans="1:3" x14ac:dyDescent="0.15">
      <c r="A145" s="13" t="s">
        <v>600</v>
      </c>
      <c r="B145" s="13" t="s">
        <v>408</v>
      </c>
      <c r="C145" s="13" t="s">
        <v>591</v>
      </c>
    </row>
    <row r="146" spans="1:3" x14ac:dyDescent="0.15">
      <c r="A146">
        <f>ROW()</f>
        <v>146</v>
      </c>
      <c r="B146">
        <v>4.51</v>
      </c>
      <c r="C146">
        <f t="shared" ref="C146:C170" si="0">VLOOKUP($B146,$B$116:$D$142,3,FALSE)</f>
        <v>2.282</v>
      </c>
    </row>
    <row r="147" spans="1:3" x14ac:dyDescent="0.15">
      <c r="A147">
        <f>ROW()</f>
        <v>147</v>
      </c>
      <c r="B147">
        <v>4.82</v>
      </c>
      <c r="C147">
        <f t="shared" si="0"/>
        <v>2.3839999999999999</v>
      </c>
    </row>
    <row r="148" spans="1:3" x14ac:dyDescent="0.15">
      <c r="A148">
        <f>ROW()</f>
        <v>148</v>
      </c>
      <c r="B148">
        <v>5.01</v>
      </c>
      <c r="C148">
        <f t="shared" si="0"/>
        <v>2.2570000000000001</v>
      </c>
    </row>
    <row r="149" spans="1:3" x14ac:dyDescent="0.15">
      <c r="A149">
        <f>ROW()</f>
        <v>149</v>
      </c>
      <c r="B149">
        <v>5.12</v>
      </c>
      <c r="C149">
        <f t="shared" si="0"/>
        <v>2.327</v>
      </c>
    </row>
    <row r="150" spans="1:3" x14ac:dyDescent="0.15">
      <c r="A150">
        <f>ROW()</f>
        <v>150</v>
      </c>
      <c r="B150">
        <v>5.26</v>
      </c>
      <c r="C150">
        <f t="shared" si="0"/>
        <v>2.1339999999999999</v>
      </c>
    </row>
    <row r="151" spans="1:3" x14ac:dyDescent="0.15">
      <c r="A151">
        <f>ROW()</f>
        <v>151</v>
      </c>
      <c r="B151">
        <v>5.31</v>
      </c>
      <c r="C151">
        <f t="shared" si="0"/>
        <v>2.371</v>
      </c>
    </row>
    <row r="152" spans="1:3" x14ac:dyDescent="0.15">
      <c r="A152">
        <f>ROW()</f>
        <v>152</v>
      </c>
      <c r="B152">
        <v>5.4</v>
      </c>
      <c r="C152">
        <f t="shared" si="0"/>
        <v>2.35</v>
      </c>
    </row>
    <row r="153" spans="1:3" x14ac:dyDescent="0.15">
      <c r="A153">
        <f>ROW()</f>
        <v>153</v>
      </c>
      <c r="B153">
        <v>5.53</v>
      </c>
      <c r="C153">
        <f t="shared" si="0"/>
        <v>2.274</v>
      </c>
    </row>
    <row r="154" spans="1:3" x14ac:dyDescent="0.15">
      <c r="A154">
        <f>ROW()</f>
        <v>154</v>
      </c>
      <c r="B154">
        <v>5.82</v>
      </c>
      <c r="C154">
        <f t="shared" si="0"/>
        <v>2.113</v>
      </c>
    </row>
    <row r="155" spans="1:3" x14ac:dyDescent="0.15">
      <c r="A155">
        <f>ROW()</f>
        <v>155</v>
      </c>
      <c r="B155">
        <v>5.92</v>
      </c>
      <c r="C155">
        <f t="shared" si="0"/>
        <v>2.2770000000000001</v>
      </c>
    </row>
    <row r="156" spans="1:3" x14ac:dyDescent="0.15">
      <c r="A156">
        <f>ROW()</f>
        <v>156</v>
      </c>
      <c r="B156">
        <v>6.51</v>
      </c>
      <c r="C156">
        <f t="shared" si="0"/>
        <v>2.1989999999999998</v>
      </c>
    </row>
    <row r="157" spans="1:3" x14ac:dyDescent="0.15">
      <c r="A157">
        <f>ROW()</f>
        <v>157</v>
      </c>
      <c r="B157">
        <v>6.91</v>
      </c>
      <c r="C157">
        <f t="shared" si="0"/>
        <v>2.3410000000000002</v>
      </c>
    </row>
    <row r="158" spans="1:3" x14ac:dyDescent="0.15">
      <c r="A158">
        <f>ROW()</f>
        <v>158</v>
      </c>
      <c r="B158">
        <v>7.12</v>
      </c>
      <c r="C158">
        <f t="shared" si="0"/>
        <v>2.532</v>
      </c>
    </row>
    <row r="159" spans="1:3" x14ac:dyDescent="0.15">
      <c r="A159">
        <f>ROW()</f>
        <v>159</v>
      </c>
      <c r="B159">
        <v>7.33</v>
      </c>
      <c r="C159">
        <f t="shared" si="0"/>
        <v>2.407</v>
      </c>
    </row>
    <row r="160" spans="1:3" x14ac:dyDescent="0.15">
      <c r="A160">
        <f>ROW()</f>
        <v>160</v>
      </c>
      <c r="B160">
        <v>7.39</v>
      </c>
      <c r="C160">
        <f t="shared" si="0"/>
        <v>2.181</v>
      </c>
    </row>
    <row r="161" spans="1:3" x14ac:dyDescent="0.15">
      <c r="A161">
        <f>ROW()</f>
        <v>161</v>
      </c>
      <c r="B161">
        <v>7.62</v>
      </c>
      <c r="C161">
        <f t="shared" si="0"/>
        <v>2.2210000000000001</v>
      </c>
    </row>
    <row r="162" spans="1:3" x14ac:dyDescent="0.15">
      <c r="A162">
        <f>ROW()</f>
        <v>162</v>
      </c>
      <c r="B162">
        <v>7.99</v>
      </c>
      <c r="C162">
        <f t="shared" si="0"/>
        <v>2.3969999999999998</v>
      </c>
    </row>
    <row r="163" spans="1:3" x14ac:dyDescent="0.15">
      <c r="A163">
        <f>ROW()</f>
        <v>163</v>
      </c>
      <c r="B163">
        <v>8.19</v>
      </c>
      <c r="C163">
        <f t="shared" si="0"/>
        <v>2.3460000000000001</v>
      </c>
    </row>
    <row r="164" spans="1:3" x14ac:dyDescent="0.15">
      <c r="A164">
        <f>ROW()</f>
        <v>164</v>
      </c>
      <c r="B164">
        <v>8.2899999999999991</v>
      </c>
      <c r="C164">
        <f t="shared" si="0"/>
        <v>2.4249999999999998</v>
      </c>
    </row>
    <row r="165" spans="1:3" x14ac:dyDescent="0.15">
      <c r="A165">
        <f>ROW()</f>
        <v>165</v>
      </c>
      <c r="B165">
        <v>8.51</v>
      </c>
      <c r="C165">
        <f t="shared" si="0"/>
        <v>2.3519999999999999</v>
      </c>
    </row>
    <row r="166" spans="1:3" x14ac:dyDescent="0.15">
      <c r="A166">
        <f>ROW()</f>
        <v>166</v>
      </c>
      <c r="B166">
        <v>8.7100000000000009</v>
      </c>
      <c r="C166">
        <f t="shared" si="0"/>
        <v>2.5139999999999998</v>
      </c>
    </row>
    <row r="167" spans="1:3" x14ac:dyDescent="0.15">
      <c r="A167">
        <f>ROW()</f>
        <v>167</v>
      </c>
      <c r="B167">
        <v>8.83</v>
      </c>
      <c r="C167">
        <f t="shared" si="0"/>
        <v>2.3210000000000002</v>
      </c>
    </row>
    <row r="168" spans="1:3" x14ac:dyDescent="0.15">
      <c r="A168">
        <f>ROW()</f>
        <v>168</v>
      </c>
      <c r="B168">
        <v>9.19</v>
      </c>
      <c r="C168">
        <f t="shared" si="0"/>
        <v>2.3969999999999998</v>
      </c>
    </row>
    <row r="169" spans="1:3" x14ac:dyDescent="0.15">
      <c r="A169">
        <f>ROW()</f>
        <v>169</v>
      </c>
      <c r="B169">
        <v>9.33</v>
      </c>
      <c r="C169">
        <f t="shared" si="0"/>
        <v>2.395</v>
      </c>
    </row>
    <row r="170" spans="1:3" x14ac:dyDescent="0.15">
      <c r="A170">
        <f>ROW()</f>
        <v>170</v>
      </c>
      <c r="B170">
        <v>9.73</v>
      </c>
      <c r="C170">
        <f t="shared" si="0"/>
        <v>2.5070000000000001</v>
      </c>
    </row>
    <row r="172" spans="1:3" x14ac:dyDescent="0.15">
      <c r="A172">
        <f>ROW()</f>
        <v>172</v>
      </c>
      <c r="B172" s="21">
        <v>84.67</v>
      </c>
      <c r="C172">
        <v>2.4</v>
      </c>
    </row>
    <row r="173" spans="1:3" x14ac:dyDescent="0.15">
      <c r="A173">
        <f>ROW()</f>
        <v>173</v>
      </c>
      <c r="B173" s="21">
        <v>84.97</v>
      </c>
    </row>
    <row r="174" spans="1:3" x14ac:dyDescent="0.15">
      <c r="A174">
        <f>ROW()</f>
        <v>174</v>
      </c>
      <c r="B174" s="21">
        <v>85.305000000000007</v>
      </c>
      <c r="C174">
        <v>3.2</v>
      </c>
    </row>
    <row r="175" spans="1:3" x14ac:dyDescent="0.15">
      <c r="A175">
        <f>ROW()</f>
        <v>175</v>
      </c>
      <c r="B175" s="21">
        <v>85.6</v>
      </c>
    </row>
    <row r="176" spans="1:3" x14ac:dyDescent="0.15">
      <c r="A176">
        <f>ROW()</f>
        <v>176</v>
      </c>
      <c r="B176" s="21">
        <v>85.8</v>
      </c>
      <c r="C176">
        <v>3.1</v>
      </c>
    </row>
    <row r="177" spans="1:3" x14ac:dyDescent="0.15">
      <c r="A177">
        <f>ROW()</f>
        <v>177</v>
      </c>
      <c r="B177" s="21">
        <v>86.06</v>
      </c>
    </row>
    <row r="178" spans="1:3" x14ac:dyDescent="0.15">
      <c r="A178">
        <f>ROW()</f>
        <v>178</v>
      </c>
      <c r="B178" s="21">
        <v>86.31</v>
      </c>
      <c r="C178">
        <v>3.4</v>
      </c>
    </row>
    <row r="179" spans="1:3" x14ac:dyDescent="0.15">
      <c r="A179">
        <f>ROW()</f>
        <v>179</v>
      </c>
      <c r="B179" s="21">
        <v>86.5</v>
      </c>
    </row>
    <row r="180" spans="1:3" x14ac:dyDescent="0.15">
      <c r="A180">
        <f>ROW()</f>
        <v>180</v>
      </c>
      <c r="B180" s="21">
        <v>86.79</v>
      </c>
      <c r="C180">
        <v>2.7</v>
      </c>
    </row>
    <row r="181" spans="1:3" x14ac:dyDescent="0.15">
      <c r="A181">
        <f>ROW()</f>
        <v>181</v>
      </c>
      <c r="B181" s="21">
        <v>87.1</v>
      </c>
    </row>
    <row r="182" spans="1:3" x14ac:dyDescent="0.15">
      <c r="A182">
        <f>ROW()</f>
        <v>182</v>
      </c>
      <c r="B182" s="21">
        <v>87.37</v>
      </c>
      <c r="C182">
        <v>3</v>
      </c>
    </row>
    <row r="183" spans="1:3" x14ac:dyDescent="0.15">
      <c r="A183">
        <f>ROW()</f>
        <v>183</v>
      </c>
      <c r="B183" s="21">
        <v>87.6</v>
      </c>
    </row>
    <row r="184" spans="1:3" x14ac:dyDescent="0.15">
      <c r="A184">
        <f>ROW()</f>
        <v>184</v>
      </c>
      <c r="B184" s="21">
        <v>87.8</v>
      </c>
      <c r="C184">
        <v>3.1</v>
      </c>
    </row>
    <row r="185" spans="1:3" x14ac:dyDescent="0.15">
      <c r="A185">
        <f>ROW()</f>
        <v>185</v>
      </c>
      <c r="B185" s="21">
        <v>88</v>
      </c>
    </row>
    <row r="186" spans="1:3" x14ac:dyDescent="0.15">
      <c r="A186">
        <f>ROW()</f>
        <v>186</v>
      </c>
      <c r="B186" s="21">
        <v>88.24</v>
      </c>
      <c r="C186">
        <v>3.4</v>
      </c>
    </row>
    <row r="187" spans="1:3" x14ac:dyDescent="0.15">
      <c r="A187">
        <f>ROW()</f>
        <v>187</v>
      </c>
      <c r="B187" s="21">
        <v>88.39</v>
      </c>
    </row>
    <row r="188" spans="1:3" x14ac:dyDescent="0.15">
      <c r="A188">
        <f>ROW()</f>
        <v>188</v>
      </c>
      <c r="B188" s="21">
        <v>88.59</v>
      </c>
    </row>
    <row r="189" spans="1:3" x14ac:dyDescent="0.15">
      <c r="A189">
        <f>ROW()</f>
        <v>189</v>
      </c>
      <c r="B189" s="21">
        <v>89.58</v>
      </c>
      <c r="C189">
        <v>3.4</v>
      </c>
    </row>
    <row r="190" spans="1:3" x14ac:dyDescent="0.15">
      <c r="A190">
        <f>ROW()</f>
        <v>190</v>
      </c>
      <c r="B190" s="21">
        <v>89.89</v>
      </c>
      <c r="C190">
        <v>3.4</v>
      </c>
    </row>
    <row r="191" spans="1:3" x14ac:dyDescent="0.15">
      <c r="A191">
        <f>ROW()</f>
        <v>191</v>
      </c>
      <c r="B191" s="21">
        <v>90.31</v>
      </c>
      <c r="C191">
        <v>3.3</v>
      </c>
    </row>
    <row r="192" spans="1:3" x14ac:dyDescent="0.15">
      <c r="A192">
        <f>ROW()</f>
        <v>192</v>
      </c>
      <c r="B192" s="21">
        <v>90.8</v>
      </c>
      <c r="C192">
        <v>3.1</v>
      </c>
    </row>
    <row r="193" spans="1:3" x14ac:dyDescent="0.15">
      <c r="A193">
        <f>ROW()</f>
        <v>193</v>
      </c>
      <c r="B193" s="21">
        <v>91.11</v>
      </c>
      <c r="C193">
        <v>3.2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Columns</vt:lpstr>
      <vt:lpstr>Coccolith Length - Pliocene</vt:lpstr>
      <vt:lpstr>Coccolith Length - Pleistocene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Baerbel Hoenisch</cp:lastModifiedBy>
  <dcterms:created xsi:type="dcterms:W3CDTF">2020-03-10T13:19:27Z</dcterms:created>
  <dcterms:modified xsi:type="dcterms:W3CDTF">2020-03-10T13:20:24Z</dcterms:modified>
</cp:coreProperties>
</file>