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3- stomatal frequency proxies/"/>
    </mc:Choice>
  </mc:AlternateContent>
  <xr:revisionPtr revIDLastSave="0" documentId="8_{2CC0D8CA-2B46-AA4A-8C0B-90D8F92B726C}" xr6:coauthVersionLast="36" xr6:coauthVersionMax="36" xr10:uidLastSave="{00000000-0000-0000-0000-000000000000}"/>
  <bookViews>
    <workbookView xWindow="3720" yWindow="940" windowWidth="28880" windowHeight="11720" tabRatio="500" xr2:uid="{00000000-000D-0000-FFFF-FFFF00000000}"/>
  </bookViews>
  <sheets>
    <sheet name="SD_SI" sheetId="1" r:id="rId1"/>
  </sheets>
  <calcPr calcId="181029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J3" i="1" l="1"/>
  <c r="G3" i="1"/>
  <c r="I3" i="1" l="1"/>
  <c r="H3" i="1"/>
  <c r="F3" i="1"/>
  <c r="E3" i="1"/>
  <c r="D3" i="1"/>
</calcChain>
</file>

<file path=xl/sharedStrings.xml><?xml version="1.0" encoding="utf-8"?>
<sst xmlns="http://schemas.openxmlformats.org/spreadsheetml/2006/main" count="71" uniqueCount="70">
  <si>
    <t>person who entered data</t>
  </si>
  <si>
    <t>date of data entry</t>
  </si>
  <si>
    <t>general notes</t>
  </si>
  <si>
    <t>Citation</t>
  </si>
  <si>
    <t>doi</t>
  </si>
  <si>
    <t>Sample 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</si>
  <si>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</si>
  <si>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</si>
  <si>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</si>
  <si>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</si>
  <si>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</si>
  <si>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</si>
  <si>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</si>
  <si>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</si>
  <si>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</si>
  <si>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</si>
  <si>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</si>
  <si>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Latitude, present-day (decimal degrees)</t>
  </si>
  <si>
    <t>Longitude, present-day (decimal degrees)</t>
  </si>
  <si>
    <t>Number of stomatal counts per leaf</t>
  </si>
  <si>
    <t>Number of leaves comprising CO2 estimate</t>
  </si>
  <si>
    <t>Counting Method
(Image, microscope)</t>
  </si>
  <si>
    <t>Counting box dimensions
(µm × µm)</t>
  </si>
  <si>
    <t># Stomata</t>
  </si>
  <si>
    <t># Epidermal Cells</t>
  </si>
  <si>
    <t>Sample mean stomatal density
(SD, mm-2)</t>
  </si>
  <si>
    <t>Sample
mean stomatal index
(SI, %)</t>
  </si>
  <si>
    <t>SD error (+/- 1 s.e.m.)</t>
  </si>
  <si>
    <t>SI error (+/- 1 s.e.m.)</t>
  </si>
  <si>
    <t>Modern Calibration species</t>
  </si>
  <si>
    <t xml:space="preserve">Modern Calibration Regression Equation
</t>
  </si>
  <si>
    <r>
      <t xml:space="preserve">Calibration
</t>
    </r>
    <r>
      <rPr>
        <b/>
        <sz val="12"/>
        <color rgb="FF000000"/>
        <rFont val="Calibri"/>
        <family val="2"/>
        <scheme val="minor"/>
      </rPr>
      <t>Error</t>
    </r>
    <r>
      <rPr>
        <b/>
        <sz val="12"/>
        <color theme="1"/>
        <rFont val="Calibri"/>
        <family val="2"/>
        <scheme val="minor"/>
      </rPr>
      <t xml:space="preserve">
</t>
    </r>
  </si>
  <si>
    <t>Reported mean CO2</t>
  </si>
  <si>
    <t>CO2 type</t>
  </si>
  <si>
    <t>Reported
CO2 Uncertainty (Low)</t>
  </si>
  <si>
    <t>Reported
CO2 Uncertainty (High)</t>
  </si>
  <si>
    <t>What is the uncertainty range?</t>
  </si>
  <si>
    <t>What is the distribution of the uncertainties?</t>
  </si>
  <si>
    <t>Ginkgoaceae</t>
  </si>
  <si>
    <t>Ginkgo</t>
  </si>
  <si>
    <t>adiantoides</t>
  </si>
  <si>
    <t>microscope</t>
  </si>
  <si>
    <t>Ginkgo biloba</t>
  </si>
  <si>
    <t>Denver Museum of Nature and Science</t>
  </si>
  <si>
    <t>95% confidence intervals</t>
  </si>
  <si>
    <t>Joseph N. Milligan</t>
  </si>
  <si>
    <t>10.1029/2018PA003356</t>
  </si>
  <si>
    <t>Ginkgo (CR 125)</t>
  </si>
  <si>
    <t>Denver Formation</t>
  </si>
  <si>
    <t>Castle Rock flora; near the top of the "D1" sequence</t>
  </si>
  <si>
    <t>U/Pb geochronology of detrital zircon grains</t>
  </si>
  <si>
    <t>median</t>
  </si>
  <si>
    <t>400X magnification</t>
  </si>
  <si>
    <t>Beerling et al. (2009)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</si>
  <si>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</si>
  <si>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</si>
  <si>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</si>
  <si>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</si>
  <si>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</si>
  <si>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</si>
  <si>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stomata-SI</t>
  </si>
  <si>
    <t>Kowalczyk</t>
  </si>
  <si>
    <t>uncertainties following the resampling procedure in Beerling et al. (2009)</t>
  </si>
  <si>
    <t>right skewed</t>
  </si>
  <si>
    <t>Kowalczyk, J. B., Royer, D. L., Miller, I. M., Anderson, C. W., Beerling, D. J., Franks, P. J., Grein, M., Konrad, W., Roth-Nebelsick, A., Bowring, S. A., Johnson, K. R., and Ramezani, J., 2018, Multiple proxy estimates of atmospheric CO2 from an early Paleocene rainforest: Paleoceanography and Paleoclimatology, v. 33, p. 1427-1438.</t>
  </si>
  <si>
    <t>CO2_ppm</t>
  </si>
  <si>
    <t>CO2_uncertainty_pos_ppm</t>
  </si>
  <si>
    <t>CO2_uncertainty__neg_ppm</t>
  </si>
  <si>
    <t>NA</t>
  </si>
  <si>
    <t>example data in first row: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</si>
</sst>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7">
    <xf numFmtId="0" fontId="0" fillId="0" borderId="0" xfId="0"/>
    <xf numFmtId="0" fontId="0" fillId="0" borderId="0" xfId="0" applyBorder="1" applyAlignment="1"/>
    <xf numFmtId="0" fontId="4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/>
    <xf numFmtId="17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2" fillId="3" borderId="0" xfId="0" applyFont="1" applyFill="1" applyAlignment="1">
      <alignment vertical="top" wrapText="1"/>
    </xf>
    <xf numFmtId="1" fontId="0" fillId="0" borderId="0" xfId="0" applyNumberFormat="1" applyBorder="1" applyAlignment="1"/>
    <xf numFmtId="0" fontId="2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wrapText="1"/>
    </xf>
    <xf numFmtId="0" fontId="6" fillId="0" borderId="0" xfId="0" applyFont="1"/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45"/>
  <sheetViews>
    <sheetView tabSelected="1" workbookViewId="0">
      <selection activeCell="F11" sqref="F11"/>
    </sheetView>
  </sheetViews>
  <sheetFormatPr baseColWidth="10" defaultColWidth="11" defaultRowHeight="16"/>
  <cols>
    <col min="22" max="22" width="12.1640625" customWidth="1"/>
    <col min="24" max="24" width="12.6640625" customWidth="1"/>
    <col min="25" max="25" width="12.1640625" customWidth="1"/>
    <col min="27" max="27" width="12.6640625" customWidth="1"/>
    <col min="30" max="30" width="12.1640625" customWidth="1"/>
    <col min="31" max="31" width="12.5" customWidth="1"/>
    <col min="37" max="37" width="13.6640625" customWidth="1"/>
    <col min="48" max="48" width="16.1640625" customWidth="1"/>
  </cols>
  <sheetData>
    <row r="1" spans="1:48" s="4" customFormat="1" ht="85">
      <c r="A1" s="10" t="s">
        <v>54</v>
      </c>
      <c r="B1" s="10" t="s">
        <v>55</v>
      </c>
      <c r="C1" s="10" t="s">
        <v>56</v>
      </c>
      <c r="D1" s="10" t="s">
        <v>4</v>
      </c>
      <c r="E1" s="10" t="s">
        <v>57</v>
      </c>
      <c r="F1" s="10" t="s">
        <v>58</v>
      </c>
      <c r="G1" s="10" t="s">
        <v>59</v>
      </c>
      <c r="H1" s="10" t="s">
        <v>65</v>
      </c>
      <c r="I1" s="10" t="s">
        <v>66</v>
      </c>
      <c r="J1" s="10" t="s">
        <v>67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3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3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2" t="s">
        <v>33</v>
      </c>
      <c r="AS1" s="3" t="s">
        <v>34</v>
      </c>
      <c r="AT1" s="3" t="s">
        <v>35</v>
      </c>
      <c r="AU1" s="2" t="s">
        <v>36</v>
      </c>
      <c r="AV1" s="2" t="s">
        <v>37</v>
      </c>
    </row>
    <row r="2" spans="1:48" s="15" customFormat="1">
      <c r="A2" s="16" t="s">
        <v>69</v>
      </c>
      <c r="B2" s="12"/>
      <c r="C2" s="12"/>
      <c r="D2" s="12"/>
      <c r="E2" s="12"/>
      <c r="F2" s="12"/>
      <c r="G2" s="12"/>
      <c r="H2" s="12"/>
      <c r="I2" s="12"/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  <c r="W2" s="13"/>
      <c r="X2" s="13"/>
      <c r="Y2" s="13"/>
      <c r="Z2" s="13"/>
      <c r="AA2" s="13"/>
      <c r="AB2" s="13"/>
      <c r="AC2" s="13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3"/>
      <c r="AS2" s="14"/>
      <c r="AT2" s="14"/>
      <c r="AU2" s="13"/>
      <c r="AV2" s="13"/>
    </row>
    <row r="3" spans="1:48">
      <c r="A3" s="1" t="s">
        <v>60</v>
      </c>
      <c r="B3" s="1" t="s">
        <v>61</v>
      </c>
      <c r="C3" s="1">
        <v>2018</v>
      </c>
      <c r="D3" s="1" t="str">
        <f>O3</f>
        <v>10.1029/2018PA003356</v>
      </c>
      <c r="E3" s="1">
        <f>W3*1000</f>
        <v>63800</v>
      </c>
      <c r="F3" s="1">
        <f>(X3-W3)*1000</f>
        <v>200.00000000000284</v>
      </c>
      <c r="G3" s="1">
        <f>(W3-Y3)*1000</f>
        <v>200.00000000000284</v>
      </c>
      <c r="H3" s="11">
        <f>AQ3</f>
        <v>470</v>
      </c>
      <c r="I3" s="11">
        <f>AT3-AQ3</f>
        <v>296</v>
      </c>
      <c r="J3" s="11">
        <f>AQ3-AS3</f>
        <v>150</v>
      </c>
      <c r="K3" s="5" t="s">
        <v>45</v>
      </c>
      <c r="L3" s="6">
        <v>43514</v>
      </c>
      <c r="M3" s="5"/>
      <c r="N3" s="8" t="s">
        <v>64</v>
      </c>
      <c r="O3" s="8" t="s">
        <v>46</v>
      </c>
      <c r="P3" s="8" t="s">
        <v>47</v>
      </c>
      <c r="Q3" s="8" t="s">
        <v>38</v>
      </c>
      <c r="R3" s="8" t="s">
        <v>39</v>
      </c>
      <c r="S3" s="8" t="s">
        <v>40</v>
      </c>
      <c r="T3" s="8" t="s">
        <v>43</v>
      </c>
      <c r="U3" s="8" t="s">
        <v>48</v>
      </c>
      <c r="V3" s="8" t="s">
        <v>49</v>
      </c>
      <c r="W3" s="9">
        <v>63.8</v>
      </c>
      <c r="X3" s="9">
        <v>64</v>
      </c>
      <c r="Y3" s="9">
        <v>63.599999999999994</v>
      </c>
      <c r="Z3" s="8" t="s">
        <v>68</v>
      </c>
      <c r="AA3" s="8" t="s">
        <v>50</v>
      </c>
      <c r="AB3" s="9">
        <v>39.380000000000003</v>
      </c>
      <c r="AC3" s="9">
        <v>-104.85</v>
      </c>
      <c r="AD3" s="7">
        <v>3</v>
      </c>
      <c r="AE3" s="7">
        <v>15</v>
      </c>
      <c r="AF3" s="5" t="s">
        <v>41</v>
      </c>
      <c r="AG3" s="5" t="s">
        <v>52</v>
      </c>
      <c r="AH3" s="5">
        <v>7</v>
      </c>
      <c r="AI3" s="5">
        <v>66.87</v>
      </c>
      <c r="AJ3" s="5">
        <v>172</v>
      </c>
      <c r="AK3" s="7">
        <v>9.48</v>
      </c>
      <c r="AL3" s="5">
        <v>6</v>
      </c>
      <c r="AM3" s="7">
        <v>1.1200000000000001</v>
      </c>
      <c r="AN3" s="5" t="s">
        <v>42</v>
      </c>
      <c r="AO3" s="5" t="s">
        <v>53</v>
      </c>
      <c r="AP3" s="5" t="s">
        <v>62</v>
      </c>
      <c r="AQ3" s="7">
        <v>470</v>
      </c>
      <c r="AR3" s="5" t="s">
        <v>51</v>
      </c>
      <c r="AS3" s="7">
        <v>320</v>
      </c>
      <c r="AT3" s="7">
        <v>766</v>
      </c>
      <c r="AU3" s="5" t="s">
        <v>44</v>
      </c>
      <c r="AV3" s="5" t="s">
        <v>63</v>
      </c>
    </row>
    <row r="4" spans="1:48"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1:48"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1:48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1:48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1:48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1:48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1:48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1:48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1:48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1:48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1:48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1:48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1:48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1:48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1:48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1:48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1:48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1:48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1:48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1:48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1:48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1:48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1:48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1:48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1:48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1:48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1:48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1:48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1:48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1:48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1:48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1:48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1:48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1:48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1:48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1:48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1:48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1:48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1:48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1:48"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1:48"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1:48"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1:48"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1:48"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1:48"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1:48"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1:48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1:48"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1:48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1:48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1:48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1:48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1:48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1:48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1:48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1:48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1:48"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1:48"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1:48"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1:48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1:48"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1:48"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1:48"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1:48"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1:48"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1:48"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1:48"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1:48"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1:48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1:48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1:48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1:48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1:48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1:48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1:48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1:48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1:48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1:48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1:48"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1:48"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1:48"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1:48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1:48"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1:48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1:48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1:48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1:48"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1:48"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1:48"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1:48"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1:48"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1:48"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1:48"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1:48"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1:48"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1:48"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1:48"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1:48"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1:48"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1:48"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1:48"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1:48"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1:48"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1:48"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1:48"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1:48"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1:48"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1:48"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1:48"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1:48"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1:48"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1:48"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1:48"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1:48"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1:48"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1:48"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1:48"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1:48"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1:48"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1:48"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1:48"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1:48"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1:48"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1:48"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1:48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1:48"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1:48"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1:48"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1:48"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1:48"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1:48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1:48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1:48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1:48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1:48"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1:48"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1:48"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1:48"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1:48"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1:48"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1:48"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1:48"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1:48"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1:48"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1:48"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1:48"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1:48"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1:48"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1:48"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1:48"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1:48"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1:48"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1:48"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1:48"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1:48"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1:48"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1:48"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1:48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1:48"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1:48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1:48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1:48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1:48"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1:48"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1:48"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1:48"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1:48"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1:48"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1:48"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1:48"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1:48"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1:48"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1:48"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1:48"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1:48"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1:48"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1:48"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1:48"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1:48"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1:48"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1:48"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1:48"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1:48"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1:48"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1:48"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1:48"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1:48"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1:48"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1:48"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1:48"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1:48"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1:48"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1:48"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1:48"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1:48"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1:48"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1:48"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1:48"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1:48"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1:48"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1:48"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1:48"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1:48"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1:48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1:48"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1:48"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1:48"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1:48"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1:48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1:48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1:48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1:48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1:48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1:48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1:48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1:48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1:48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1:48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1:48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1:48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1:48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1:48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1:48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1:48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1:48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1:48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1:48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1:48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1:48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1:48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1:48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1:48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1:48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1:48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1:48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1:48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1:48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1:48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1:48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1:48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1:48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1:48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1:48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1:48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1:48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1:48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1:48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1:48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1:48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1:48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1:48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1:48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1:48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1:48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1:48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1:48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1:48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1:48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1:48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1:48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1:48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1:48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1:48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1:48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1:48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1:48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1:48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1:48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1:48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1:48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1:48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1:48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1:48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1:48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1:48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1:48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1:48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1:48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1:48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1:48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1:48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1:48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1:48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1:48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1:48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1:48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1:48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1:48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1:48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1:48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1:48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1:48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1:48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1:48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1:48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1:48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1:48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1:48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1:48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1:48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1:48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1:48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1:48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1:48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1:48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1:48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1:48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1:48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1:48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1:48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1:48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1:48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1:48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1:48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1:48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1:48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1:48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1:48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1:48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1:48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1:48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1:48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1:48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1:48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1:48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1:48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1:48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1:48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1:48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1:48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1:48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1:48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1:48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1:48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1:48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1:48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1:48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1:48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1:48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1:48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1:48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1:48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1:48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1:48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1:48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1:48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1:48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1:48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1:48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1:48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1:48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1:48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1:48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1:48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1:48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1:48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1:48"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1:48"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1:48"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1:48"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1:48"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1:48"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1:48"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1:48"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1:48"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1:48"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1:48"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1:48"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1:48"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1:48"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1:48"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1:48"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1:48"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1:48"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1:48"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1:48"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1:48"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1:48"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1:48"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1:48"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1:48"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1:48"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1:48"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1:48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1:48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1:48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1:48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1:48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1:48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1:48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1:48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1:48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1:48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1:48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1:48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1:48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1:48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1:48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1:48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1:48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1:48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1:48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1:48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1:48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1:48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1:48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1:48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1:48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1:48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1:48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1:48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1:48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1:48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1:48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1:48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1:48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1:48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1:48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1:48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1:48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1:48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1:48"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1:48"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1:48"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1:48"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1:48"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1:48"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1:48"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1:48"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1:48"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1:48"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1:48"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1:48"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1:48"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1:48"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1:48"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1:48"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1:48"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1:48"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1:48"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1:48"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1:48"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1:48"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1:48"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1:48"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1:48"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1:48"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1:48"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1:48"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1:48"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1:48"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1:48"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1:48"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1:48"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1:48"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1:48"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1:48"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1:48"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1:48"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1:48"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1:48"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1:48"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1:48"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1:48"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1:48"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1:48"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1:48"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1:48"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1:48"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1:48"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1:48"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1:48"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1:48"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1:48"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1:48"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1:48"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1:48"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1:48"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1:48"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1:48"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1:48"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1:48"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1:48"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1:48"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1:48"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spans="11:48"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spans="11:48"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spans="11:48"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spans="11:48"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 spans="11:48"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 spans="11:48"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 spans="11:48"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 spans="11:48"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 spans="11:48"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 spans="11:48"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 spans="11:48"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 spans="11:48"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 spans="11:48"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 spans="11:48"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 spans="11:48"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 spans="11:48"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 spans="11:48"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 spans="11:48"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 spans="11:48"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 spans="11:48"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 spans="11:48"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 spans="11:48"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 spans="11:48"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 spans="11:48"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 spans="11:48"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 spans="11:48"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 spans="11:48"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 spans="11:48"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 spans="11:48"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 spans="11:48"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 spans="11:48"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 spans="11:48"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 spans="11:48"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 spans="11:48"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 spans="11:48"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 spans="11:48"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 spans="11:48"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 spans="11:48"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 spans="11:48"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 spans="11:48"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 spans="11:48"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 spans="11:48"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 spans="11:48"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 spans="11:48"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 spans="11:48"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 spans="11:48"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 spans="11:48"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 spans="11:48"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 spans="11:48"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 spans="11:48"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 spans="11:48"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 spans="11:48"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 spans="11:48"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 spans="11:48"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 spans="11:48"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 spans="11:48"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 spans="11:48"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 spans="11:48"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 spans="11:48"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 spans="11:48"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 spans="11:48"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 spans="11:48"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 spans="11:48"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 spans="11:48"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 spans="11:48"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 spans="11:48"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 spans="11:48"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 spans="11:48"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 spans="11:48"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 spans="11:48"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 spans="11:48"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 spans="11:48"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 spans="11:48"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 spans="11:48"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 spans="11:48"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 spans="11:48"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 spans="11:48"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 spans="11:48"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 spans="11:48"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 spans="11:48"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 spans="11:48"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 spans="11:48"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 spans="11:48"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 spans="11:48"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 spans="11:48"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 spans="11:48"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spans="11:48"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spans="11:48"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spans="11:48"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spans="11:48"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spans="11:48"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spans="11:48"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spans="11:48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spans="11:48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spans="11:48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spans="11:48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spans="11:48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spans="11:48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spans="11:48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spans="11:48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spans="11:48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spans="11:48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 spans="11:48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 spans="11:48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 spans="11:48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 spans="11:48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 spans="11:48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 spans="11:48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 spans="11:48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 spans="11:48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 spans="11:48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 spans="11:48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 spans="11:48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 spans="11:48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 spans="11:48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 spans="11:48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 spans="11:48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 spans="11:48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 spans="11:48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 spans="11:48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 spans="11:48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 spans="11:48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 spans="11:48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 spans="11:48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 spans="11:48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 spans="11:48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 spans="11:48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 spans="11:48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 spans="11:48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 spans="11:48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 spans="11:48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 spans="11:48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 spans="11:48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 spans="11:48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 spans="11:48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 spans="11:48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 spans="11:48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 spans="11:48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 spans="11:48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 spans="11:48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 spans="11:48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 spans="11:48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 spans="11:48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 spans="11:48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 spans="11:48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 spans="11:48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 spans="11:48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 spans="11:48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 spans="11:48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 spans="11:48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 spans="11:48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 spans="11:48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 spans="11:48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 spans="11:48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 spans="11:48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 spans="11:48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 spans="11:48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 spans="11:48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 spans="11:48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 spans="11:48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 spans="11:48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 spans="11:48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 spans="11:48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 spans="11:48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 spans="11:48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 spans="11:48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 spans="11:48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 spans="11:48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 spans="11:48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 spans="11:48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 spans="11:48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 spans="11:48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 spans="11:48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 spans="11:48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 spans="11:48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 spans="11:48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 spans="11:48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 spans="11:48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 spans="11:48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 spans="11:48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 spans="11:48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 spans="11:48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 spans="11:48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 spans="11:48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 spans="11:48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 spans="11:48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 spans="11:48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 spans="11:48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 spans="11:48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 spans="11:48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 spans="11:48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 spans="11:48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 spans="11:48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 spans="11:48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 spans="11:48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 spans="11:48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 spans="11:48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 spans="11:48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 spans="11:48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 spans="11:48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 spans="11:48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 spans="11:48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 spans="11:48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 spans="11:48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 spans="11:48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 spans="11:48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 spans="11:48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 spans="11:48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 spans="11:48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 spans="11:48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 spans="11:48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 spans="11:48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 spans="11:48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 spans="11:48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 spans="11:48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 spans="11:48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 spans="11:48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 spans="11:48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 spans="11:48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 spans="11:48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 spans="11:48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 spans="11:48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 spans="11:48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 spans="11:48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 spans="11:48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 spans="11:48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 spans="11:48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 spans="11:48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 spans="11:48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 spans="11:48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 spans="11:48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 spans="11:48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 spans="11:48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spans="11:48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 spans="11:48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 spans="11:48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 spans="11:48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 spans="11:48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 spans="11:48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 spans="11:48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 spans="11:48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 spans="11:48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 spans="11:48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 spans="11:48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 spans="11:48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 spans="11:48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 spans="11:48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 spans="11:48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 spans="11:48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 spans="11:48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 spans="11:48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 spans="11:48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 spans="11:48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 spans="11:48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 spans="11:48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 spans="11:48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 spans="11:48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 spans="11:48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 spans="11:48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 spans="11:48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 spans="11:48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 spans="11:48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 spans="11:48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 spans="11:48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 spans="11:48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 spans="11:48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 spans="11:48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 spans="11:48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 spans="11:48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 spans="11:48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 spans="11:48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 spans="11:48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 spans="11:48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spans="11:48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 spans="11:48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 spans="11:48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 spans="11:48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 spans="11:48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 spans="11:48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 spans="11:48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 spans="11:48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 spans="11:48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 spans="11:48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 spans="11:48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 spans="11:48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 spans="11:48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 spans="11:48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 spans="11:48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 spans="11:48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 spans="11:48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 spans="11:48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 spans="11:48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 spans="11:48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 spans="11:48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 spans="11:48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 spans="11:48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 spans="11:48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 spans="11:48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 spans="11:48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 spans="11:48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 spans="11:48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 spans="11:48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 spans="11:48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 spans="11:48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 spans="11:48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 spans="11:48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 spans="11:48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 spans="11:48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 spans="11:48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 spans="11:48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 spans="11:48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 spans="11:48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 spans="11:48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 spans="11:48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 spans="11:48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 spans="11:48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 spans="11:48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 spans="11:48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 spans="11:48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 spans="11:48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 spans="11:48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 spans="11:48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 spans="11:48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 spans="11:48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 spans="11:48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 spans="11:48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 spans="11:48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 spans="11:48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 spans="11:48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 spans="11:48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 spans="11:48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 spans="11:48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 spans="11:48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 spans="11:48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 spans="11:48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 spans="11:48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 spans="11:48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 spans="11:48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 spans="11:48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 spans="11:48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 spans="11:48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 spans="11:48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 spans="11:48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 spans="11:48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 spans="11:48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 spans="11:48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 spans="11:48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 spans="11:48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 spans="11:48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 spans="11:48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 spans="11:48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 spans="11:48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 spans="11:48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 spans="11:48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 spans="11:48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 spans="11:48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 spans="11:48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 spans="11:48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 spans="11:48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 spans="11:48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 spans="11:48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 spans="11:48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 spans="11:48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 spans="11:48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 spans="11:48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 spans="11:48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 spans="11:48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 spans="11:48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 spans="11:48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 spans="11:48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 spans="11:48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 spans="11:48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 spans="11:48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 spans="11:48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 spans="11:48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 spans="11:48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 spans="11:48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 spans="11:48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 spans="11:48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 spans="11:48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 spans="11:48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 spans="11:48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 spans="11:48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 spans="11:48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 spans="11:48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 spans="11:48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 spans="11:48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 spans="11:48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 spans="11:48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 spans="11:48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 spans="11:48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 spans="11:48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 spans="11:48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 spans="11:48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 spans="11:48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 spans="11:48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 spans="11:48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 spans="11:48"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 spans="11:48"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 spans="11:48"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 spans="11:48"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 spans="11:48"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 spans="11:48"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 spans="11:48"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 spans="11:48"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 spans="11:48"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 spans="11:48"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 spans="11:48"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 spans="11:48"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 spans="11:48"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 spans="11:48"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 spans="11:48"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 spans="11:48"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 spans="11:48"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 spans="11:48"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 spans="11:48"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 spans="11:48"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 spans="11:48"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 spans="11:48"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 spans="11:48"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 spans="11:48"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 spans="11:48"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 spans="11:48"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 spans="11:48"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 spans="11:48"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 spans="11:48"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 spans="11:48"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 spans="11:48"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 spans="11:48"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 spans="11:48"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 spans="11:48"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 spans="11:48"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 spans="11:48"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 spans="11:48"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 spans="11:48"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 spans="11:48"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 spans="11:48"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 spans="11:48"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 spans="11:48"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 spans="11:48"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 spans="11:48"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 spans="11:48"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 spans="11:48"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 spans="11:48"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 spans="11:48"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2017-12-08T17:21:04Z</dcterms:created>
  <dcterms:modified xsi:type="dcterms:W3CDTF">2020-01-22T21:58:04Z</dcterms:modified>
</cp:coreProperties>
</file>