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phnia/Dropbox/proxy descriptions and data templates/7- paleosols/"/>
    </mc:Choice>
  </mc:AlternateContent>
  <xr:revisionPtr revIDLastSave="0" documentId="13_ncr:1_{534A3FD8-9195-4146-B39B-CFD78678B946}" xr6:coauthVersionLast="36" xr6:coauthVersionMax="45" xr10:uidLastSave="{00000000-0000-0000-0000-000000000000}"/>
  <bookViews>
    <workbookView xWindow="2380" yWindow="3040" windowWidth="25220" windowHeight="16220" tabRatio="500" xr2:uid="{00000000-000D-0000-FFFF-FFFF00000000}"/>
  </bookViews>
  <sheets>
    <sheet name="paleosol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BX6" i="1"/>
  <c r="E7" i="1"/>
  <c r="BX7" i="1"/>
  <c r="BX5" i="1" l="1"/>
  <c r="E5" i="1" l="1"/>
</calcChain>
</file>

<file path=xl/sharedStrings.xml><?xml version="1.0" encoding="utf-8"?>
<sst xmlns="http://schemas.openxmlformats.org/spreadsheetml/2006/main" count="471" uniqueCount="165">
  <si>
    <t>Data Sources</t>
  </si>
  <si>
    <t>Contextual Information</t>
  </si>
  <si>
    <t>Measured Values</t>
  </si>
  <si>
    <t>Derived Values</t>
  </si>
  <si>
    <t>Other measurements/observations</t>
  </si>
  <si>
    <r>
      <t>CO</t>
    </r>
    <r>
      <rPr>
        <vertAlign val="sub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 xml:space="preserve"> estimates</t>
    </r>
  </si>
  <si>
    <t>Sample ID</t>
  </si>
  <si>
    <t>Rock formation name</t>
  </si>
  <si>
    <t>Reference(s) for age</t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</si>
  <si>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cc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</si>
  <si>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cc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</si>
  <si>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occluded om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</si>
  <si>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bulk paleosol om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</si>
  <si>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om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</si>
  <si>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>47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</si>
  <si>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 xml:space="preserve">47 </t>
    </r>
    <r>
      <rPr>
        <sz val="13"/>
        <color rgb="FF000000"/>
        <rFont val="Arial"/>
        <family val="2"/>
      </rPr>
      <t>analytical method and</t>
    </r>
    <r>
      <rPr>
        <vertAlign val="subscript"/>
        <sz val="13"/>
        <color rgb="FF000000"/>
        <rFont val="Arial"/>
        <family val="2"/>
      </rPr>
      <t xml:space="preserve"> </t>
    </r>
    <r>
      <rPr>
        <sz val="13"/>
        <color rgb="FF000000"/>
        <rFont val="Arial"/>
        <family val="2"/>
      </rPr>
      <t>corrections</t>
    </r>
  </si>
  <si>
    <t>n geochemical analyses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</si>
  <si>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r </t>
    </r>
    <r>
      <rPr>
        <sz val="13"/>
        <color rgb="FF000000"/>
        <rFont val="Arial"/>
        <family val="2"/>
      </rPr>
      <t>approach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</si>
  <si>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r </t>
    </r>
    <r>
      <rPr>
        <sz val="13"/>
        <color rgb="FF000000"/>
        <rFont val="Arial"/>
        <family val="2"/>
      </rPr>
      <t>reference(s)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</si>
  <si>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 </t>
    </r>
    <r>
      <rPr>
        <sz val="13"/>
        <color rgb="FF000000"/>
        <rFont val="Arial"/>
        <family val="2"/>
      </rPr>
      <t>approach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</si>
  <si>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 </t>
    </r>
    <r>
      <rPr>
        <sz val="13"/>
        <color rgb="FF000000"/>
        <rFont val="Arial"/>
        <family val="2"/>
      </rPr>
      <t>reference(s)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</si>
  <si>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 </t>
    </r>
    <r>
      <rPr>
        <sz val="13"/>
        <color rgb="FF000000"/>
        <rFont val="Arial"/>
        <family val="2"/>
      </rPr>
      <t>uncertainty</t>
    </r>
  </si>
  <si>
    <t>Temperature estimation approach</t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</si>
  <si>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>47</t>
    </r>
    <r>
      <rPr>
        <sz val="13"/>
        <color rgb="FF000000"/>
        <rFont val="Arial"/>
        <family val="2"/>
      </rPr>
      <t xml:space="preserve"> - temperature calibration</t>
    </r>
  </si>
  <si>
    <t>Reference(s) for other temperature approach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</si>
  <si>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s </t>
    </r>
    <r>
      <rPr>
        <sz val="13"/>
        <color rgb="FF000000"/>
        <rFont val="Arial"/>
        <family val="2"/>
      </rPr>
      <t>reference(s)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</si>
  <si>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s </t>
    </r>
    <r>
      <rPr>
        <sz val="13"/>
        <color rgb="FF000000"/>
        <rFont val="Arial"/>
        <family val="2"/>
      </rPr>
      <t>uncertainty</t>
    </r>
  </si>
  <si>
    <t>MAP approach</t>
  </si>
  <si>
    <t>MAP reference(s)</t>
  </si>
  <si>
    <t>S(z) approach</t>
  </si>
  <si>
    <t>Soil horizon for organic matter</t>
  </si>
  <si>
    <t>Soil order</t>
  </si>
  <si>
    <t>Soil texture (Grain size)</t>
  </si>
  <si>
    <t>Depth of om sample in soil horizon</t>
  </si>
  <si>
    <t>Organic matter type</t>
  </si>
  <si>
    <t>Method of removal of calcium carbonate prior to om analysis</t>
  </si>
  <si>
    <t>Defining features for soil order designation</t>
  </si>
  <si>
    <t>Additional publications that are part of the  dataset</t>
  </si>
  <si>
    <t>Explanation for each additional publications link to the dataset</t>
  </si>
  <si>
    <t>variables considered in error propagation</t>
  </si>
  <si>
    <t>error propagation method</t>
  </si>
  <si>
    <t>proxy</t>
  </si>
  <si>
    <t>first_author_last_name</t>
  </si>
  <si>
    <t>publication_year</t>
  </si>
  <si>
    <t>doi</t>
  </si>
  <si>
    <t>age_ka</t>
  </si>
  <si>
    <t>Age_uncertainty_pos_ka</t>
  </si>
  <si>
    <t>Age_uncertainty_neg_ka</t>
  </si>
  <si>
    <t>Da</t>
  </si>
  <si>
    <t>Dan Breecker</t>
  </si>
  <si>
    <t>breecker@jsg.utexas.edu</t>
  </si>
  <si>
    <t>S9</t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</si>
  <si>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enamel</t>
    </r>
  </si>
  <si>
    <t>B</t>
  </si>
  <si>
    <t>No</t>
  </si>
  <si>
    <t>silt/clay</t>
  </si>
  <si>
    <t>10.1038/s41467-019-12357-5</t>
  </si>
  <si>
    <t>Da, J., Zhang, Y. G., Li, G., Meng, X., &amp; Ji, J. (2019). Low CO 2 levels of the entire Pleistocene epoch. Nature communications, 10(1), 1-9.</t>
  </si>
  <si>
    <t>Rutter, N., Ding, Z., Evans, M. E. &amp; Liu, T. Baoji-type pedostratigraphic section, Loess Plateau, north-central China. Quat. Sci. Rev. 10, 1–22 (1991).</t>
  </si>
  <si>
    <t>finely disseminated carbonate</t>
  </si>
  <si>
    <t>bulk paleosol organic matter</t>
  </si>
  <si>
    <t>treatment with 1M HCl then rinsed in DI</t>
  </si>
  <si>
    <t>1.5°C lower than JJAS T at Luochuan</t>
  </si>
  <si>
    <r>
      <t xml:space="preserve">bulk SOM </t>
    </r>
    <r>
      <rPr>
        <sz val="12"/>
        <color theme="1"/>
        <rFont val="Symbol"/>
        <charset val="2"/>
      </rPr>
      <t>d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C value -1 +/- 0.5‰</t>
    </r>
  </si>
  <si>
    <r>
      <t xml:space="preserve">not reported, propogated from measured SOM uncertainty and +/- 0.5‰ uncertainty in converting </t>
    </r>
    <r>
      <rPr>
        <sz val="12"/>
        <color theme="1"/>
        <rFont val="Symbol"/>
        <charset val="2"/>
      </rPr>
      <t>d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 xml:space="preserve">C SOM to </t>
    </r>
    <r>
      <rPr>
        <sz val="12"/>
        <color theme="1"/>
        <rFont val="Symbol"/>
        <charset val="2"/>
      </rPr>
      <t>d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C</t>
    </r>
    <r>
      <rPr>
        <vertAlign val="subscript"/>
        <sz val="12"/>
        <color theme="1"/>
        <rFont val="Arial"/>
        <family val="2"/>
      </rPr>
      <t>r</t>
    </r>
  </si>
  <si>
    <t>from Tipple et al 2010 as included in PBUQ</t>
  </si>
  <si>
    <t>PBUQ (Breecker 2013)</t>
  </si>
  <si>
    <t>unclear whether each reported d13Ccc and d13Com pair is an average of multiple analyses or is a single analysis</t>
  </si>
  <si>
    <t>NA</t>
  </si>
  <si>
    <t>paleosols</t>
  </si>
  <si>
    <t>CO2_ppm</t>
  </si>
  <si>
    <t>CO2_uncertainty_pos_ppm</t>
  </si>
  <si>
    <t>CO2_uncertainty_neg_ppm</t>
  </si>
  <si>
    <t>name_of_individual_entering_data</t>
  </si>
  <si>
    <t>contact_email_of_individual_entering_data</t>
  </si>
  <si>
    <t>Reference of the data product</t>
  </si>
  <si>
    <t>Modern Latitude (decimal degree, south negative)</t>
  </si>
  <si>
    <t>Modern Longitude (decimal degree, west negative)</t>
  </si>
  <si>
    <t>Stratigraphic level (m)</t>
  </si>
  <si>
    <t>Age (Ma)</t>
  </si>
  <si>
    <t>Age_max (Ma)</t>
  </si>
  <si>
    <t>Age_min (Ma)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</si>
  <si>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cc </t>
    </r>
    <r>
      <rPr>
        <sz val="13"/>
        <color rgb="FF000000"/>
        <rFont val="Arial"/>
        <family val="2"/>
      </rPr>
      <t>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</si>
  <si>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cc</t>
    </r>
    <r>
      <rPr>
        <sz val="13"/>
        <color rgb="FF000000"/>
        <rFont val="Arial"/>
        <family val="2"/>
      </rPr>
      <t xml:space="preserve"> uncertainty ±2s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</si>
  <si>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occluded om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</si>
  <si>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occluded om</t>
    </r>
    <r>
      <rPr>
        <sz val="13"/>
        <color rgb="FF000000"/>
        <rFont val="Arial"/>
        <family val="2"/>
      </rPr>
      <t xml:space="preserve"> uncertainty ±2s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</si>
  <si>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bulk paleosol om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</si>
  <si>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bulk paleosol om</t>
    </r>
    <r>
      <rPr>
        <sz val="13"/>
        <color rgb="FF000000"/>
        <rFont val="Arial"/>
        <family val="2"/>
      </rPr>
      <t xml:space="preserve"> uncertainty ±2s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</si>
  <si>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enamel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</si>
  <si>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>47</t>
    </r>
    <r>
      <rPr>
        <sz val="13"/>
        <color rgb="FF000000"/>
        <rFont val="Arial"/>
        <family val="2"/>
      </rPr>
      <t xml:space="preserve"> (‰)</t>
    </r>
  </si>
  <si>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 xml:space="preserve">47 </t>
    </r>
    <r>
      <rPr>
        <sz val="13"/>
        <color rgb="FF000000"/>
        <rFont val="Arial"/>
        <family val="2"/>
      </rPr>
      <t>uncertainty ±2s (‰ PDB)</t>
    </r>
  </si>
  <si>
    <t>Depth to carbonate horizon (cm)</t>
  </si>
  <si>
    <t>Burial Depth (m)</t>
  </si>
  <si>
    <r>
      <t>SiO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wt%</t>
    </r>
  </si>
  <si>
    <r>
      <t>SiO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uncertainty ± 2s stdev (wt%)</t>
    </r>
  </si>
  <si>
    <r>
      <t>TiO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wt%</t>
    </r>
  </si>
  <si>
    <r>
      <t>TiO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uncertainty ± 2s stdev (wt%)</t>
    </r>
  </si>
  <si>
    <r>
      <t>Al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wt%</t>
    </r>
  </si>
  <si>
    <r>
      <t>Al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uncertainty ± 2s stdev (wt%)</t>
    </r>
  </si>
  <si>
    <r>
      <t>Fe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wt%</t>
    </r>
  </si>
  <si>
    <r>
      <t>Fe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uncertainty ± 2s stdev (wt%)</t>
    </r>
  </si>
  <si>
    <t>MnO wt%</t>
  </si>
  <si>
    <t>MnO uncertainty ± 2s stdev (wt%)</t>
  </si>
  <si>
    <t>MgO wt%</t>
  </si>
  <si>
    <t>MgO uncertainty ± 2s stdev (wt%)</t>
  </si>
  <si>
    <t>CaO wt%</t>
  </si>
  <si>
    <t>CaO uncertainty ± 2s stdev (wt%)</t>
  </si>
  <si>
    <r>
      <t>Na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wt%</t>
    </r>
  </si>
  <si>
    <r>
      <t>Na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uncertainty ± 2s stdev (wt%)</t>
    </r>
  </si>
  <si>
    <r>
      <t>K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wt%</t>
    </r>
  </si>
  <si>
    <r>
      <t>K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uncertainty ± 2s stdev (wt%)</t>
    </r>
  </si>
  <si>
    <r>
      <t>P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5</t>
    </r>
    <r>
      <rPr>
        <sz val="13"/>
        <color rgb="FF000000"/>
        <rFont val="Arial"/>
        <family val="2"/>
      </rPr>
      <t xml:space="preserve"> wt%</t>
    </r>
  </si>
  <si>
    <r>
      <t>P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5</t>
    </r>
    <r>
      <rPr>
        <sz val="13"/>
        <color rgb="FF000000"/>
        <rFont val="Arial"/>
        <family val="2"/>
      </rPr>
      <t xml:space="preserve"> uncertainty ± 2s stdev (wt%)</t>
    </r>
  </si>
  <si>
    <r>
      <t>ZrO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wt%</t>
    </r>
  </si>
  <si>
    <r>
      <t>ZrO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uncertainty ± 2s stdev (wt%)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</si>
  <si>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r</t>
    </r>
    <r>
      <rPr>
        <sz val="13"/>
        <color rgb="FF000000"/>
        <rFont val="Arial"/>
        <family val="2"/>
      </rPr>
      <t xml:space="preserve"> 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</si>
  <si>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</t>
    </r>
    <r>
      <rPr>
        <sz val="13"/>
        <color rgb="FF000000"/>
        <rFont val="Arial"/>
        <family val="2"/>
      </rPr>
      <t xml:space="preserve"> (‰ PDB)</t>
    </r>
  </si>
  <si>
    <t>Temperature of calcium carbonate formation (°C)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</si>
  <si>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s</t>
    </r>
    <r>
      <rPr>
        <sz val="13"/>
        <color rgb="FF000000"/>
        <rFont val="Arial"/>
        <family val="2"/>
      </rPr>
      <t xml:space="preserve"> (‰ PDB)</t>
    </r>
  </si>
  <si>
    <t>Uncompacted depth to carbonate horizon (cm)</t>
  </si>
  <si>
    <t>Mean Annual Precipitation (MAP) (mm)</t>
  </si>
  <si>
    <t>MAP uncertainty (mm)</t>
  </si>
  <si>
    <t>Soil horizon for organic matter A, B, C, etc.</t>
  </si>
  <si>
    <t>Soil depth (cm)</t>
  </si>
  <si>
    <t>Depth of carbonte sample in horizon (cm)</t>
  </si>
  <si>
    <t>Carbonate type e.g., nodules, rhizoliths, clast coatings</t>
  </si>
  <si>
    <t>Calcite spar (large crystals) avoided? Yes/No</t>
  </si>
  <si>
    <t>Analyzed for bulk geochemistry? Yes/No</t>
  </si>
  <si>
    <t>Bulk geochem type which elements were measured?</t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</si>
  <si>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mean ppmV</t>
    </r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</si>
  <si>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median ppmV</t>
    </r>
  </si>
  <si>
    <t>doi link to reference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</si>
  <si>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enamel </t>
    </r>
    <r>
      <rPr>
        <sz val="13"/>
        <color rgb="FF000000"/>
        <rFont val="Arial"/>
        <family val="2"/>
      </rPr>
      <t>uncertainty ±2s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</si>
  <si>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enamel</t>
    </r>
    <r>
      <rPr>
        <sz val="13"/>
        <color rgb="FF000000"/>
        <rFont val="Arial"/>
        <family val="2"/>
      </rPr>
      <t xml:space="preserve"> 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</si>
  <si>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r </t>
    </r>
    <r>
      <rPr>
        <sz val="13"/>
        <color rgb="FF000000"/>
        <rFont val="Arial"/>
        <family val="2"/>
      </rPr>
      <t xml:space="preserve">uncertainty </t>
    </r>
  </si>
  <si>
    <t>which factors constitute the uncertainty?</t>
  </si>
  <si>
    <t>type of uncertainty (e.g. 2sd, 2se, 97.5/2.5 percentile)</t>
  </si>
  <si>
    <t xml:space="preserve">Temperature uncertainty (°C) </t>
  </si>
  <si>
    <t>Component of soil pore space CO2 from respiration, i.e. S(z) ppm</t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</si>
  <si>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_97.5 percentile ppmV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</si>
  <si>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_2.5 percentile ppmV</t>
    </r>
  </si>
  <si>
    <t>Notes</t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</si>
  <si>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uncertainty neg ppmV</t>
    </r>
  </si>
  <si>
    <t>S(z) uncertainty pos ppm</t>
  </si>
  <si>
    <t>S(z) uncertainty neg ppm</t>
  </si>
  <si>
    <t>measured SOM uncertainty and +/- 0.5‰ uncertainty in converting d13C SOM to d13Cr</t>
  </si>
  <si>
    <t>not reported, propogated</t>
  </si>
  <si>
    <t>not reported</t>
  </si>
  <si>
    <t>from Tipple et al 2010 as included in PBUQ (Breecker 2013)</t>
  </si>
  <si>
    <t>Tipple, B. J., Meyers, S. R., &amp; Pagani, M. (2010). Carbon isotope ratio of Cenozoic CO2: A comparative evaluation of available geochemical proxies. Paleoceanography, 25(3); Breecker, D. O. (2013). Quantifying and understanding the uncertainty of atmospheric CO2 concentrations determined from calcic paleosols. Geochemistry, Geophysics, Geosystems, 14(8), 3210-3220.</t>
  </si>
  <si>
    <t>estimate</t>
  </si>
  <si>
    <t>propagagted, not reported</t>
  </si>
  <si>
    <t>from magnetic susceptibility according to calibration presented in this paper</t>
  </si>
  <si>
    <t>1 sd</t>
  </si>
  <si>
    <t>regression error for Ms-S(z) relationship</t>
  </si>
  <si>
    <t>all input variables and regression error for Ms-S(z) relationship</t>
  </si>
  <si>
    <t>length of error bars to 97.5 and 2.5 percentiles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</si>
  <si>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 xml:space="preserve">cc </t>
    </r>
    <r>
      <rPr>
        <sz val="13"/>
        <color rgb="FF000000"/>
        <rFont val="Arial"/>
        <family val="2"/>
      </rPr>
      <t>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</si>
  <si>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cc</t>
    </r>
    <r>
      <rPr>
        <sz val="13"/>
        <color rgb="FF000000"/>
        <rFont val="Arial"/>
        <family val="2"/>
      </rPr>
      <t xml:space="preserve"> uncertainty ±2s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</si>
  <si>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cc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</si>
  <si>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cc</t>
    </r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</si>
  <si>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uncertainty pos ppmV</t>
    </r>
  </si>
  <si>
    <t>example data in first three rows: please delete before submitting spreadsheet with new data to database</t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</si>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</sst>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"/>
  </numFmts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sz val="13"/>
      <color rgb="FF000000"/>
      <name val="Arial"/>
      <family val="2"/>
    </font>
    <font>
      <sz val="13"/>
      <color rgb="FF000000"/>
      <name val="Symbol"/>
      <charset val="2"/>
    </font>
    <font>
      <vertAlign val="superscript"/>
      <sz val="13"/>
      <color rgb="FF000000"/>
      <name val="Arial"/>
      <family val="2"/>
    </font>
    <font>
      <vertAlign val="subscript"/>
      <sz val="13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sz val="13"/>
      <color rgb="FF222222"/>
      <name val="Arial"/>
      <family val="2"/>
    </font>
    <font>
      <vertAlign val="superscript"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2"/>
      <color theme="1"/>
      <name val="Arial"/>
      <family val="2"/>
    </font>
    <font>
      <sz val="12"/>
      <color theme="1"/>
      <name val="Symbol"/>
      <charset val="2"/>
    </font>
    <font>
      <sz val="14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3"/>
      <color rgb="FF000000"/>
      <name val="Arial"/>
      <family val="2"/>
      <charset val="2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3" fillId="0" borderId="5" xfId="0" applyFont="1" applyFill="1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wrapText="1"/>
    </xf>
    <xf numFmtId="0" fontId="3" fillId="2" borderId="5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2" fillId="0" borderId="3" xfId="0" applyFont="1" applyBorder="1" applyAlignment="1"/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2" fontId="3" fillId="2" borderId="5" xfId="0" applyNumberFormat="1" applyFont="1" applyFill="1" applyBorder="1"/>
    <xf numFmtId="165" fontId="3" fillId="3" borderId="5" xfId="0" applyNumberFormat="1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/>
    </xf>
    <xf numFmtId="1" fontId="3" fillId="6" borderId="5" xfId="0" applyNumberFormat="1" applyFont="1" applyFill="1" applyBorder="1" applyAlignment="1">
      <alignment horizontal="center"/>
    </xf>
    <xf numFmtId="1" fontId="3" fillId="4" borderId="5" xfId="0" applyNumberFormat="1" applyFont="1" applyFill="1" applyBorder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49" fontId="19" fillId="0" borderId="4" xfId="0" applyNumberFormat="1" applyFont="1" applyBorder="1" applyAlignment="1">
      <alignment vertical="center" wrapText="1"/>
    </xf>
    <xf numFmtId="49" fontId="19" fillId="0" borderId="2" xfId="0" applyNumberFormat="1" applyFont="1" applyBorder="1" applyAlignment="1">
      <alignment vertical="center" wrapText="1"/>
    </xf>
    <xf numFmtId="0" fontId="20" fillId="7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1" fillId="8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2" fillId="10" borderId="5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165" fontId="22" fillId="11" borderId="5" xfId="0" applyNumberFormat="1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22" fillId="11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" fontId="3" fillId="6" borderId="5" xfId="0" applyNumberFormat="1" applyFont="1" applyFill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1" fontId="12" fillId="0" borderId="5" xfId="0" applyNumberFormat="1" applyFont="1" applyFill="1" applyBorder="1" applyAlignment="1">
      <alignment horizontal="center"/>
    </xf>
    <xf numFmtId="164" fontId="12" fillId="0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/>
    <xf numFmtId="0" fontId="13" fillId="0" borderId="5" xfId="0" applyFont="1" applyBorder="1" applyAlignment="1"/>
    <xf numFmtId="0" fontId="2" fillId="0" borderId="5" xfId="0" applyFont="1" applyBorder="1" applyAlignment="1">
      <alignment horizontal="center" wrapText="1"/>
    </xf>
    <xf numFmtId="0" fontId="10" fillId="2" borderId="5" xfId="0" applyFont="1" applyFill="1" applyBorder="1"/>
    <xf numFmtId="0" fontId="10" fillId="9" borderId="5" xfId="0" applyFont="1" applyFill="1" applyBorder="1"/>
    <xf numFmtId="0" fontId="3" fillId="9" borderId="5" xfId="0" applyFont="1" applyFill="1" applyBorder="1"/>
    <xf numFmtId="165" fontId="3" fillId="4" borderId="5" xfId="0" applyNumberFormat="1" applyFont="1" applyFill="1" applyBorder="1"/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center"/>
    </xf>
    <xf numFmtId="1" fontId="3" fillId="4" borderId="5" xfId="0" quotePrefix="1" applyNumberFormat="1" applyFont="1" applyFill="1" applyBorder="1"/>
    <xf numFmtId="0" fontId="3" fillId="5" borderId="5" xfId="0" applyFont="1" applyFill="1" applyBorder="1" applyAlignment="1">
      <alignment horizontal="center"/>
    </xf>
    <xf numFmtId="0" fontId="0" fillId="0" borderId="5" xfId="0" applyBorder="1"/>
    <xf numFmtId="164" fontId="3" fillId="0" borderId="5" xfId="0" applyNumberFormat="1" applyFont="1" applyBorder="1"/>
    <xf numFmtId="0" fontId="22" fillId="12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vertical="center"/>
    </xf>
    <xf numFmtId="0" fontId="3" fillId="0" borderId="5" xfId="0" quotePrefix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23" fillId="0" borderId="0" xfId="0" applyFont="1" applyFill="1" applyBorder="1"/>
    <xf numFmtId="0" fontId="4" fillId="6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center" vertical="top" wrapText="1"/>
    </xf>
    <xf numFmtId="0" fontId="25" fillId="13" borderId="5" xfId="0" applyFont="1" applyFill="1" applyBorder="1" applyAlignment="1">
      <alignment horizontal="right"/>
    </xf>
    <xf numFmtId="0" fontId="26" fillId="13" borderId="5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3" xfId="1" xr:uid="{00000000-0005-0000-0000-000007000000}"/>
    <cellStyle name="Normal 4" xfId="2" xr:uid="{00000000-0005-0000-0000-000008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"/>
  <sheetViews>
    <sheetView tabSelected="1" topLeftCell="P1" zoomScaleNormal="100" workbookViewId="0">
      <selection activeCell="U3" sqref="U3:V3"/>
    </sheetView>
  </sheetViews>
  <sheetFormatPr baseColWidth="10" defaultColWidth="17.33203125" defaultRowHeight="17"/>
  <cols>
    <col min="1" max="3" width="17.33203125" style="9"/>
    <col min="4" max="4" width="26" style="9" customWidth="1"/>
    <col min="5" max="10" width="17.33203125" style="5"/>
    <col min="11" max="12" width="17.33203125" style="10"/>
    <col min="13" max="13" width="17.33203125" style="16"/>
    <col min="14" max="16" width="17.33203125" style="10"/>
    <col min="17" max="27" width="17.33203125" style="11"/>
    <col min="28" max="75" width="17.33203125" style="12"/>
    <col min="76" max="92" width="17.33203125" style="13"/>
    <col min="93" max="93" width="18.6640625" style="13" customWidth="1"/>
    <col min="94" max="110" width="17.33203125" style="13"/>
    <col min="111" max="124" width="17.33203125" style="14"/>
    <col min="125" max="133" width="17.33203125" style="15"/>
    <col min="134" max="134" width="17.33203125" style="6"/>
    <col min="135" max="16384" width="17.33203125" style="9"/>
  </cols>
  <sheetData>
    <row r="1" spans="1:142">
      <c r="A1" s="5"/>
      <c r="B1" s="5"/>
      <c r="C1" s="5"/>
      <c r="D1" s="5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4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4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39"/>
      <c r="CN1" s="39"/>
      <c r="CO1" s="5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4"/>
      <c r="DV1" s="2"/>
      <c r="DW1" s="2"/>
      <c r="DX1" s="2"/>
      <c r="DY1" s="2"/>
      <c r="DZ1" s="2"/>
      <c r="EA1" s="2"/>
      <c r="EB1" s="2"/>
      <c r="EC1" s="2"/>
      <c r="ED1" s="3"/>
    </row>
    <row r="2" spans="1:142" ht="23">
      <c r="A2" s="8"/>
      <c r="B2" s="8"/>
      <c r="C2" s="8"/>
      <c r="D2" s="8"/>
      <c r="E2" s="70"/>
      <c r="F2" s="70"/>
      <c r="G2" s="70"/>
      <c r="H2" s="70"/>
      <c r="I2" s="70"/>
      <c r="J2" s="70"/>
      <c r="K2" s="78" t="s">
        <v>0</v>
      </c>
      <c r="L2" s="78"/>
      <c r="M2" s="78"/>
      <c r="N2" s="78"/>
      <c r="O2" s="78"/>
      <c r="P2" s="78"/>
      <c r="Q2" s="79" t="s">
        <v>1</v>
      </c>
      <c r="R2" s="79"/>
      <c r="S2" s="79"/>
      <c r="T2" s="79"/>
      <c r="U2" s="79"/>
      <c r="V2" s="79"/>
      <c r="W2" s="79"/>
      <c r="X2" s="79"/>
      <c r="Y2" s="79"/>
      <c r="Z2" s="79"/>
      <c r="AA2" s="80"/>
      <c r="AB2" s="81" t="s">
        <v>2</v>
      </c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3" t="s">
        <v>3</v>
      </c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48"/>
      <c r="DE2" s="38"/>
      <c r="DF2" s="38"/>
      <c r="DG2" s="85" t="s">
        <v>4</v>
      </c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76" t="s">
        <v>5</v>
      </c>
      <c r="DV2" s="77"/>
      <c r="DW2" s="77"/>
      <c r="DX2" s="77"/>
      <c r="DY2" s="77"/>
      <c r="DZ2" s="77"/>
      <c r="EA2" s="77"/>
      <c r="EB2" s="77"/>
      <c r="EC2" s="77"/>
      <c r="ED2" s="7"/>
    </row>
    <row r="3" spans="1:142" ht="90">
      <c r="A3" s="25" t="s">
        <v>41</v>
      </c>
      <c r="B3" s="26" t="s">
        <v>42</v>
      </c>
      <c r="C3" s="26" t="s">
        <v>43</v>
      </c>
      <c r="D3" s="25" t="s">
        <v>44</v>
      </c>
      <c r="E3" s="71" t="s">
        <v>45</v>
      </c>
      <c r="F3" s="72" t="s">
        <v>46</v>
      </c>
      <c r="G3" s="72" t="s">
        <v>47</v>
      </c>
      <c r="H3" s="73" t="s">
        <v>70</v>
      </c>
      <c r="I3" s="72" t="s">
        <v>71</v>
      </c>
      <c r="J3" s="72" t="s">
        <v>72</v>
      </c>
      <c r="K3" s="27" t="s">
        <v>73</v>
      </c>
      <c r="L3" s="28" t="s">
        <v>74</v>
      </c>
      <c r="M3" s="29" t="s">
        <v>75</v>
      </c>
      <c r="N3" s="31" t="s">
        <v>131</v>
      </c>
      <c r="O3" s="32" t="s">
        <v>37</v>
      </c>
      <c r="P3" s="30" t="s">
        <v>38</v>
      </c>
      <c r="Q3" s="33" t="s">
        <v>6</v>
      </c>
      <c r="R3" s="33" t="s">
        <v>7</v>
      </c>
      <c r="S3" s="34" t="s">
        <v>76</v>
      </c>
      <c r="T3" s="33" t="s">
        <v>77</v>
      </c>
      <c r="U3" s="88" t="s">
        <v>163</v>
      </c>
      <c r="V3" s="88" t="s">
        <v>164</v>
      </c>
      <c r="W3" s="33" t="s">
        <v>78</v>
      </c>
      <c r="X3" s="33" t="s">
        <v>79</v>
      </c>
      <c r="Y3" s="33" t="s">
        <v>80</v>
      </c>
      <c r="Z3" s="33" t="s">
        <v>81</v>
      </c>
      <c r="AA3" s="33" t="s">
        <v>8</v>
      </c>
      <c r="AB3" s="40" t="s">
        <v>82</v>
      </c>
      <c r="AC3" s="40" t="s">
        <v>83</v>
      </c>
      <c r="AD3" s="41" t="s">
        <v>9</v>
      </c>
      <c r="AE3" s="41" t="s">
        <v>10</v>
      </c>
      <c r="AF3" s="40" t="s">
        <v>84</v>
      </c>
      <c r="AG3" s="40" t="s">
        <v>85</v>
      </c>
      <c r="AH3" s="41" t="s">
        <v>11</v>
      </c>
      <c r="AI3" s="40" t="s">
        <v>86</v>
      </c>
      <c r="AJ3" s="40" t="s">
        <v>87</v>
      </c>
      <c r="AK3" s="41" t="s">
        <v>12</v>
      </c>
      <c r="AL3" s="41" t="s">
        <v>13</v>
      </c>
      <c r="AM3" s="40" t="s">
        <v>88</v>
      </c>
      <c r="AN3" s="40" t="s">
        <v>132</v>
      </c>
      <c r="AO3" s="35" t="s">
        <v>133</v>
      </c>
      <c r="AP3" s="41" t="s">
        <v>52</v>
      </c>
      <c r="AQ3" s="40" t="s">
        <v>157</v>
      </c>
      <c r="AR3" s="40" t="s">
        <v>158</v>
      </c>
      <c r="AS3" s="41" t="s">
        <v>159</v>
      </c>
      <c r="AT3" s="41" t="s">
        <v>160</v>
      </c>
      <c r="AU3" s="40" t="s">
        <v>89</v>
      </c>
      <c r="AV3" s="40" t="s">
        <v>90</v>
      </c>
      <c r="AW3" s="41" t="s">
        <v>14</v>
      </c>
      <c r="AX3" s="41" t="s">
        <v>15</v>
      </c>
      <c r="AY3" s="35" t="s">
        <v>91</v>
      </c>
      <c r="AZ3" s="35" t="s">
        <v>92</v>
      </c>
      <c r="BA3" s="35" t="s">
        <v>93</v>
      </c>
      <c r="BB3" s="35" t="s">
        <v>94</v>
      </c>
      <c r="BC3" s="35" t="s">
        <v>95</v>
      </c>
      <c r="BD3" s="35" t="s">
        <v>96</v>
      </c>
      <c r="BE3" s="35" t="s">
        <v>97</v>
      </c>
      <c r="BF3" s="35" t="s">
        <v>98</v>
      </c>
      <c r="BG3" s="35" t="s">
        <v>99</v>
      </c>
      <c r="BH3" s="35" t="s">
        <v>100</v>
      </c>
      <c r="BI3" s="35" t="s">
        <v>101</v>
      </c>
      <c r="BJ3" s="35" t="s">
        <v>102</v>
      </c>
      <c r="BK3" s="35" t="s">
        <v>103</v>
      </c>
      <c r="BL3" s="35" t="s">
        <v>104</v>
      </c>
      <c r="BM3" s="35" t="s">
        <v>105</v>
      </c>
      <c r="BN3" s="35" t="s">
        <v>106</v>
      </c>
      <c r="BO3" s="35" t="s">
        <v>107</v>
      </c>
      <c r="BP3" s="35" t="s">
        <v>108</v>
      </c>
      <c r="BQ3" s="35" t="s">
        <v>109</v>
      </c>
      <c r="BR3" s="35" t="s">
        <v>110</v>
      </c>
      <c r="BS3" s="35" t="s">
        <v>111</v>
      </c>
      <c r="BT3" s="35" t="s">
        <v>112</v>
      </c>
      <c r="BU3" s="35" t="s">
        <v>113</v>
      </c>
      <c r="BV3" s="35" t="s">
        <v>114</v>
      </c>
      <c r="BW3" s="35" t="s">
        <v>16</v>
      </c>
      <c r="BX3" s="42" t="s">
        <v>115</v>
      </c>
      <c r="BY3" s="43" t="s">
        <v>17</v>
      </c>
      <c r="BZ3" s="43" t="s">
        <v>18</v>
      </c>
      <c r="CA3" s="44" t="s">
        <v>134</v>
      </c>
      <c r="CB3" s="44" t="s">
        <v>135</v>
      </c>
      <c r="CC3" s="44" t="s">
        <v>136</v>
      </c>
      <c r="CD3" s="42" t="s">
        <v>116</v>
      </c>
      <c r="CE3" s="43" t="s">
        <v>19</v>
      </c>
      <c r="CF3" s="43" t="s">
        <v>20</v>
      </c>
      <c r="CG3" s="43" t="s">
        <v>21</v>
      </c>
      <c r="CH3" s="44" t="s">
        <v>135</v>
      </c>
      <c r="CI3" s="44" t="s">
        <v>136</v>
      </c>
      <c r="CJ3" s="36" t="s">
        <v>117</v>
      </c>
      <c r="CK3" s="36" t="s">
        <v>22</v>
      </c>
      <c r="CL3" s="36" t="s">
        <v>137</v>
      </c>
      <c r="CM3" s="44" t="s">
        <v>135</v>
      </c>
      <c r="CN3" s="44" t="s">
        <v>136</v>
      </c>
      <c r="CO3" s="43" t="s">
        <v>23</v>
      </c>
      <c r="CP3" s="36" t="s">
        <v>24</v>
      </c>
      <c r="CQ3" s="44" t="s">
        <v>118</v>
      </c>
      <c r="CR3" s="43" t="s">
        <v>25</v>
      </c>
      <c r="CS3" s="43" t="s">
        <v>26</v>
      </c>
      <c r="CT3" s="36" t="s">
        <v>119</v>
      </c>
      <c r="CU3" s="36" t="s">
        <v>120</v>
      </c>
      <c r="CV3" s="36" t="s">
        <v>27</v>
      </c>
      <c r="CW3" s="36" t="s">
        <v>121</v>
      </c>
      <c r="CX3" s="44" t="s">
        <v>135</v>
      </c>
      <c r="CY3" s="44" t="s">
        <v>136</v>
      </c>
      <c r="CZ3" s="36" t="s">
        <v>28</v>
      </c>
      <c r="DA3" s="36" t="s">
        <v>138</v>
      </c>
      <c r="DB3" s="36" t="s">
        <v>29</v>
      </c>
      <c r="DC3" s="36" t="s">
        <v>143</v>
      </c>
      <c r="DD3" s="36" t="s">
        <v>144</v>
      </c>
      <c r="DE3" s="44" t="s">
        <v>135</v>
      </c>
      <c r="DF3" s="44" t="s">
        <v>136</v>
      </c>
      <c r="DG3" s="37" t="s">
        <v>122</v>
      </c>
      <c r="DH3" s="37" t="s">
        <v>31</v>
      </c>
      <c r="DI3" s="37" t="s">
        <v>123</v>
      </c>
      <c r="DJ3" s="37" t="s">
        <v>124</v>
      </c>
      <c r="DK3" s="37" t="s">
        <v>32</v>
      </c>
      <c r="DL3" s="37" t="s">
        <v>125</v>
      </c>
      <c r="DM3" s="37" t="s">
        <v>126</v>
      </c>
      <c r="DN3" s="37" t="s">
        <v>30</v>
      </c>
      <c r="DO3" s="37" t="s">
        <v>33</v>
      </c>
      <c r="DP3" s="37" t="s">
        <v>34</v>
      </c>
      <c r="DQ3" s="37" t="s">
        <v>35</v>
      </c>
      <c r="DR3" s="37" t="s">
        <v>36</v>
      </c>
      <c r="DS3" s="37" t="s">
        <v>127</v>
      </c>
      <c r="DT3" s="37" t="s">
        <v>128</v>
      </c>
      <c r="DU3" s="46" t="s">
        <v>129</v>
      </c>
      <c r="DV3" s="46" t="s">
        <v>130</v>
      </c>
      <c r="DW3" s="46" t="s">
        <v>161</v>
      </c>
      <c r="DX3" s="46" t="s">
        <v>142</v>
      </c>
      <c r="DY3" s="45" t="s">
        <v>39</v>
      </c>
      <c r="DZ3" s="45" t="s">
        <v>40</v>
      </c>
      <c r="EA3" s="69" t="s">
        <v>136</v>
      </c>
      <c r="EB3" s="46" t="s">
        <v>139</v>
      </c>
      <c r="EC3" s="46" t="s">
        <v>140</v>
      </c>
      <c r="ED3" s="47" t="s">
        <v>141</v>
      </c>
    </row>
    <row r="4" spans="1:142" ht="18">
      <c r="A4" s="75" t="s">
        <v>162</v>
      </c>
      <c r="B4" s="26"/>
      <c r="C4" s="26"/>
      <c r="D4" s="25"/>
      <c r="E4" s="71"/>
      <c r="F4" s="72"/>
      <c r="G4" s="72"/>
      <c r="H4" s="73"/>
      <c r="I4" s="72"/>
      <c r="J4" s="72"/>
      <c r="K4" s="27"/>
      <c r="L4" s="28"/>
      <c r="M4" s="29"/>
      <c r="N4" s="31"/>
      <c r="O4" s="32"/>
      <c r="P4" s="30"/>
      <c r="Q4" s="33"/>
      <c r="R4" s="33"/>
      <c r="S4" s="34"/>
      <c r="T4" s="33"/>
      <c r="U4" s="86"/>
      <c r="V4" s="86"/>
      <c r="W4" s="33"/>
      <c r="X4" s="33"/>
      <c r="Y4" s="33"/>
      <c r="Z4" s="33"/>
      <c r="AA4" s="33"/>
      <c r="AB4" s="40"/>
      <c r="AC4" s="40"/>
      <c r="AD4" s="41"/>
      <c r="AE4" s="41"/>
      <c r="AF4" s="40"/>
      <c r="AG4" s="40"/>
      <c r="AH4" s="41"/>
      <c r="AI4" s="40"/>
      <c r="AJ4" s="40"/>
      <c r="AK4" s="41"/>
      <c r="AL4" s="41"/>
      <c r="AM4" s="40"/>
      <c r="AN4" s="40"/>
      <c r="AO4" s="35"/>
      <c r="AP4" s="41"/>
      <c r="AQ4" s="40"/>
      <c r="AR4" s="40"/>
      <c r="AS4" s="41"/>
      <c r="AT4" s="41"/>
      <c r="AU4" s="40"/>
      <c r="AV4" s="40"/>
      <c r="AW4" s="41"/>
      <c r="AX4" s="41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42"/>
      <c r="BY4" s="43"/>
      <c r="BZ4" s="43"/>
      <c r="CA4" s="44"/>
      <c r="CB4" s="44"/>
      <c r="CC4" s="44"/>
      <c r="CD4" s="42"/>
      <c r="CE4" s="43"/>
      <c r="CF4" s="43"/>
      <c r="CG4" s="43"/>
      <c r="CH4" s="44"/>
      <c r="CI4" s="44"/>
      <c r="CJ4" s="36"/>
      <c r="CK4" s="36"/>
      <c r="CL4" s="36"/>
      <c r="CM4" s="44"/>
      <c r="CN4" s="44"/>
      <c r="CO4" s="43"/>
      <c r="CP4" s="36"/>
      <c r="CQ4" s="44"/>
      <c r="CR4" s="43"/>
      <c r="CS4" s="43"/>
      <c r="CT4" s="36"/>
      <c r="CU4" s="36"/>
      <c r="CV4" s="36"/>
      <c r="CW4" s="36"/>
      <c r="CX4" s="44"/>
      <c r="CY4" s="44"/>
      <c r="CZ4" s="36"/>
      <c r="DA4" s="36"/>
      <c r="DB4" s="36"/>
      <c r="DC4" s="36"/>
      <c r="DD4" s="36"/>
      <c r="DE4" s="44"/>
      <c r="DF4" s="44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46"/>
      <c r="DV4" s="46"/>
      <c r="DW4" s="46"/>
      <c r="DX4" s="46"/>
      <c r="DY4" s="45"/>
      <c r="DZ4" s="45"/>
      <c r="EA4" s="69"/>
      <c r="EB4" s="46"/>
      <c r="EC4" s="46"/>
      <c r="ED4" s="47"/>
    </row>
    <row r="5" spans="1:142" s="50" customFormat="1" ht="19" customHeight="1">
      <c r="A5" s="50" t="s">
        <v>69</v>
      </c>
      <c r="B5" s="51" t="s">
        <v>48</v>
      </c>
      <c r="C5" s="51">
        <v>2019</v>
      </c>
      <c r="D5" s="50" t="s">
        <v>56</v>
      </c>
      <c r="E5" s="52">
        <f>X5*1000</f>
        <v>866.02500000000009</v>
      </c>
      <c r="F5" s="74" t="s">
        <v>68</v>
      </c>
      <c r="G5" s="74" t="s">
        <v>68</v>
      </c>
      <c r="H5" s="53">
        <v>275.50539621116798</v>
      </c>
      <c r="I5" s="53">
        <v>261.55674331236798</v>
      </c>
      <c r="J5" s="53">
        <v>168.22345609809898</v>
      </c>
      <c r="K5" s="54" t="s">
        <v>49</v>
      </c>
      <c r="L5" s="55" t="s">
        <v>50</v>
      </c>
      <c r="M5" s="56" t="s">
        <v>57</v>
      </c>
      <c r="N5" s="50" t="s">
        <v>56</v>
      </c>
      <c r="O5" s="57" t="s">
        <v>68</v>
      </c>
      <c r="P5" s="57" t="s">
        <v>68</v>
      </c>
      <c r="Q5" s="58" t="s">
        <v>68</v>
      </c>
      <c r="R5" s="58" t="s">
        <v>51</v>
      </c>
      <c r="S5" s="59">
        <v>35.76</v>
      </c>
      <c r="T5" s="60">
        <v>109.42</v>
      </c>
      <c r="U5" s="87" t="s">
        <v>68</v>
      </c>
      <c r="V5" s="87" t="s">
        <v>68</v>
      </c>
      <c r="W5" s="18">
        <v>54.1</v>
      </c>
      <c r="X5" s="20">
        <v>0.86602500000000004</v>
      </c>
      <c r="Y5" s="18" t="s">
        <v>68</v>
      </c>
      <c r="Z5" s="18" t="s">
        <v>68</v>
      </c>
      <c r="AA5" s="11" t="s">
        <v>58</v>
      </c>
      <c r="AB5" s="12">
        <v>-5.8979999999999997</v>
      </c>
      <c r="AC5" s="21">
        <v>1.3512456475415562</v>
      </c>
      <c r="AD5" s="12" t="s">
        <v>68</v>
      </c>
      <c r="AE5" s="17" t="s">
        <v>68</v>
      </c>
      <c r="AF5" s="22" t="s">
        <v>68</v>
      </c>
      <c r="AG5" s="17" t="s">
        <v>68</v>
      </c>
      <c r="AH5" s="17" t="s">
        <v>68</v>
      </c>
      <c r="AI5" s="22">
        <v>-23.952000000000002</v>
      </c>
      <c r="AJ5" s="22">
        <v>1.6799527374304319</v>
      </c>
      <c r="AK5" s="12" t="s">
        <v>68</v>
      </c>
      <c r="AL5" s="19" t="s">
        <v>68</v>
      </c>
      <c r="AM5" s="19" t="s">
        <v>68</v>
      </c>
      <c r="AN5" s="19" t="s">
        <v>68</v>
      </c>
      <c r="AO5" s="19" t="s">
        <v>68</v>
      </c>
      <c r="AP5" s="19" t="s">
        <v>68</v>
      </c>
      <c r="AQ5" s="19" t="s">
        <v>68</v>
      </c>
      <c r="AR5" s="19" t="s">
        <v>68</v>
      </c>
      <c r="AS5" s="19" t="s">
        <v>68</v>
      </c>
      <c r="AT5" s="19" t="s">
        <v>68</v>
      </c>
      <c r="AU5" s="19" t="s">
        <v>68</v>
      </c>
      <c r="AV5" s="19" t="s">
        <v>68</v>
      </c>
      <c r="AW5" s="19" t="s">
        <v>68</v>
      </c>
      <c r="AX5" s="19" t="s">
        <v>68</v>
      </c>
      <c r="AY5" s="19" t="s">
        <v>68</v>
      </c>
      <c r="AZ5" s="19" t="s">
        <v>68</v>
      </c>
      <c r="BA5" s="19" t="s">
        <v>68</v>
      </c>
      <c r="BB5" s="19" t="s">
        <v>68</v>
      </c>
      <c r="BC5" s="19" t="s">
        <v>68</v>
      </c>
      <c r="BD5" s="19" t="s">
        <v>68</v>
      </c>
      <c r="BE5" s="19" t="s">
        <v>68</v>
      </c>
      <c r="BF5" s="19" t="s">
        <v>68</v>
      </c>
      <c r="BG5" s="19" t="s">
        <v>68</v>
      </c>
      <c r="BH5" s="19" t="s">
        <v>68</v>
      </c>
      <c r="BI5" s="19" t="s">
        <v>68</v>
      </c>
      <c r="BJ5" s="19" t="s">
        <v>68</v>
      </c>
      <c r="BK5" s="19" t="s">
        <v>68</v>
      </c>
      <c r="BL5" s="19" t="s">
        <v>68</v>
      </c>
      <c r="BM5" s="19" t="s">
        <v>68</v>
      </c>
      <c r="BN5" s="19" t="s">
        <v>68</v>
      </c>
      <c r="BO5" s="19" t="s">
        <v>68</v>
      </c>
      <c r="BP5" s="19" t="s">
        <v>68</v>
      </c>
      <c r="BQ5" s="19" t="s">
        <v>68</v>
      </c>
      <c r="BR5" s="19" t="s">
        <v>68</v>
      </c>
      <c r="BS5" s="19" t="s">
        <v>68</v>
      </c>
      <c r="BT5" s="19" t="s">
        <v>68</v>
      </c>
      <c r="BU5" s="19" t="s">
        <v>68</v>
      </c>
      <c r="BV5" s="19" t="s">
        <v>68</v>
      </c>
      <c r="BW5" s="19" t="s">
        <v>68</v>
      </c>
      <c r="BX5" s="61">
        <f>AI5-1</f>
        <v>-24.952000000000002</v>
      </c>
      <c r="BY5" s="13" t="s">
        <v>63</v>
      </c>
      <c r="BZ5" s="62" t="s">
        <v>68</v>
      </c>
      <c r="CA5" s="63" t="s">
        <v>146</v>
      </c>
      <c r="CB5" s="63" t="s">
        <v>145</v>
      </c>
      <c r="CC5" s="63" t="s">
        <v>68</v>
      </c>
      <c r="CD5" s="64" t="s">
        <v>147</v>
      </c>
      <c r="CE5" s="63" t="s">
        <v>148</v>
      </c>
      <c r="CF5" s="63" t="s">
        <v>149</v>
      </c>
      <c r="CG5" s="64" t="s">
        <v>147</v>
      </c>
      <c r="CH5" s="64" t="s">
        <v>68</v>
      </c>
      <c r="CI5" s="64" t="s">
        <v>68</v>
      </c>
      <c r="CJ5" s="13">
        <v>18.399999999999999</v>
      </c>
      <c r="CK5" s="13" t="s">
        <v>62</v>
      </c>
      <c r="CL5" s="62">
        <v>3</v>
      </c>
      <c r="CM5" s="62" t="s">
        <v>150</v>
      </c>
      <c r="CN5" s="62" t="s">
        <v>147</v>
      </c>
      <c r="CO5" s="62" t="s">
        <v>68</v>
      </c>
      <c r="CP5" s="62" t="s">
        <v>68</v>
      </c>
      <c r="CQ5" s="61" t="s">
        <v>147</v>
      </c>
      <c r="CR5" s="62" t="s">
        <v>68</v>
      </c>
      <c r="CS5" s="63" t="s">
        <v>151</v>
      </c>
      <c r="CT5" s="62" t="s">
        <v>68</v>
      </c>
      <c r="CU5" s="62" t="s">
        <v>68</v>
      </c>
      <c r="CV5" s="62" t="s">
        <v>68</v>
      </c>
      <c r="CW5" s="62" t="s">
        <v>68</v>
      </c>
      <c r="CX5" s="62" t="s">
        <v>68</v>
      </c>
      <c r="CY5" s="62" t="s">
        <v>68</v>
      </c>
      <c r="CZ5" s="62" t="s">
        <v>68</v>
      </c>
      <c r="DA5" s="24">
        <v>422.45910549999996</v>
      </c>
      <c r="DB5" s="13" t="s">
        <v>152</v>
      </c>
      <c r="DC5" s="65">
        <v>87.690413319345041</v>
      </c>
      <c r="DD5" s="65">
        <v>87.690413319345041</v>
      </c>
      <c r="DE5" s="65" t="s">
        <v>154</v>
      </c>
      <c r="DF5" s="65" t="s">
        <v>153</v>
      </c>
      <c r="DG5" s="14" t="s">
        <v>53</v>
      </c>
      <c r="DH5" s="66" t="s">
        <v>68</v>
      </c>
      <c r="DI5" s="66" t="s">
        <v>68</v>
      </c>
      <c r="DJ5" s="66" t="s">
        <v>68</v>
      </c>
      <c r="DK5" s="14" t="s">
        <v>55</v>
      </c>
      <c r="DL5" s="14" t="s">
        <v>59</v>
      </c>
      <c r="DM5" s="14" t="s">
        <v>54</v>
      </c>
      <c r="DN5" s="14" t="s">
        <v>53</v>
      </c>
      <c r="DO5" s="66" t="s">
        <v>68</v>
      </c>
      <c r="DP5" s="14" t="s">
        <v>60</v>
      </c>
      <c r="DQ5" s="14" t="s">
        <v>61</v>
      </c>
      <c r="DR5" s="14" t="s">
        <v>68</v>
      </c>
      <c r="DS5" s="14" t="s">
        <v>54</v>
      </c>
      <c r="DT5" s="66" t="s">
        <v>68</v>
      </c>
      <c r="DU5" s="23" t="s">
        <v>68</v>
      </c>
      <c r="DV5" s="23">
        <v>275.50539621116798</v>
      </c>
      <c r="DW5" s="49">
        <v>261.55674331236798</v>
      </c>
      <c r="DX5" s="49">
        <v>168.22345609809898</v>
      </c>
      <c r="DY5" s="15" t="s">
        <v>155</v>
      </c>
      <c r="DZ5" s="15" t="s">
        <v>66</v>
      </c>
      <c r="EA5" s="15" t="s">
        <v>156</v>
      </c>
      <c r="EB5" s="23">
        <v>537.06213952353596</v>
      </c>
      <c r="EC5" s="23">
        <v>107.281940113069</v>
      </c>
      <c r="ED5" s="6" t="s">
        <v>67</v>
      </c>
      <c r="EG5" s="67"/>
      <c r="EH5" s="67"/>
      <c r="EK5" s="68"/>
      <c r="EL5" s="68"/>
    </row>
    <row r="6" spans="1:142" s="50" customFormat="1" ht="19">
      <c r="A6" s="50" t="s">
        <v>69</v>
      </c>
      <c r="B6" s="51" t="s">
        <v>48</v>
      </c>
      <c r="C6" s="51">
        <v>2019</v>
      </c>
      <c r="D6" s="50" t="s">
        <v>56</v>
      </c>
      <c r="E6" s="52">
        <f t="shared" ref="E6:E7" si="0">X6*1000</f>
        <v>936.37580208736017</v>
      </c>
      <c r="F6" s="74" t="s">
        <v>68</v>
      </c>
      <c r="G6" s="74" t="s">
        <v>68</v>
      </c>
      <c r="H6" s="53">
        <v>303.01823225885698</v>
      </c>
      <c r="I6" s="53">
        <v>228.25897809402898</v>
      </c>
      <c r="J6" s="53">
        <v>161.758432045246</v>
      </c>
      <c r="K6" s="54" t="s">
        <v>49</v>
      </c>
      <c r="L6" s="55" t="s">
        <v>50</v>
      </c>
      <c r="M6" s="56" t="s">
        <v>57</v>
      </c>
      <c r="N6" s="50" t="s">
        <v>56</v>
      </c>
      <c r="O6" s="57" t="s">
        <v>68</v>
      </c>
      <c r="P6" s="57" t="s">
        <v>68</v>
      </c>
      <c r="Q6" s="58" t="s">
        <v>68</v>
      </c>
      <c r="R6" s="58" t="s">
        <v>51</v>
      </c>
      <c r="S6" s="59">
        <v>35.76</v>
      </c>
      <c r="T6" s="60">
        <v>109.42</v>
      </c>
      <c r="U6" s="87" t="s">
        <v>68</v>
      </c>
      <c r="V6" s="87" t="s">
        <v>68</v>
      </c>
      <c r="W6" s="18">
        <v>63.49</v>
      </c>
      <c r="X6" s="20">
        <v>0.93637580208736015</v>
      </c>
      <c r="Y6" s="18" t="s">
        <v>68</v>
      </c>
      <c r="Z6" s="18" t="s">
        <v>68</v>
      </c>
      <c r="AA6" s="11" t="s">
        <v>58</v>
      </c>
      <c r="AB6" s="12">
        <v>-6.33</v>
      </c>
      <c r="AC6" s="21">
        <v>1.3512456475415562</v>
      </c>
      <c r="AD6" s="12" t="s">
        <v>68</v>
      </c>
      <c r="AE6" s="17" t="s">
        <v>68</v>
      </c>
      <c r="AF6" s="22" t="s">
        <v>68</v>
      </c>
      <c r="AG6" s="17" t="s">
        <v>68</v>
      </c>
      <c r="AH6" s="17" t="s">
        <v>68</v>
      </c>
      <c r="AI6" s="22">
        <v>-25.984000000000002</v>
      </c>
      <c r="AJ6" s="22">
        <v>1.6799527374304319</v>
      </c>
      <c r="AK6" s="12" t="s">
        <v>68</v>
      </c>
      <c r="AL6" s="19" t="s">
        <v>68</v>
      </c>
      <c r="AM6" s="19" t="s">
        <v>68</v>
      </c>
      <c r="AN6" s="19" t="s">
        <v>68</v>
      </c>
      <c r="AO6" s="19" t="s">
        <v>68</v>
      </c>
      <c r="AP6" s="19" t="s">
        <v>68</v>
      </c>
      <c r="AQ6" s="19" t="s">
        <v>68</v>
      </c>
      <c r="AR6" s="19" t="s">
        <v>68</v>
      </c>
      <c r="AS6" s="19" t="s">
        <v>68</v>
      </c>
      <c r="AT6" s="19" t="s">
        <v>68</v>
      </c>
      <c r="AU6" s="19" t="s">
        <v>68</v>
      </c>
      <c r="AV6" s="19" t="s">
        <v>68</v>
      </c>
      <c r="AW6" s="19" t="s">
        <v>68</v>
      </c>
      <c r="AX6" s="19" t="s">
        <v>68</v>
      </c>
      <c r="AY6" s="19" t="s">
        <v>68</v>
      </c>
      <c r="AZ6" s="19" t="s">
        <v>68</v>
      </c>
      <c r="BA6" s="19" t="s">
        <v>68</v>
      </c>
      <c r="BB6" s="19" t="s">
        <v>68</v>
      </c>
      <c r="BC6" s="19" t="s">
        <v>68</v>
      </c>
      <c r="BD6" s="19" t="s">
        <v>68</v>
      </c>
      <c r="BE6" s="19" t="s">
        <v>68</v>
      </c>
      <c r="BF6" s="19" t="s">
        <v>68</v>
      </c>
      <c r="BG6" s="19" t="s">
        <v>68</v>
      </c>
      <c r="BH6" s="19" t="s">
        <v>68</v>
      </c>
      <c r="BI6" s="19" t="s">
        <v>68</v>
      </c>
      <c r="BJ6" s="19" t="s">
        <v>68</v>
      </c>
      <c r="BK6" s="19" t="s">
        <v>68</v>
      </c>
      <c r="BL6" s="19" t="s">
        <v>68</v>
      </c>
      <c r="BM6" s="19" t="s">
        <v>68</v>
      </c>
      <c r="BN6" s="19" t="s">
        <v>68</v>
      </c>
      <c r="BO6" s="19" t="s">
        <v>68</v>
      </c>
      <c r="BP6" s="19" t="s">
        <v>68</v>
      </c>
      <c r="BQ6" s="19" t="s">
        <v>68</v>
      </c>
      <c r="BR6" s="19" t="s">
        <v>68</v>
      </c>
      <c r="BS6" s="19" t="s">
        <v>68</v>
      </c>
      <c r="BT6" s="19" t="s">
        <v>68</v>
      </c>
      <c r="BU6" s="19" t="s">
        <v>68</v>
      </c>
      <c r="BV6" s="19" t="s">
        <v>68</v>
      </c>
      <c r="BW6" s="19" t="s">
        <v>68</v>
      </c>
      <c r="BX6" s="61">
        <f t="shared" ref="BX6:BX7" si="1">AI6-1</f>
        <v>-26.984000000000002</v>
      </c>
      <c r="BY6" s="13" t="s">
        <v>63</v>
      </c>
      <c r="BZ6" s="62" t="s">
        <v>68</v>
      </c>
      <c r="CA6" s="63" t="s">
        <v>64</v>
      </c>
      <c r="CB6" s="63" t="s">
        <v>145</v>
      </c>
      <c r="CC6" s="63" t="s">
        <v>68</v>
      </c>
      <c r="CD6" s="64" t="s">
        <v>147</v>
      </c>
      <c r="CE6" s="63" t="s">
        <v>65</v>
      </c>
      <c r="CF6" s="63" t="s">
        <v>149</v>
      </c>
      <c r="CG6" s="64" t="s">
        <v>147</v>
      </c>
      <c r="CH6" s="64" t="s">
        <v>68</v>
      </c>
      <c r="CI6" s="64" t="s">
        <v>68</v>
      </c>
      <c r="CJ6" s="13">
        <v>18.399999999999999</v>
      </c>
      <c r="CK6" s="13" t="s">
        <v>62</v>
      </c>
      <c r="CL6" s="62">
        <v>3</v>
      </c>
      <c r="CM6" s="62" t="s">
        <v>150</v>
      </c>
      <c r="CN6" s="62" t="s">
        <v>147</v>
      </c>
      <c r="CO6" s="62" t="s">
        <v>68</v>
      </c>
      <c r="CP6" s="62" t="s">
        <v>68</v>
      </c>
      <c r="CQ6" s="61" t="s">
        <v>147</v>
      </c>
      <c r="CR6" s="62" t="s">
        <v>68</v>
      </c>
      <c r="CS6" s="63" t="s">
        <v>151</v>
      </c>
      <c r="CT6" s="62" t="s">
        <v>68</v>
      </c>
      <c r="CU6" s="62" t="s">
        <v>68</v>
      </c>
      <c r="CV6" s="62" t="s">
        <v>68</v>
      </c>
      <c r="CW6" s="62" t="s">
        <v>68</v>
      </c>
      <c r="CX6" s="62" t="s">
        <v>68</v>
      </c>
      <c r="CY6" s="62" t="s">
        <v>68</v>
      </c>
      <c r="CZ6" s="62" t="s">
        <v>68</v>
      </c>
      <c r="DA6" s="24">
        <v>413.94342549999999</v>
      </c>
      <c r="DB6" s="13" t="s">
        <v>152</v>
      </c>
      <c r="DC6" s="65">
        <v>86.86639551088895</v>
      </c>
      <c r="DD6" s="65">
        <v>86.86639551088895</v>
      </c>
      <c r="DE6" s="65" t="s">
        <v>154</v>
      </c>
      <c r="DF6" s="65" t="s">
        <v>153</v>
      </c>
      <c r="DG6" s="14" t="s">
        <v>53</v>
      </c>
      <c r="DH6" s="66" t="s">
        <v>68</v>
      </c>
      <c r="DI6" s="66" t="s">
        <v>68</v>
      </c>
      <c r="DJ6" s="66" t="s">
        <v>68</v>
      </c>
      <c r="DK6" s="14" t="s">
        <v>55</v>
      </c>
      <c r="DL6" s="14" t="s">
        <v>59</v>
      </c>
      <c r="DM6" s="14" t="s">
        <v>54</v>
      </c>
      <c r="DN6" s="14" t="s">
        <v>53</v>
      </c>
      <c r="DO6" s="66" t="s">
        <v>68</v>
      </c>
      <c r="DP6" s="14" t="s">
        <v>60</v>
      </c>
      <c r="DQ6" s="14" t="s">
        <v>61</v>
      </c>
      <c r="DR6" s="14" t="s">
        <v>68</v>
      </c>
      <c r="DS6" s="14" t="s">
        <v>54</v>
      </c>
      <c r="DT6" s="66" t="s">
        <v>68</v>
      </c>
      <c r="DU6" s="23" t="s">
        <v>68</v>
      </c>
      <c r="DV6" s="23">
        <v>303.01823225885698</v>
      </c>
      <c r="DW6" s="49">
        <v>228.25897809402898</v>
      </c>
      <c r="DX6" s="49">
        <v>161.758432045246</v>
      </c>
      <c r="DY6" s="15" t="s">
        <v>155</v>
      </c>
      <c r="DZ6" s="15" t="s">
        <v>66</v>
      </c>
      <c r="EA6" s="15" t="s">
        <v>156</v>
      </c>
      <c r="EB6" s="23">
        <v>531.27721035288596</v>
      </c>
      <c r="EC6" s="23">
        <v>141.25980021361099</v>
      </c>
      <c r="ED6" s="6" t="s">
        <v>67</v>
      </c>
      <c r="EG6" s="67"/>
      <c r="EH6" s="67"/>
      <c r="EK6" s="68"/>
      <c r="EL6" s="68"/>
    </row>
    <row r="7" spans="1:142" s="50" customFormat="1" ht="19">
      <c r="A7" s="50" t="s">
        <v>69</v>
      </c>
      <c r="B7" s="51" t="s">
        <v>48</v>
      </c>
      <c r="C7" s="51">
        <v>2019</v>
      </c>
      <c r="D7" s="50" t="s">
        <v>56</v>
      </c>
      <c r="E7" s="52">
        <f t="shared" si="0"/>
        <v>940.40092771550087</v>
      </c>
      <c r="F7" s="74" t="s">
        <v>68</v>
      </c>
      <c r="G7" s="74" t="s">
        <v>68</v>
      </c>
      <c r="H7" s="53">
        <v>216.84655612871899</v>
      </c>
      <c r="I7" s="53">
        <v>193.89297403215801</v>
      </c>
      <c r="J7" s="53">
        <v>138.65813222999498</v>
      </c>
      <c r="K7" s="54" t="s">
        <v>49</v>
      </c>
      <c r="L7" s="55" t="s">
        <v>50</v>
      </c>
      <c r="M7" s="56" t="s">
        <v>57</v>
      </c>
      <c r="N7" s="50" t="s">
        <v>56</v>
      </c>
      <c r="O7" s="57" t="s">
        <v>68</v>
      </c>
      <c r="P7" s="57" t="s">
        <v>68</v>
      </c>
      <c r="Q7" s="58" t="s">
        <v>68</v>
      </c>
      <c r="R7" s="11" t="s">
        <v>51</v>
      </c>
      <c r="S7" s="59">
        <v>35.76</v>
      </c>
      <c r="T7" s="60">
        <v>109.42</v>
      </c>
      <c r="U7" s="87" t="s">
        <v>68</v>
      </c>
      <c r="V7" s="87" t="s">
        <v>68</v>
      </c>
      <c r="W7" s="18">
        <v>63.67</v>
      </c>
      <c r="X7" s="20">
        <v>0.94040092771550088</v>
      </c>
      <c r="Y7" s="18" t="s">
        <v>68</v>
      </c>
      <c r="Z7" s="18" t="s">
        <v>68</v>
      </c>
      <c r="AA7" s="11" t="s">
        <v>58</v>
      </c>
      <c r="AB7" s="12">
        <v>-7.52</v>
      </c>
      <c r="AC7" s="21">
        <v>1.3512456475415562</v>
      </c>
      <c r="AD7" s="12" t="s">
        <v>68</v>
      </c>
      <c r="AE7" s="17" t="s">
        <v>68</v>
      </c>
      <c r="AF7" s="22" t="s">
        <v>68</v>
      </c>
      <c r="AG7" s="17" t="s">
        <v>68</v>
      </c>
      <c r="AH7" s="17" t="s">
        <v>68</v>
      </c>
      <c r="AI7" s="22">
        <v>-24.911999999999999</v>
      </c>
      <c r="AJ7" s="22">
        <v>1.6799527374304319</v>
      </c>
      <c r="AK7" s="12" t="s">
        <v>68</v>
      </c>
      <c r="AL7" s="19" t="s">
        <v>68</v>
      </c>
      <c r="AM7" s="19" t="s">
        <v>68</v>
      </c>
      <c r="AN7" s="19" t="s">
        <v>68</v>
      </c>
      <c r="AO7" s="19" t="s">
        <v>68</v>
      </c>
      <c r="AP7" s="19" t="s">
        <v>68</v>
      </c>
      <c r="AQ7" s="19" t="s">
        <v>68</v>
      </c>
      <c r="AR7" s="19" t="s">
        <v>68</v>
      </c>
      <c r="AS7" s="19" t="s">
        <v>68</v>
      </c>
      <c r="AT7" s="19" t="s">
        <v>68</v>
      </c>
      <c r="AU7" s="19" t="s">
        <v>68</v>
      </c>
      <c r="AV7" s="19" t="s">
        <v>68</v>
      </c>
      <c r="AW7" s="19" t="s">
        <v>68</v>
      </c>
      <c r="AX7" s="19" t="s">
        <v>68</v>
      </c>
      <c r="AY7" s="19" t="s">
        <v>68</v>
      </c>
      <c r="AZ7" s="19" t="s">
        <v>68</v>
      </c>
      <c r="BA7" s="19" t="s">
        <v>68</v>
      </c>
      <c r="BB7" s="19" t="s">
        <v>68</v>
      </c>
      <c r="BC7" s="19" t="s">
        <v>68</v>
      </c>
      <c r="BD7" s="19" t="s">
        <v>68</v>
      </c>
      <c r="BE7" s="19" t="s">
        <v>68</v>
      </c>
      <c r="BF7" s="19" t="s">
        <v>68</v>
      </c>
      <c r="BG7" s="19" t="s">
        <v>68</v>
      </c>
      <c r="BH7" s="19" t="s">
        <v>68</v>
      </c>
      <c r="BI7" s="19" t="s">
        <v>68</v>
      </c>
      <c r="BJ7" s="19" t="s">
        <v>68</v>
      </c>
      <c r="BK7" s="19" t="s">
        <v>68</v>
      </c>
      <c r="BL7" s="19" t="s">
        <v>68</v>
      </c>
      <c r="BM7" s="19" t="s">
        <v>68</v>
      </c>
      <c r="BN7" s="19" t="s">
        <v>68</v>
      </c>
      <c r="BO7" s="19" t="s">
        <v>68</v>
      </c>
      <c r="BP7" s="19" t="s">
        <v>68</v>
      </c>
      <c r="BQ7" s="19" t="s">
        <v>68</v>
      </c>
      <c r="BR7" s="19" t="s">
        <v>68</v>
      </c>
      <c r="BS7" s="19" t="s">
        <v>68</v>
      </c>
      <c r="BT7" s="19" t="s">
        <v>68</v>
      </c>
      <c r="BU7" s="19" t="s">
        <v>68</v>
      </c>
      <c r="BV7" s="19" t="s">
        <v>68</v>
      </c>
      <c r="BW7" s="19" t="s">
        <v>68</v>
      </c>
      <c r="BX7" s="61">
        <f t="shared" si="1"/>
        <v>-25.911999999999999</v>
      </c>
      <c r="BY7" s="13" t="s">
        <v>63</v>
      </c>
      <c r="BZ7" s="62" t="s">
        <v>68</v>
      </c>
      <c r="CA7" s="63" t="s">
        <v>64</v>
      </c>
      <c r="CB7" s="63" t="s">
        <v>145</v>
      </c>
      <c r="CC7" s="63" t="s">
        <v>68</v>
      </c>
      <c r="CD7" s="64" t="s">
        <v>147</v>
      </c>
      <c r="CE7" s="63" t="s">
        <v>65</v>
      </c>
      <c r="CF7" s="63" t="s">
        <v>149</v>
      </c>
      <c r="CG7" s="64" t="s">
        <v>147</v>
      </c>
      <c r="CH7" s="64" t="s">
        <v>68</v>
      </c>
      <c r="CI7" s="64" t="s">
        <v>68</v>
      </c>
      <c r="CJ7" s="13">
        <v>18.399999999999999</v>
      </c>
      <c r="CK7" s="13" t="s">
        <v>62</v>
      </c>
      <c r="CL7" s="62">
        <v>3</v>
      </c>
      <c r="CM7" s="62" t="s">
        <v>150</v>
      </c>
      <c r="CN7" s="62" t="s">
        <v>147</v>
      </c>
      <c r="CO7" s="62" t="s">
        <v>68</v>
      </c>
      <c r="CP7" s="62" t="s">
        <v>68</v>
      </c>
      <c r="CQ7" s="61" t="s">
        <v>147</v>
      </c>
      <c r="CR7" s="62" t="s">
        <v>68</v>
      </c>
      <c r="CS7" s="63" t="s">
        <v>151</v>
      </c>
      <c r="CT7" s="62" t="s">
        <v>68</v>
      </c>
      <c r="CU7" s="62" t="s">
        <v>68</v>
      </c>
      <c r="CV7" s="62" t="s">
        <v>68</v>
      </c>
      <c r="CW7" s="62" t="s">
        <v>68</v>
      </c>
      <c r="CX7" s="62" t="s">
        <v>68</v>
      </c>
      <c r="CY7" s="62" t="s">
        <v>68</v>
      </c>
      <c r="CZ7" s="62" t="s">
        <v>68</v>
      </c>
      <c r="DA7" s="24">
        <v>503.65079200000002</v>
      </c>
      <c r="DB7" s="13" t="s">
        <v>152</v>
      </c>
      <c r="DC7" s="65">
        <v>96.248792212794129</v>
      </c>
      <c r="DD7" s="65">
        <v>96.248792212794129</v>
      </c>
      <c r="DE7" s="65" t="s">
        <v>154</v>
      </c>
      <c r="DF7" s="65" t="s">
        <v>153</v>
      </c>
      <c r="DG7" s="14" t="s">
        <v>53</v>
      </c>
      <c r="DH7" s="66" t="s">
        <v>68</v>
      </c>
      <c r="DI7" s="66" t="s">
        <v>68</v>
      </c>
      <c r="DJ7" s="66" t="s">
        <v>68</v>
      </c>
      <c r="DK7" s="14" t="s">
        <v>55</v>
      </c>
      <c r="DL7" s="14" t="s">
        <v>59</v>
      </c>
      <c r="DM7" s="14" t="s">
        <v>54</v>
      </c>
      <c r="DN7" s="14" t="s">
        <v>53</v>
      </c>
      <c r="DO7" s="66" t="s">
        <v>68</v>
      </c>
      <c r="DP7" s="14" t="s">
        <v>60</v>
      </c>
      <c r="DQ7" s="14" t="s">
        <v>61</v>
      </c>
      <c r="DR7" s="14" t="s">
        <v>68</v>
      </c>
      <c r="DS7" s="14" t="s">
        <v>54</v>
      </c>
      <c r="DT7" s="66" t="s">
        <v>68</v>
      </c>
      <c r="DU7" s="23" t="s">
        <v>68</v>
      </c>
      <c r="DV7" s="23">
        <v>216.84655612871899</v>
      </c>
      <c r="DW7" s="49">
        <v>193.89297403215801</v>
      </c>
      <c r="DX7" s="49">
        <v>138.65813222999498</v>
      </c>
      <c r="DY7" s="15" t="s">
        <v>155</v>
      </c>
      <c r="DZ7" s="15" t="s">
        <v>66</v>
      </c>
      <c r="EA7" s="15" t="s">
        <v>156</v>
      </c>
      <c r="EB7" s="23">
        <v>410.739530160877</v>
      </c>
      <c r="EC7" s="23">
        <v>78.188423898723997</v>
      </c>
      <c r="ED7" s="6" t="s">
        <v>67</v>
      </c>
      <c r="EG7" s="67"/>
      <c r="EH7" s="67"/>
      <c r="EK7" s="68"/>
      <c r="EL7" s="68"/>
    </row>
    <row r="8" spans="1:142">
      <c r="L8" s="16"/>
      <c r="N8" s="16"/>
    </row>
  </sheetData>
  <mergeCells count="6">
    <mergeCell ref="DU2:EC2"/>
    <mergeCell ref="K2:P2"/>
    <mergeCell ref="Q2:AA2"/>
    <mergeCell ref="AB2:BW2"/>
    <mergeCell ref="BX2:DC2"/>
    <mergeCell ref="DG2:D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paleosol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2017-12-08T17:27:39Z</dcterms:created>
  <dcterms:modified xsi:type="dcterms:W3CDTF">2020-08-04T17:56:16Z</dcterms:modified>
</cp:coreProperties>
</file>