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mi-pro\cmi\core\utils\"/>
    </mc:Choice>
  </mc:AlternateContent>
  <xr:revisionPtr revIDLastSave="0" documentId="13_ncr:1_{DE369E84-E55D-4230-B77C-147C409BCF69}" xr6:coauthVersionLast="47" xr6:coauthVersionMax="47" xr10:uidLastSave="{00000000-0000-0000-0000-000000000000}"/>
  <bookViews>
    <workbookView xWindow="-120" yWindow="-120" windowWidth="20730" windowHeight="11160" activeTab="2" xr2:uid="{0D17CC91-3D76-40B5-B680-ADB58A029D8F}"/>
  </bookViews>
  <sheets>
    <sheet name="labour" sheetId="2" r:id="rId1"/>
    <sheet name="work_sampling" sheetId="4" r:id="rId2"/>
    <sheet name="daily_variables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Q12" i="2" s="1"/>
  <c r="Q9" i="2"/>
  <c r="Q10" i="2"/>
  <c r="Q11" i="2"/>
  <c r="Q8" i="2"/>
  <c r="N8" i="2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F19" i="4"/>
</calcChain>
</file>

<file path=xl/sharedStrings.xml><?xml version="1.0" encoding="utf-8"?>
<sst xmlns="http://schemas.openxmlformats.org/spreadsheetml/2006/main" count="264" uniqueCount="161">
  <si>
    <t xml:space="preserve">Crew size </t>
  </si>
  <si>
    <t xml:space="preserve">Crew composition </t>
  </si>
  <si>
    <t xml:space="preserve">Co-operation among craftsperson </t>
  </si>
  <si>
    <t>Level of interruption and disruption</t>
  </si>
  <si>
    <t>Fairness of work assignment</t>
  </si>
  <si>
    <t>Ability of crew to perform other's task</t>
  </si>
  <si>
    <t>Willingness to perform other's tasks</t>
  </si>
  <si>
    <t>Craftsperson education</t>
  </si>
  <si>
    <t>Craftsperson on job training</t>
  </si>
  <si>
    <t>Craftsperson technical  training</t>
  </si>
  <si>
    <t>Crew experience (seniority)</t>
  </si>
  <si>
    <t xml:space="preserve">Number of languages spoken </t>
  </si>
  <si>
    <t>Job security</t>
  </si>
  <si>
    <t>Equipment number`</t>
  </si>
  <si>
    <t xml:space="preserve">Waiting time for work equipment </t>
  </si>
  <si>
    <t>Equipment number</t>
  </si>
  <si>
    <t xml:space="preserve">Waiting time for transport equipment </t>
  </si>
  <si>
    <t>Misplacement of tools</t>
  </si>
  <si>
    <t>Availability of electric power</t>
  </si>
  <si>
    <t>Availability of extension cords</t>
  </si>
  <si>
    <t>Weather (temperature)</t>
  </si>
  <si>
    <t xml:space="preserve">Weather (precipitation) </t>
  </si>
  <si>
    <t xml:space="preserve">Weather (humidity) </t>
  </si>
  <si>
    <t>Weather (wind speed)</t>
  </si>
  <si>
    <t>Site congestion</t>
  </si>
  <si>
    <t>Use of overtime</t>
  </si>
  <si>
    <t>Date</t>
  </si>
  <si>
    <t>Data Collector</t>
  </si>
  <si>
    <t>Bahir Dar Institute of Technology, BiT</t>
  </si>
  <si>
    <t>CONSTRUCTION MANAGEMENT INSTITUTE (CMI) WITH BAHIR DAR INSTITUTE OF TECHNOLOGY (BiT)</t>
  </si>
  <si>
    <t xml:space="preserve"> PREPARATION OF NATIONAL PRODUCTIVITY NORM FOR WATER CONSTRUCTION TRADES</t>
  </si>
  <si>
    <t>Data Count:</t>
  </si>
  <si>
    <t>Number of crews:</t>
  </si>
  <si>
    <t>Task Type          (1)</t>
  </si>
  <si>
    <t>Location (3)</t>
  </si>
  <si>
    <t>Crew Size (4)</t>
  </si>
  <si>
    <t>Crew Composition (Foreman, Worker, Helper, etc.) (5)</t>
  </si>
  <si>
    <t>Work Time</t>
  </si>
  <si>
    <t>Total Manhours (6x8)      (9)</t>
  </si>
  <si>
    <t>Unit (10)</t>
  </si>
  <si>
    <t>Daily Units Completed (11)</t>
  </si>
  <si>
    <t>Productivity</t>
  </si>
  <si>
    <t>Problem Code (13)</t>
  </si>
  <si>
    <t>Work Time - R (6)</t>
  </si>
  <si>
    <t>Work Time - OT (7)</t>
  </si>
  <si>
    <t>Total (6+7)     (8)</t>
  </si>
  <si>
    <t>Installed Quantity / T. Manhours (9/11)       (12)</t>
  </si>
  <si>
    <t>Proect Code</t>
  </si>
  <si>
    <t>Observation Number:</t>
  </si>
  <si>
    <t>Preparatory work</t>
  </si>
  <si>
    <t>Particulars / description              (2)</t>
  </si>
  <si>
    <t>Bahir Dar University</t>
  </si>
  <si>
    <t>Project:</t>
  </si>
  <si>
    <t>Study on Productivity Norm of Building Construction Trades around Bahir Dar City</t>
  </si>
  <si>
    <t xml:space="preserve">Consultant: </t>
  </si>
  <si>
    <t>Faculty of Civil and Water Resource Engineering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</si>
  <si>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</si>
  <si>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</si>
  <si>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</si>
  <si>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</si>
  <si>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 xml:space="preserve">Title of form: </t>
  </si>
  <si>
    <t>Work Sampling</t>
  </si>
  <si>
    <t>Data Collection Form Description</t>
  </si>
  <si>
    <t>Observation Time (Hr.)</t>
  </si>
  <si>
    <t>Observation Time: (min)</t>
  </si>
  <si>
    <t>CREW 1</t>
  </si>
  <si>
    <t xml:space="preserve">Direct </t>
  </si>
  <si>
    <t xml:space="preserve">Tools and equipment </t>
  </si>
  <si>
    <t xml:space="preserve">Material handling </t>
  </si>
  <si>
    <t xml:space="preserve">Waiting </t>
  </si>
  <si>
    <t xml:space="preserve">Travel </t>
  </si>
  <si>
    <t xml:space="preserve"> </t>
  </si>
  <si>
    <t xml:space="preserve">Personal </t>
  </si>
  <si>
    <t>Sum</t>
  </si>
  <si>
    <t xml:space="preserve">Project Code: </t>
  </si>
  <si>
    <t>Data count:</t>
  </si>
  <si>
    <t xml:space="preserve">Crew tag: </t>
  </si>
  <si>
    <t>Task type code:</t>
  </si>
  <si>
    <t>02/ 03/2017 E.C</t>
  </si>
  <si>
    <t>BAHIR DAR INTITUTE OF TECHNOLOGY</t>
  </si>
  <si>
    <t>PREPARATION OF NATIONAL PRODUCTIVITY NORM FOR WATER CONSTRUCTION TRADE</t>
  </si>
  <si>
    <t>Project Code</t>
  </si>
  <si>
    <t>Task/particular</t>
  </si>
  <si>
    <t>Data count</t>
  </si>
  <si>
    <t xml:space="preserve">Main Factor </t>
  </si>
  <si>
    <t>Factor ID</t>
  </si>
  <si>
    <t xml:space="preserve">Sub - Factors </t>
  </si>
  <si>
    <t>Scale of Measure</t>
  </si>
  <si>
    <t>Sub-factor / Range of Value</t>
  </si>
  <si>
    <t xml:space="preserve">Predetermined Ratings (1 - 5) / Description </t>
  </si>
  <si>
    <t>1. Labour Characterstics</t>
  </si>
  <si>
    <t>Crew Properties</t>
  </si>
  <si>
    <t>Integer (Total number of crew members)</t>
  </si>
  <si>
    <t>Range (1 - 20)</t>
  </si>
  <si>
    <t xml:space="preserve">Vaules for each of the crews understudy </t>
  </si>
  <si>
    <t>Crew Member's Number (Foreman, Tradesperson, Laborer, Helper)</t>
  </si>
  <si>
    <t>Range og each category (0 - 10)</t>
  </si>
  <si>
    <t>1 - 5 Predetermined rating</t>
  </si>
  <si>
    <t>Crew size, Crew heterogeneity in nationality, ability to perform the task, and stake value related to the task</t>
  </si>
  <si>
    <t xml:space="preserve">1. VERY DIVERSE Ability, VERY LOW Stake Value, VERY LARGE Crew Size; 
2. DIVERSE Ability, LOW Stake Value, LARGE Crew size; 
3. DIVERSE Ability, MEDIUM Stake Value, AVERAGE Crew Size; 
4. SIMILAR Ability, HIGH Stake Value, SMALL Crew Size; 
5. SIMILAR Ability, VERY HIGH Stake Value, VERY SMALL Crew Size 
</t>
  </si>
  <si>
    <t>Integer (Number of  interruption and disruption per day)</t>
  </si>
  <si>
    <t>Range (0 - 20)</t>
  </si>
  <si>
    <t xml:space="preserve">To document the number of delay events caused due to several reasons which may disrupt the crew from performing the assigned tasks. </t>
  </si>
  <si>
    <t>Consistency (same policy), Reasonableness (use of common sense), Resource (resource allocations), Information (provision of information), Timeliness (timely action), Meaningful assignment</t>
  </si>
  <si>
    <t xml:space="preserve">1. Inconsistent work assignment on a daily basis, Unreasonable work assignment among crew members, VERY POOR Information provision; 
2. Inconsistent work assignment on a daily basis, Unreasonable work assignment among crew members, POOR Information provision; 
3. Consistent work assignment on a daily basis, Reasonable work assignment among crew members, AVERAGE Information provision; 
4. Consistent work assignment on a daily basis, Reasonable work assignment among crew members, GOOD Information provision; 
5. Consistent work assignment on a daily basis, Reasonable work assignment among crew members, VERY GOOD Information provision </t>
  </si>
  <si>
    <t>Crew flexibility</t>
  </si>
  <si>
    <t>Percent (degree of ability to perform other's task)</t>
  </si>
  <si>
    <t xml:space="preserve">1. Below 20%; 2. Between 20 - 40%; 3. Between 40 - 60%; 4. Between 60 - 80%; 5. Above 80% </t>
  </si>
  <si>
    <t>Categorical</t>
  </si>
  <si>
    <t>1. Completely Unwilling; 2. Somewhat NOT Willing; 3. Somewhat Willing; 4. Willing; 5. Completely Willing</t>
  </si>
  <si>
    <t>Crew Characterstics</t>
  </si>
  <si>
    <t>Categorical (Most frequent category)</t>
  </si>
  <si>
    <t xml:space="preserve">Elementary, High School, Technical, College, University </t>
  </si>
  <si>
    <t>1 Elementary, 2. Highschool, 3. Technical, 4. College, 5. University</t>
  </si>
  <si>
    <t>Real number (No. trainings attended x Duration of Training, hrs)</t>
  </si>
  <si>
    <t>Range (0 - 150)</t>
  </si>
  <si>
    <t>Range (0 - 1000)</t>
  </si>
  <si>
    <t>Real number (Crew average years of experience )</t>
  </si>
  <si>
    <t>Range (0 - 40)</t>
  </si>
  <si>
    <t>Integer (Number of languages spoken, total for a crew)</t>
  </si>
  <si>
    <t>Range (1 - 5)</t>
  </si>
  <si>
    <t>Integer (Average length of unemployment period, months)</t>
  </si>
  <si>
    <t xml:space="preserve">Range (0 -12) </t>
  </si>
  <si>
    <t xml:space="preserve">Average per crew member. </t>
  </si>
  <si>
    <t xml:space="preserve">2. Equipment and Tools </t>
  </si>
  <si>
    <t>Availability of work equipment</t>
  </si>
  <si>
    <t>Categorical (Type and Number on site)</t>
  </si>
  <si>
    <t>Range (0 - 10)</t>
  </si>
  <si>
    <t>Work of equipment (crane, forklift)</t>
  </si>
  <si>
    <t>Real number (Average waiting time,min)</t>
  </si>
  <si>
    <t>Range (0 - 60)</t>
  </si>
  <si>
    <t xml:space="preserve">Availability of transport equipment </t>
  </si>
  <si>
    <t>Transport equipment (man lift)</t>
  </si>
  <si>
    <t>Real Number (Average no. of misplacement per day)</t>
  </si>
  <si>
    <t>Range (0 - 30)</t>
  </si>
  <si>
    <t xml:space="preserve">3. Project 
Condition </t>
  </si>
  <si>
    <r>
      <t>Real number (</t>
    </r>
    <r>
      <rPr>
        <sz val="10"/>
        <color indexed="8"/>
        <rFont val="Times New Roman"/>
        <family val="1"/>
      </rPr>
      <t>˚C)</t>
    </r>
  </si>
  <si>
    <t>Range: recorded (min, max)</t>
  </si>
  <si>
    <t xml:space="preserve">weather.gc.ca. </t>
  </si>
  <si>
    <r>
      <t>Real number (</t>
    </r>
    <r>
      <rPr>
        <sz val="10"/>
        <color indexed="8"/>
        <rFont val="Times New Roman"/>
        <family val="1"/>
      </rPr>
      <t>mm)</t>
    </r>
  </si>
  <si>
    <r>
      <t>Real number (</t>
    </r>
    <r>
      <rPr>
        <sz val="10"/>
        <color indexed="8"/>
        <rFont val="Times New Roman"/>
        <family val="1"/>
      </rPr>
      <t>%)</t>
    </r>
  </si>
  <si>
    <t>Real number (km/hr)</t>
  </si>
  <si>
    <t>Real number (Ratio free site space to total site area)</t>
  </si>
  <si>
    <t>Range (0 -100)</t>
  </si>
  <si>
    <t>Real number (Average over time per week)</t>
  </si>
  <si>
    <t>Range (0 -38)</t>
  </si>
  <si>
    <t xml:space="preserve">Over all project activities (besides the one under study). </t>
  </si>
  <si>
    <t>Form 2</t>
  </si>
  <si>
    <t>Labour Productivity Data Records</t>
  </si>
  <si>
    <t>3:00:00 ጥዋት - 4:00</t>
  </si>
  <si>
    <t xml:space="preserve">Location: Ground  </t>
  </si>
  <si>
    <t>2F; 10W</t>
  </si>
  <si>
    <t>m3</t>
  </si>
  <si>
    <t>1E, 1D</t>
  </si>
  <si>
    <t>02</t>
  </si>
  <si>
    <t>Kidist Bedada</t>
  </si>
  <si>
    <t>08-lining</t>
  </si>
  <si>
    <t>Canal wall and bed concrete work by using stationary mixer with labor</t>
  </si>
  <si>
    <t xml:space="preserve">Form -6 - Daily Input Variables </t>
  </si>
  <si>
    <t>Value</t>
  </si>
  <si>
    <t>1 F, 2L,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</si>
</sst>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009]d\-mmm\-yy;@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Garamond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0"/>
      <name val="Times New Roman"/>
      <family val="1"/>
    </font>
    <font>
      <sz val="10"/>
      <color indexed="8"/>
      <name val="Times New Roman"/>
      <family val="1"/>
    </font>
    <font>
      <u/>
      <sz val="11"/>
      <color theme="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7" borderId="29" xfId="1" applyFill="1" applyBorder="1" applyAlignment="1">
      <alignment horizontal="center"/>
    </xf>
    <xf numFmtId="0" fontId="2" fillId="7" borderId="30" xfId="1" applyFill="1" applyBorder="1" applyAlignment="1">
      <alignment horizontal="center"/>
    </xf>
    <xf numFmtId="0" fontId="2" fillId="7" borderId="35" xfId="1" applyFill="1" applyBorder="1" applyAlignment="1">
      <alignment horizontal="center"/>
    </xf>
    <xf numFmtId="0" fontId="8" fillId="7" borderId="12" xfId="1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/>
    </xf>
    <xf numFmtId="0" fontId="8" fillId="7" borderId="13" xfId="1" applyFont="1" applyFill="1" applyBorder="1" applyAlignment="1">
      <alignment horizontal="center"/>
    </xf>
    <xf numFmtId="0" fontId="8" fillId="7" borderId="35" xfId="1" applyFont="1" applyFill="1" applyBorder="1" applyAlignment="1">
      <alignment horizontal="center"/>
    </xf>
    <xf numFmtId="0" fontId="8" fillId="7" borderId="29" xfId="1" applyFont="1" applyFill="1" applyBorder="1" applyAlignment="1">
      <alignment horizontal="center"/>
    </xf>
    <xf numFmtId="0" fontId="8" fillId="7" borderId="30" xfId="1" applyFont="1" applyFill="1" applyBorder="1" applyAlignment="1">
      <alignment horizontal="center"/>
    </xf>
    <xf numFmtId="0" fontId="6" fillId="0" borderId="39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40" xfId="1" applyFont="1" applyBorder="1" applyAlignment="1">
      <alignment horizontal="right" vertical="center"/>
    </xf>
    <xf numFmtId="0" fontId="8" fillId="7" borderId="2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8" fillId="7" borderId="5" xfId="1" applyFont="1" applyFill="1" applyBorder="1" applyAlignment="1">
      <alignment horizontal="center"/>
    </xf>
    <xf numFmtId="0" fontId="8" fillId="7" borderId="9" xfId="1" applyFont="1" applyFill="1" applyBorder="1" applyAlignment="1">
      <alignment horizontal="center"/>
    </xf>
    <xf numFmtId="0" fontId="8" fillId="7" borderId="24" xfId="1" applyFont="1" applyFill="1" applyBorder="1" applyAlignment="1">
      <alignment horizontal="center"/>
    </xf>
    <xf numFmtId="0" fontId="8" fillId="7" borderId="42" xfId="1" applyFont="1" applyFill="1" applyBorder="1" applyAlignment="1">
      <alignment horizontal="center"/>
    </xf>
    <xf numFmtId="0" fontId="6" fillId="0" borderId="17" xfId="1" applyFont="1" applyBorder="1" applyAlignment="1">
      <alignment vertical="center" wrapText="1"/>
    </xf>
    <xf numFmtId="0" fontId="6" fillId="0" borderId="17" xfId="1" applyFont="1" applyBorder="1" applyAlignment="1">
      <alignment vertical="center" textRotation="90" wrapText="1"/>
    </xf>
    <xf numFmtId="0" fontId="1" fillId="0" borderId="33" xfId="0" applyFont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 indent="1"/>
    </xf>
    <xf numFmtId="0" fontId="11" fillId="0" borderId="0" xfId="0" applyFont="1" applyAlignment="1">
      <alignment horizontal="right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2" fillId="2" borderId="1" xfId="0" applyFont="1" applyFill="1" applyBorder="1" applyAlignment="1">
      <alignment horizontal="center" vertical="top" wrapText="1"/>
    </xf>
    <xf numFmtId="0" fontId="13" fillId="0" borderId="0" xfId="1" applyFont="1" applyAlignment="1">
      <alignment vertical="center" wrapText="1"/>
    </xf>
    <xf numFmtId="0" fontId="12" fillId="2" borderId="43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6" fillId="8" borderId="1" xfId="1" applyFont="1" applyFill="1" applyBorder="1" applyAlignment="1">
      <alignment horizontal="center" vertical="center"/>
    </xf>
    <xf numFmtId="0" fontId="10" fillId="8" borderId="1" xfId="0" applyFont="1" applyFill="1" applyBorder="1"/>
    <xf numFmtId="0" fontId="6" fillId="6" borderId="33" xfId="1" applyFont="1" applyFill="1" applyBorder="1" applyAlignment="1">
      <alignment horizontal="center" vertical="center" wrapText="1"/>
    </xf>
    <xf numFmtId="0" fontId="6" fillId="6" borderId="14" xfId="1" applyFont="1" applyFill="1" applyBorder="1" applyAlignment="1">
      <alignment horizontal="center" vertical="center" wrapText="1"/>
    </xf>
    <xf numFmtId="14" fontId="7" fillId="9" borderId="35" xfId="1" applyNumberFormat="1" applyFont="1" applyFill="1" applyBorder="1" applyAlignment="1">
      <alignment vertical="center"/>
    </xf>
    <xf numFmtId="14" fontId="14" fillId="8" borderId="1" xfId="0" applyNumberFormat="1" applyFont="1" applyFill="1" applyBorder="1"/>
    <xf numFmtId="0" fontId="14" fillId="0" borderId="0" xfId="0" applyFont="1"/>
    <xf numFmtId="0" fontId="12" fillId="4" borderId="36" xfId="0" applyFont="1" applyFill="1" applyBorder="1" applyAlignment="1">
      <alignment horizontal="left" vertical="top" wrapText="1"/>
    </xf>
    <xf numFmtId="0" fontId="12" fillId="4" borderId="36" xfId="0" applyFont="1" applyFill="1" applyBorder="1" applyAlignment="1">
      <alignment vertical="top" wrapText="1"/>
    </xf>
    <xf numFmtId="0" fontId="12" fillId="4" borderId="44" xfId="0" applyFont="1" applyFill="1" applyBorder="1" applyAlignment="1">
      <alignment vertical="top" wrapText="1"/>
    </xf>
    <xf numFmtId="0" fontId="12" fillId="4" borderId="45" xfId="0" applyFont="1" applyFill="1" applyBorder="1" applyAlignment="1">
      <alignment vertical="top" wrapText="1"/>
    </xf>
    <xf numFmtId="0" fontId="12" fillId="4" borderId="46" xfId="0" applyFont="1" applyFill="1" applyBorder="1" applyAlignment="1">
      <alignment vertical="top" wrapText="1"/>
    </xf>
    <xf numFmtId="0" fontId="10" fillId="4" borderId="0" xfId="0" applyFont="1" applyFill="1"/>
    <xf numFmtId="0" fontId="12" fillId="2" borderId="43" xfId="0" applyFont="1" applyFill="1" applyBorder="1" applyAlignment="1">
      <alignment horizontal="right" vertical="top" wrapText="1"/>
    </xf>
    <xf numFmtId="0" fontId="12" fillId="2" borderId="43" xfId="0" applyFont="1" applyFill="1" applyBorder="1" applyAlignment="1">
      <alignment vertical="top" wrapText="1"/>
    </xf>
    <xf numFmtId="0" fontId="12" fillId="2" borderId="43" xfId="0" applyFont="1" applyFill="1" applyBorder="1" applyAlignment="1">
      <alignment horizontal="left" vertical="top" wrapText="1"/>
    </xf>
    <xf numFmtId="0" fontId="12" fillId="2" borderId="47" xfId="0" applyFont="1" applyFill="1" applyBorder="1" applyAlignment="1">
      <alignment horizontal="left" vertical="top" wrapText="1"/>
    </xf>
    <xf numFmtId="0" fontId="10" fillId="0" borderId="1" xfId="0" applyFont="1" applyBorder="1"/>
    <xf numFmtId="0" fontId="12" fillId="4" borderId="43" xfId="0" applyFont="1" applyFill="1" applyBorder="1" applyAlignment="1">
      <alignment horizontal="right" vertical="top" wrapText="1"/>
    </xf>
    <xf numFmtId="0" fontId="12" fillId="4" borderId="43" xfId="0" applyFont="1" applyFill="1" applyBorder="1" applyAlignment="1">
      <alignment vertical="top" wrapText="1"/>
    </xf>
    <xf numFmtId="0" fontId="12" fillId="4" borderId="48" xfId="0" applyFont="1" applyFill="1" applyBorder="1" applyAlignment="1">
      <alignment vertical="top" wrapText="1"/>
    </xf>
    <xf numFmtId="0" fontId="12" fillId="4" borderId="38" xfId="0" applyFont="1" applyFill="1" applyBorder="1" applyAlignment="1">
      <alignment vertical="top" wrapText="1"/>
    </xf>
    <xf numFmtId="0" fontId="10" fillId="4" borderId="1" xfId="0" applyFont="1" applyFill="1" applyBorder="1"/>
    <xf numFmtId="0" fontId="8" fillId="2" borderId="47" xfId="0" applyFont="1" applyFill="1" applyBorder="1" applyAlignment="1">
      <alignment vertical="top" wrapText="1"/>
    </xf>
    <xf numFmtId="0" fontId="8" fillId="2" borderId="43" xfId="0" applyFont="1" applyFill="1" applyBorder="1" applyAlignment="1">
      <alignment horizontal="left" vertical="top" wrapText="1"/>
    </xf>
    <xf numFmtId="0" fontId="8" fillId="2" borderId="47" xfId="0" applyFont="1" applyFill="1" applyBorder="1" applyAlignment="1">
      <alignment horizontal="left" vertical="top" wrapText="1"/>
    </xf>
    <xf numFmtId="0" fontId="12" fillId="0" borderId="1" xfId="0" applyFont="1" applyBorder="1"/>
    <xf numFmtId="0" fontId="12" fillId="0" borderId="0" xfId="0" applyFont="1"/>
    <xf numFmtId="2" fontId="12" fillId="2" borderId="43" xfId="0" applyNumberFormat="1" applyFont="1" applyFill="1" applyBorder="1" applyAlignment="1">
      <alignment horizontal="right" vertical="top" wrapText="1"/>
    </xf>
    <xf numFmtId="0" fontId="15" fillId="2" borderId="47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 wrapText="1"/>
    </xf>
    <xf numFmtId="0" fontId="12" fillId="4" borderId="43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vertical="top" wrapText="1"/>
    </xf>
    <xf numFmtId="0" fontId="12" fillId="2" borderId="23" xfId="0" applyFont="1" applyFill="1" applyBorder="1" applyAlignment="1">
      <alignment horizontal="right" vertical="top" wrapText="1"/>
    </xf>
    <xf numFmtId="0" fontId="12" fillId="2" borderId="41" xfId="0" applyFont="1" applyFill="1" applyBorder="1" applyAlignment="1">
      <alignment vertical="top" wrapText="1"/>
    </xf>
    <xf numFmtId="0" fontId="12" fillId="2" borderId="23" xfId="0" applyFont="1" applyFill="1" applyBorder="1" applyAlignment="1">
      <alignment horizontal="left" vertical="top" wrapText="1"/>
    </xf>
    <xf numFmtId="0" fontId="12" fillId="2" borderId="21" xfId="0" applyFont="1" applyFill="1" applyBorder="1" applyAlignment="1">
      <alignment horizontal="left" vertical="top" wrapText="1"/>
    </xf>
    <xf numFmtId="0" fontId="12" fillId="2" borderId="49" xfId="0" applyFont="1" applyFill="1" applyBorder="1" applyAlignment="1">
      <alignment vertical="top" wrapText="1"/>
    </xf>
    <xf numFmtId="0" fontId="12" fillId="2" borderId="50" xfId="0" applyFont="1" applyFill="1" applyBorder="1" applyAlignment="1">
      <alignment horizontal="left" vertical="top" wrapText="1"/>
    </xf>
    <xf numFmtId="0" fontId="12" fillId="2" borderId="50" xfId="0" applyFont="1" applyFill="1" applyBorder="1" applyAlignment="1">
      <alignment vertical="top" wrapText="1"/>
    </xf>
    <xf numFmtId="0" fontId="12" fillId="2" borderId="22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" fillId="0" borderId="10" xfId="0" applyFont="1" applyBorder="1"/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" fillId="10" borderId="0" xfId="0" applyFont="1" applyFill="1"/>
    <xf numFmtId="0" fontId="1" fillId="3" borderId="29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vertical="center" wrapText="1"/>
    </xf>
    <xf numFmtId="14" fontId="1" fillId="0" borderId="10" xfId="0" applyNumberFormat="1" applyFont="1" applyBorder="1"/>
    <xf numFmtId="0" fontId="1" fillId="0" borderId="10" xfId="0" quotePrefix="1" applyFont="1" applyBorder="1"/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textRotation="90" wrapText="1"/>
    </xf>
    <xf numFmtId="0" fontId="18" fillId="5" borderId="6" xfId="0" applyFont="1" applyFill="1" applyBorder="1" applyAlignment="1">
      <alignment horizontal="center" vertical="center" textRotation="90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7" fillId="6" borderId="14" xfId="1" applyFont="1" applyFill="1" applyBorder="1" applyAlignment="1">
      <alignment horizontal="left"/>
    </xf>
    <xf numFmtId="0" fontId="7" fillId="6" borderId="25" xfId="1" applyFont="1" applyFill="1" applyBorder="1" applyAlignment="1">
      <alignment horizontal="left"/>
    </xf>
    <xf numFmtId="18" fontId="8" fillId="7" borderId="14" xfId="1" applyNumberFormat="1" applyFont="1" applyFill="1" applyBorder="1" applyAlignment="1">
      <alignment horizontal="center"/>
    </xf>
    <xf numFmtId="18" fontId="8" fillId="7" borderId="15" xfId="1" applyNumberFormat="1" applyFont="1" applyFill="1" applyBorder="1" applyAlignment="1">
      <alignment horizontal="center"/>
    </xf>
    <xf numFmtId="18" fontId="8" fillId="7" borderId="25" xfId="1" applyNumberFormat="1" applyFont="1" applyFill="1" applyBorder="1" applyAlignment="1">
      <alignment horizontal="center"/>
    </xf>
    <xf numFmtId="0" fontId="7" fillId="6" borderId="15" xfId="1" applyFont="1" applyFill="1" applyBorder="1" applyAlignment="1">
      <alignment horizontal="left"/>
    </xf>
    <xf numFmtId="0" fontId="7" fillId="6" borderId="31" xfId="1" applyFont="1" applyFill="1" applyBorder="1" applyAlignment="1">
      <alignment horizontal="center" vertical="center" textRotation="255"/>
    </xf>
    <xf numFmtId="0" fontId="7" fillId="6" borderId="18" xfId="1" applyFont="1" applyFill="1" applyBorder="1" applyAlignment="1">
      <alignment horizontal="center" vertical="center" textRotation="255"/>
    </xf>
    <xf numFmtId="0" fontId="7" fillId="6" borderId="32" xfId="1" applyFont="1" applyFill="1" applyBorder="1" applyAlignment="1">
      <alignment horizontal="center" vertical="center" textRotation="255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25" xfId="0" applyBorder="1" applyAlignment="1">
      <alignment horizontal="righ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14" xfId="0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164" fontId="6" fillId="0" borderId="17" xfId="1" applyNumberFormat="1" applyFont="1" applyBorder="1" applyAlignment="1">
      <alignment horizontal="center" vertical="center" textRotation="90"/>
    </xf>
    <xf numFmtId="164" fontId="6" fillId="0" borderId="20" xfId="1" applyNumberFormat="1" applyFont="1" applyBorder="1" applyAlignment="1">
      <alignment horizontal="center" vertical="center" textRotation="90"/>
    </xf>
    <xf numFmtId="164" fontId="6" fillId="0" borderId="23" xfId="1" applyNumberFormat="1" applyFont="1" applyBorder="1" applyAlignment="1">
      <alignment horizontal="center" vertical="center" textRotation="90"/>
    </xf>
    <xf numFmtId="0" fontId="6" fillId="0" borderId="17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textRotation="90" wrapText="1"/>
    </xf>
    <xf numFmtId="0" fontId="6" fillId="0" borderId="23" xfId="1" applyFont="1" applyBorder="1" applyAlignment="1">
      <alignment horizontal="center" vertical="center" textRotation="90" wrapText="1"/>
    </xf>
    <xf numFmtId="0" fontId="6" fillId="0" borderId="26" xfId="1" applyFont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textRotation="90" wrapText="1"/>
    </xf>
    <xf numFmtId="0" fontId="6" fillId="0" borderId="3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17" xfId="0" applyFont="1" applyBorder="1" applyAlignment="1">
      <alignment horizontal="center" vertical="center" textRotation="90"/>
    </xf>
    <xf numFmtId="0" fontId="10" fillId="0" borderId="20" xfId="0" applyFont="1" applyBorder="1" applyAlignment="1">
      <alignment horizontal="center" vertical="center" textRotation="90"/>
    </xf>
    <xf numFmtId="0" fontId="10" fillId="0" borderId="23" xfId="0" applyFont="1" applyBorder="1" applyAlignment="1">
      <alignment horizontal="center" vertical="center" textRotation="90"/>
    </xf>
    <xf numFmtId="0" fontId="12" fillId="4" borderId="48" xfId="0" applyFont="1" applyFill="1" applyBorder="1" applyAlignment="1">
      <alignment horizontal="left" vertical="top" wrapText="1"/>
    </xf>
    <xf numFmtId="0" fontId="12" fillId="4" borderId="38" xfId="0" applyFont="1" applyFill="1" applyBorder="1" applyAlignment="1">
      <alignment horizontal="left" vertical="top" wrapText="1"/>
    </xf>
  </cellXfs>
  <cellStyles count="7">
    <cellStyle name="Comma 2" xfId="6" xr:uid="{B54C4AEE-52C9-49B0-8F49-34B1006F3017}"/>
    <cellStyle name="Hyperlink 2" xfId="3" xr:uid="{52618F55-01A7-49B6-B934-5DF0462733D7}"/>
    <cellStyle name="Normal" xfId="0" builtinId="0"/>
    <cellStyle name="Normal 2" xfId="1" xr:uid="{8395BA2A-464B-4485-9512-DD349284AA03}"/>
    <cellStyle name="Normal 3" xfId="5" xr:uid="{05583FDA-5FBE-41DE-A3CA-0958E9D0E148}"/>
    <cellStyle name="Normal 4" xfId="2" xr:uid="{B11F5177-BA76-4E35-9097-B607A1E453B4}"/>
    <cellStyle name="Percent 2" xfId="4" xr:uid="{A3EFFCF1-FCF3-4E58-9E4F-92D256F321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91875</xdr:colOff>
      <xdr:row>0</xdr:row>
      <xdr:rowOff>66675</xdr:rowOff>
    </xdr:from>
    <xdr:ext cx="1305910" cy="1307592"/>
    <xdr:pic>
      <xdr:nvPicPr>
        <xdr:cNvPr id="2" name="Picture 1">
          <a:extLst>
            <a:ext uri="{FF2B5EF4-FFF2-40B4-BE49-F238E27FC236}">
              <a16:creationId xmlns:a16="http://schemas.microsoft.com/office/drawing/2014/main" id="{020E5953-5F98-4274-A331-038B219A2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8675" y="66675"/>
          <a:ext cx="1305910" cy="1307592"/>
        </a:xfrm>
        <a:prstGeom prst="rect">
          <a:avLst/>
        </a:prstGeom>
      </xdr:spPr>
    </xdr:pic>
    <xdr:clientData/>
  </xdr:oneCellAnchor>
  <xdr:oneCellAnchor>
    <xdr:from>
      <xdr:col>0</xdr:col>
      <xdr:colOff>533400</xdr:colOff>
      <xdr:row>0</xdr:row>
      <xdr:rowOff>76200</xdr:rowOff>
    </xdr:from>
    <xdr:ext cx="1310640" cy="1310640"/>
    <xdr:pic>
      <xdr:nvPicPr>
        <xdr:cNvPr id="3" name="Picture 2">
          <a:extLst>
            <a:ext uri="{FF2B5EF4-FFF2-40B4-BE49-F238E27FC236}">
              <a16:creationId xmlns:a16="http://schemas.microsoft.com/office/drawing/2014/main" id="{214372D5-63F2-43DF-A1E8-9F7644CB1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6200"/>
          <a:ext cx="1310640" cy="13106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2A0A-7080-461F-89B7-0978E7795E90}">
  <dimension ref="A1:R12"/>
  <sheetViews>
    <sheetView workbookViewId="0">
      <selection activeCell="G14" sqref="G14"/>
    </sheetView>
  </sheetViews>
  <sheetFormatPr defaultRowHeight="14.25" x14ac:dyDescent="0.2"/>
  <cols>
    <col min="1" max="1" width="8.28515625" style="1" customWidth="1"/>
    <col min="2" max="2" width="11.28515625" style="1" bestFit="1" customWidth="1"/>
    <col min="3" max="3" width="9.5703125" style="1" customWidth="1"/>
    <col min="4" max="4" width="11.28515625" style="1" customWidth="1"/>
    <col min="5" max="5" width="10.7109375" style="1" bestFit="1" customWidth="1"/>
    <col min="6" max="6" width="11.5703125" style="1" bestFit="1" customWidth="1"/>
    <col min="7" max="7" width="27.140625" style="1" customWidth="1"/>
    <col min="8" max="8" width="12.85546875" style="1" bestFit="1" customWidth="1"/>
    <col min="9" max="9" width="13.28515625" style="1" customWidth="1"/>
    <col min="10" max="10" width="20.42578125" style="1" customWidth="1"/>
    <col min="11" max="11" width="14.28515625" style="1" customWidth="1"/>
    <col min="12" max="12" width="15.28515625" style="1" customWidth="1"/>
    <col min="13" max="13" width="13.5703125" style="1" customWidth="1"/>
    <col min="14" max="14" width="14.28515625" style="1" customWidth="1"/>
    <col min="15" max="16" width="11.140625" style="1" customWidth="1"/>
    <col min="17" max="17" width="17.5703125" style="1" customWidth="1"/>
    <col min="18" max="18" width="11.28515625" style="1" customWidth="1"/>
    <col min="19" max="19" width="10.85546875" style="1" customWidth="1"/>
    <col min="20" max="20" width="10.7109375" style="1" customWidth="1"/>
    <col min="21" max="16384" width="9.140625" style="1"/>
  </cols>
  <sheetData>
    <row r="1" spans="1:18" x14ac:dyDescent="0.2">
      <c r="F1" s="102" t="s">
        <v>29</v>
      </c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79"/>
    </row>
    <row r="2" spans="1:18" x14ac:dyDescent="0.2">
      <c r="F2" s="102" t="s">
        <v>30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79"/>
    </row>
    <row r="3" spans="1:18" x14ac:dyDescent="0.2">
      <c r="F3" s="102" t="s">
        <v>148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8" ht="15" x14ac:dyDescent="0.2"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3" t="s">
        <v>147</v>
      </c>
    </row>
    <row r="5" spans="1:18" ht="15" thickBot="1" x14ac:dyDescent="0.25"/>
    <row r="6" spans="1:18" s="82" customFormat="1" ht="14.25" customHeight="1" thickBot="1" x14ac:dyDescent="0.25">
      <c r="K6" s="103" t="s">
        <v>37</v>
      </c>
      <c r="L6" s="103"/>
      <c r="M6" s="103"/>
      <c r="N6" s="104" t="s">
        <v>38</v>
      </c>
      <c r="O6" s="106" t="s">
        <v>39</v>
      </c>
      <c r="P6" s="108" t="s">
        <v>40</v>
      </c>
      <c r="Q6" s="88" t="s">
        <v>41</v>
      </c>
      <c r="R6" s="100" t="s">
        <v>42</v>
      </c>
    </row>
    <row r="7" spans="1:18" s="81" customFormat="1" ht="60.75" thickBot="1" x14ac:dyDescent="0.3">
      <c r="A7" s="93" t="s">
        <v>31</v>
      </c>
      <c r="B7" s="93" t="s">
        <v>26</v>
      </c>
      <c r="C7" s="93" t="s">
        <v>47</v>
      </c>
      <c r="D7" s="94" t="s">
        <v>27</v>
      </c>
      <c r="E7" s="95" t="s">
        <v>32</v>
      </c>
      <c r="F7" s="89" t="s">
        <v>33</v>
      </c>
      <c r="G7" s="90" t="s">
        <v>50</v>
      </c>
      <c r="H7" s="90" t="s">
        <v>34</v>
      </c>
      <c r="I7" s="90" t="s">
        <v>35</v>
      </c>
      <c r="J7" s="90" t="s">
        <v>36</v>
      </c>
      <c r="K7" s="91" t="s">
        <v>43</v>
      </c>
      <c r="L7" s="91" t="s">
        <v>44</v>
      </c>
      <c r="M7" s="91" t="s">
        <v>45</v>
      </c>
      <c r="N7" s="105"/>
      <c r="O7" s="107"/>
      <c r="P7" s="109"/>
      <c r="Q7" s="91" t="s">
        <v>46</v>
      </c>
      <c r="R7" s="101"/>
    </row>
    <row r="8" spans="1:18" ht="42.75" x14ac:dyDescent="0.2">
      <c r="A8" s="84"/>
      <c r="B8" s="96">
        <v>42827</v>
      </c>
      <c r="C8" s="97" t="s">
        <v>154</v>
      </c>
      <c r="D8" s="99" t="s">
        <v>155</v>
      </c>
      <c r="E8" s="84">
        <v>2</v>
      </c>
      <c r="F8" s="85" t="s">
        <v>156</v>
      </c>
      <c r="G8" s="98" t="s">
        <v>157</v>
      </c>
      <c r="H8" s="86"/>
      <c r="I8" s="86">
        <v>11</v>
      </c>
      <c r="J8" s="85" t="s">
        <v>151</v>
      </c>
      <c r="K8" s="86">
        <v>8</v>
      </c>
      <c r="L8" s="86">
        <v>0</v>
      </c>
      <c r="M8" s="86">
        <v>8</v>
      </c>
      <c r="N8" s="86">
        <f>I8*K8</f>
        <v>88</v>
      </c>
      <c r="O8" s="86" t="s">
        <v>152</v>
      </c>
      <c r="P8" s="86">
        <v>35.042999999999999</v>
      </c>
      <c r="Q8" s="87">
        <f>P8/N8</f>
        <v>0.39821590909090909</v>
      </c>
      <c r="R8" s="86" t="s">
        <v>153</v>
      </c>
    </row>
    <row r="9" spans="1:1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86">
        <f t="shared" ref="N9:N12" si="0">I9*K9</f>
        <v>0</v>
      </c>
      <c r="O9" s="2"/>
      <c r="P9" s="86"/>
      <c r="Q9" s="87" t="e">
        <f t="shared" ref="Q9:Q12" si="1">P9/N9</f>
        <v>#DIV/0!</v>
      </c>
      <c r="R9" s="2"/>
    </row>
    <row r="10" spans="1:1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86">
        <f t="shared" si="0"/>
        <v>0</v>
      </c>
      <c r="O10" s="2"/>
      <c r="P10" s="86"/>
      <c r="Q10" s="87" t="e">
        <f t="shared" si="1"/>
        <v>#DIV/0!</v>
      </c>
      <c r="R10" s="2"/>
    </row>
    <row r="11" spans="1:1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86">
        <f t="shared" si="0"/>
        <v>0</v>
      </c>
      <c r="O11" s="2"/>
      <c r="P11" s="86"/>
      <c r="Q11" s="87" t="e">
        <f t="shared" si="1"/>
        <v>#DIV/0!</v>
      </c>
      <c r="R11" s="2"/>
    </row>
    <row r="12" spans="1:1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6">
        <f t="shared" si="0"/>
        <v>0</v>
      </c>
      <c r="O12" s="2"/>
      <c r="P12" s="86"/>
      <c r="Q12" s="87" t="e">
        <f t="shared" si="1"/>
        <v>#DIV/0!</v>
      </c>
      <c r="R12" s="2"/>
    </row>
  </sheetData>
  <mergeCells count="8">
    <mergeCell ref="R6:R7"/>
    <mergeCell ref="F1:Q1"/>
    <mergeCell ref="F2:Q2"/>
    <mergeCell ref="F3:Q3"/>
    <mergeCell ref="K6:M6"/>
    <mergeCell ref="N6:N7"/>
    <mergeCell ref="O6:O7"/>
    <mergeCell ref="P6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D140-6847-4EF4-BB3A-3F42C3F783A6}">
  <dimension ref="A1:AO104"/>
  <sheetViews>
    <sheetView workbookViewId="0">
      <selection activeCell="A15" sqref="A15:A19"/>
    </sheetView>
  </sheetViews>
  <sheetFormatPr defaultRowHeight="14.25" x14ac:dyDescent="0.2"/>
  <cols>
    <col min="1" max="1" width="13.5703125" style="1" customWidth="1"/>
    <col min="2" max="2" width="9.140625" style="1"/>
    <col min="3" max="3" width="11.85546875" style="1" customWidth="1"/>
    <col min="4" max="4" width="9.140625" style="1"/>
    <col min="5" max="5" width="20.42578125" style="1" customWidth="1"/>
    <col min="6" max="33" width="4.42578125" style="1" customWidth="1"/>
    <col min="34" max="41" width="4.5703125" style="1" customWidth="1"/>
    <col min="42" max="16384" width="9.140625" style="1"/>
  </cols>
  <sheetData>
    <row r="1" spans="1:41" customFormat="1" ht="15.75" thickBot="1" x14ac:dyDescent="0.3">
      <c r="B1" s="119"/>
      <c r="C1" s="120"/>
      <c r="D1" s="125"/>
      <c r="E1" s="126"/>
      <c r="F1" s="127" t="s">
        <v>51</v>
      </c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9"/>
      <c r="AH1" s="1"/>
      <c r="AI1" s="1"/>
      <c r="AJ1" s="1"/>
      <c r="AK1" s="1"/>
      <c r="AL1" s="1"/>
      <c r="AM1" s="1"/>
      <c r="AN1" s="1"/>
      <c r="AO1" s="1"/>
    </row>
    <row r="2" spans="1:41" customFormat="1" ht="15.75" thickBot="1" x14ac:dyDescent="0.3">
      <c r="B2" s="121"/>
      <c r="C2" s="122"/>
      <c r="D2" s="125"/>
      <c r="E2" s="126"/>
      <c r="F2" s="127" t="s">
        <v>28</v>
      </c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9"/>
      <c r="AH2" s="1"/>
      <c r="AI2" s="1"/>
      <c r="AJ2" s="1"/>
      <c r="AK2" s="1"/>
      <c r="AL2" s="1"/>
      <c r="AM2" s="1"/>
      <c r="AN2" s="1"/>
      <c r="AO2" s="1"/>
    </row>
    <row r="3" spans="1:41" customFormat="1" ht="15.75" thickBot="1" x14ac:dyDescent="0.3">
      <c r="B3" s="121"/>
      <c r="C3" s="122"/>
      <c r="D3" s="130" t="s">
        <v>52</v>
      </c>
      <c r="E3" s="131"/>
      <c r="F3" s="127" t="s">
        <v>53</v>
      </c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9"/>
      <c r="AH3" s="1"/>
      <c r="AI3" s="1"/>
      <c r="AJ3" s="1"/>
      <c r="AK3" s="1"/>
      <c r="AL3" s="1"/>
      <c r="AM3" s="1"/>
      <c r="AN3" s="1"/>
      <c r="AO3" s="1"/>
    </row>
    <row r="4" spans="1:41" customFormat="1" ht="15.75" thickBot="1" x14ac:dyDescent="0.3">
      <c r="B4" s="121"/>
      <c r="C4" s="122"/>
      <c r="D4" s="130" t="s">
        <v>54</v>
      </c>
      <c r="E4" s="131"/>
      <c r="F4" s="127" t="s">
        <v>55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9"/>
      <c r="AH4" s="1"/>
      <c r="AI4" s="1"/>
      <c r="AJ4" s="1"/>
      <c r="AK4" s="1"/>
      <c r="AL4" s="1"/>
      <c r="AM4" s="1"/>
      <c r="AN4" s="1"/>
      <c r="AO4" s="1"/>
    </row>
    <row r="5" spans="1:41" customFormat="1" ht="15.75" thickBot="1" x14ac:dyDescent="0.3">
      <c r="B5" s="121"/>
      <c r="C5" s="122"/>
      <c r="D5" s="130" t="s">
        <v>56</v>
      </c>
      <c r="E5" s="131"/>
      <c r="F5" s="127" t="s">
        <v>57</v>
      </c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9"/>
      <c r="AH5" s="1"/>
      <c r="AI5" s="1"/>
      <c r="AJ5" s="1"/>
      <c r="AK5" s="1"/>
      <c r="AL5" s="1"/>
      <c r="AM5" s="1"/>
      <c r="AN5" s="1"/>
      <c r="AO5" s="1"/>
    </row>
    <row r="6" spans="1:41" customFormat="1" ht="15.75" thickBot="1" x14ac:dyDescent="0.3">
      <c r="B6" s="121"/>
      <c r="C6" s="122"/>
      <c r="D6" s="130" t="s">
        <v>58</v>
      </c>
      <c r="E6" s="131"/>
      <c r="F6" s="127" t="s">
        <v>59</v>
      </c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9"/>
      <c r="AH6" s="1"/>
      <c r="AI6" s="1"/>
      <c r="AJ6" s="1"/>
      <c r="AK6" s="1"/>
      <c r="AL6" s="1"/>
      <c r="AM6" s="1"/>
      <c r="AN6" s="1"/>
      <c r="AO6" s="1"/>
    </row>
    <row r="7" spans="1:41" customFormat="1" ht="15.75" thickBot="1" x14ac:dyDescent="0.3">
      <c r="B7" s="123"/>
      <c r="C7" s="124"/>
      <c r="D7" s="130" t="s">
        <v>60</v>
      </c>
      <c r="E7" s="131"/>
      <c r="F7" s="127" t="s">
        <v>61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9"/>
      <c r="AH7" s="1"/>
      <c r="AI7" s="1"/>
      <c r="AJ7" s="1"/>
      <c r="AK7" s="1"/>
      <c r="AL7" s="1"/>
      <c r="AM7" s="1"/>
      <c r="AN7" s="1"/>
      <c r="AO7" s="1"/>
    </row>
    <row r="8" spans="1:41" ht="15" thickBot="1" x14ac:dyDescent="0.25"/>
    <row r="9" spans="1:41" ht="16.5" thickBot="1" x14ac:dyDescent="0.3">
      <c r="A9" s="143" t="s">
        <v>62</v>
      </c>
      <c r="B9" s="144"/>
      <c r="C9" s="145"/>
      <c r="D9" s="110" t="s">
        <v>63</v>
      </c>
      <c r="E9" s="111"/>
      <c r="F9" s="112">
        <v>8.3333333333333329E-2</v>
      </c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4"/>
    </row>
    <row r="10" spans="1:41" ht="22.5" customHeight="1" thickBot="1" x14ac:dyDescent="0.3">
      <c r="A10" s="21" t="s">
        <v>75</v>
      </c>
      <c r="C10" s="132" t="s">
        <v>78</v>
      </c>
      <c r="D10" s="110" t="s">
        <v>48</v>
      </c>
      <c r="E10" s="115"/>
      <c r="F10" s="3">
        <v>1</v>
      </c>
      <c r="G10" s="4">
        <v>2</v>
      </c>
      <c r="H10" s="4">
        <v>3</v>
      </c>
      <c r="I10" s="4">
        <v>4</v>
      </c>
      <c r="J10" s="4">
        <v>5</v>
      </c>
      <c r="K10" s="4">
        <v>6</v>
      </c>
      <c r="L10" s="4">
        <v>7</v>
      </c>
      <c r="M10" s="4">
        <v>8</v>
      </c>
      <c r="N10" s="4">
        <v>9</v>
      </c>
      <c r="O10" s="4">
        <v>10</v>
      </c>
      <c r="P10" s="4">
        <v>11</v>
      </c>
      <c r="Q10" s="4">
        <v>12</v>
      </c>
      <c r="R10" s="4">
        <v>13</v>
      </c>
      <c r="S10" s="4">
        <v>14</v>
      </c>
      <c r="T10" s="4">
        <v>15</v>
      </c>
      <c r="U10" s="4">
        <v>16</v>
      </c>
      <c r="V10" s="4">
        <v>17</v>
      </c>
      <c r="W10" s="5">
        <v>18</v>
      </c>
      <c r="X10" s="3">
        <v>1</v>
      </c>
      <c r="Y10" s="4">
        <v>2</v>
      </c>
      <c r="Z10" s="4">
        <v>3</v>
      </c>
      <c r="AA10" s="4">
        <v>4</v>
      </c>
      <c r="AB10" s="4">
        <v>5</v>
      </c>
      <c r="AC10" s="4">
        <v>6</v>
      </c>
      <c r="AD10" s="4">
        <v>7</v>
      </c>
      <c r="AE10" s="4">
        <v>8</v>
      </c>
      <c r="AF10" s="4">
        <v>9</v>
      </c>
      <c r="AG10" s="4">
        <v>10</v>
      </c>
      <c r="AH10" s="4">
        <v>11</v>
      </c>
      <c r="AI10" s="4">
        <v>12</v>
      </c>
      <c r="AJ10" s="4">
        <v>13</v>
      </c>
      <c r="AK10" s="4">
        <v>14</v>
      </c>
      <c r="AL10" s="4">
        <v>15</v>
      </c>
      <c r="AM10" s="4">
        <v>16</v>
      </c>
      <c r="AN10" s="4">
        <v>17</v>
      </c>
      <c r="AO10" s="5">
        <v>18</v>
      </c>
    </row>
    <row r="11" spans="1:41" ht="18.75" customHeight="1" thickBot="1" x14ac:dyDescent="0.3">
      <c r="A11" s="21" t="s">
        <v>74</v>
      </c>
      <c r="B11" s="23"/>
      <c r="C11" s="133"/>
      <c r="D11" s="110" t="s">
        <v>64</v>
      </c>
      <c r="E11" s="115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5"/>
    </row>
    <row r="12" spans="1:41" ht="14.25" customHeight="1" thickBot="1" x14ac:dyDescent="0.25">
      <c r="A12" s="21" t="s">
        <v>76</v>
      </c>
      <c r="B12" s="22"/>
      <c r="C12" s="133"/>
      <c r="D12" s="116" t="s">
        <v>65</v>
      </c>
      <c r="E12" s="12" t="s">
        <v>66</v>
      </c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7"/>
    </row>
    <row r="13" spans="1:41" ht="15" customHeight="1" x14ac:dyDescent="0.2">
      <c r="A13" s="135" t="s">
        <v>150</v>
      </c>
      <c r="B13" s="137"/>
      <c r="C13" s="133"/>
      <c r="D13" s="117"/>
      <c r="E13" s="13" t="s">
        <v>49</v>
      </c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6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8"/>
    </row>
    <row r="14" spans="1:41" ht="14.25" customHeight="1" thickBot="1" x14ac:dyDescent="0.25">
      <c r="A14" s="136"/>
      <c r="B14" s="138"/>
      <c r="C14" s="133"/>
      <c r="D14" s="117"/>
      <c r="E14" s="13" t="s">
        <v>67</v>
      </c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6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8"/>
    </row>
    <row r="15" spans="1:41" ht="14.25" customHeight="1" x14ac:dyDescent="0.2">
      <c r="A15" s="139" t="s">
        <v>77</v>
      </c>
      <c r="B15" s="137"/>
      <c r="C15" s="133"/>
      <c r="D15" s="117"/>
      <c r="E15" s="13" t="s">
        <v>68</v>
      </c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6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8"/>
    </row>
    <row r="16" spans="1:41" ht="14.25" customHeight="1" x14ac:dyDescent="0.2">
      <c r="A16" s="140"/>
      <c r="B16" s="142"/>
      <c r="C16" s="133"/>
      <c r="D16" s="117"/>
      <c r="E16" s="13" t="s">
        <v>69</v>
      </c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6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8"/>
    </row>
    <row r="17" spans="1:41" ht="15" customHeight="1" x14ac:dyDescent="0.2">
      <c r="A17" s="140"/>
      <c r="B17" s="142"/>
      <c r="C17" s="133"/>
      <c r="D17" s="117"/>
      <c r="E17" s="13" t="s">
        <v>70</v>
      </c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6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8"/>
    </row>
    <row r="18" spans="1:41" ht="15.75" customHeight="1" thickBot="1" x14ac:dyDescent="0.25">
      <c r="A18" s="140"/>
      <c r="B18" s="142"/>
      <c r="C18" s="133"/>
      <c r="D18" s="117"/>
      <c r="E18" s="13" t="s">
        <v>72</v>
      </c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20"/>
    </row>
    <row r="19" spans="1:41" ht="15.75" customHeight="1" thickBot="1" x14ac:dyDescent="0.25">
      <c r="A19" s="141"/>
      <c r="B19" s="138"/>
      <c r="C19" s="134"/>
      <c r="D19" s="118"/>
      <c r="E19" s="14" t="s">
        <v>73</v>
      </c>
      <c r="F19" s="10">
        <f>SUM(F12:F18)</f>
        <v>0</v>
      </c>
      <c r="G19" s="11">
        <f t="shared" ref="G19:W19" si="0">SUM(G12:G18)</f>
        <v>0</v>
      </c>
      <c r="H19" s="11">
        <f t="shared" si="0"/>
        <v>0</v>
      </c>
      <c r="I19" s="11">
        <f t="shared" si="0"/>
        <v>0</v>
      </c>
      <c r="J19" s="11">
        <f t="shared" si="0"/>
        <v>0</v>
      </c>
      <c r="K19" s="11">
        <f t="shared" si="0"/>
        <v>0</v>
      </c>
      <c r="L19" s="11">
        <f t="shared" si="0"/>
        <v>0</v>
      </c>
      <c r="M19" s="11">
        <f t="shared" si="0"/>
        <v>0</v>
      </c>
      <c r="N19" s="11">
        <f t="shared" si="0"/>
        <v>0</v>
      </c>
      <c r="O19" s="11">
        <f t="shared" si="0"/>
        <v>0</v>
      </c>
      <c r="P19" s="11">
        <f t="shared" si="0"/>
        <v>0</v>
      </c>
      <c r="Q19" s="11">
        <f t="shared" si="0"/>
        <v>0</v>
      </c>
      <c r="R19" s="11">
        <f t="shared" si="0"/>
        <v>0</v>
      </c>
      <c r="S19" s="11">
        <f t="shared" si="0"/>
        <v>0</v>
      </c>
      <c r="T19" s="11">
        <f t="shared" si="0"/>
        <v>0</v>
      </c>
      <c r="U19" s="11">
        <f t="shared" si="0"/>
        <v>0</v>
      </c>
      <c r="V19" s="11">
        <f t="shared" si="0"/>
        <v>0</v>
      </c>
      <c r="W19" s="11">
        <f t="shared" si="0"/>
        <v>0</v>
      </c>
      <c r="X19" s="11">
        <f t="shared" ref="X19" si="1">SUM(X12:X18)</f>
        <v>0</v>
      </c>
      <c r="Y19" s="11">
        <f t="shared" ref="Y19" si="2">SUM(Y12:Y18)</f>
        <v>0</v>
      </c>
      <c r="Z19" s="11">
        <f t="shared" ref="Z19" si="3">SUM(Z12:Z18)</f>
        <v>0</v>
      </c>
      <c r="AA19" s="11">
        <f t="shared" ref="AA19" si="4">SUM(AA12:AA18)</f>
        <v>0</v>
      </c>
      <c r="AB19" s="11">
        <f t="shared" ref="AB19" si="5">SUM(AB12:AB18)</f>
        <v>0</v>
      </c>
      <c r="AC19" s="11">
        <f t="shared" ref="AC19" si="6">SUM(AC12:AC18)</f>
        <v>0</v>
      </c>
      <c r="AD19" s="11">
        <f t="shared" ref="AD19" si="7">SUM(AD12:AD18)</f>
        <v>0</v>
      </c>
      <c r="AE19" s="11">
        <f t="shared" ref="AE19" si="8">SUM(AE12:AE18)</f>
        <v>0</v>
      </c>
      <c r="AF19" s="11">
        <f t="shared" ref="AF19" si="9">SUM(AF12:AF18)</f>
        <v>0</v>
      </c>
      <c r="AG19" s="11">
        <f t="shared" ref="AG19" si="10">SUM(AG12:AG18)</f>
        <v>0</v>
      </c>
      <c r="AH19" s="11">
        <f t="shared" ref="AH19" si="11">SUM(AH12:AH18)</f>
        <v>0</v>
      </c>
      <c r="AI19" s="11">
        <f t="shared" ref="AI19" si="12">SUM(AI12:AI18)</f>
        <v>0</v>
      </c>
      <c r="AJ19" s="11">
        <f t="shared" ref="AJ19" si="13">SUM(AJ12:AJ18)</f>
        <v>0</v>
      </c>
      <c r="AK19" s="11">
        <f t="shared" ref="AK19" si="14">SUM(AK12:AK18)</f>
        <v>0</v>
      </c>
      <c r="AL19" s="11">
        <f t="shared" ref="AL19" si="15">SUM(AL12:AL18)</f>
        <v>0</v>
      </c>
      <c r="AM19" s="11">
        <f t="shared" ref="AM19" si="16">SUM(AM12:AM18)</f>
        <v>0</v>
      </c>
      <c r="AN19" s="11">
        <f t="shared" ref="AN19" si="17">SUM(AN12:AN18)</f>
        <v>0</v>
      </c>
      <c r="AO19" s="9">
        <f t="shared" ref="AO19" si="18">SUM(AO12:AO18)</f>
        <v>0</v>
      </c>
    </row>
    <row r="20" spans="1:41" ht="15" thickBot="1" x14ac:dyDescent="0.25"/>
    <row r="21" spans="1:41" ht="16.5" thickBot="1" x14ac:dyDescent="0.3">
      <c r="A21" s="1" t="s">
        <v>27</v>
      </c>
      <c r="D21" s="110" t="s">
        <v>63</v>
      </c>
      <c r="E21" s="111"/>
      <c r="F21" s="112" t="s">
        <v>149</v>
      </c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4"/>
    </row>
    <row r="22" spans="1:41" ht="16.5" thickBot="1" x14ac:dyDescent="0.3">
      <c r="D22" s="110" t="s">
        <v>48</v>
      </c>
      <c r="E22" s="115"/>
      <c r="F22" s="3">
        <v>1</v>
      </c>
      <c r="G22" s="4">
        <v>2</v>
      </c>
      <c r="H22" s="4">
        <v>3</v>
      </c>
      <c r="I22" s="4">
        <v>4</v>
      </c>
      <c r="J22" s="4">
        <v>5</v>
      </c>
      <c r="K22" s="4">
        <v>6</v>
      </c>
      <c r="L22" s="4">
        <v>7</v>
      </c>
      <c r="M22" s="4">
        <v>8</v>
      </c>
      <c r="N22" s="4">
        <v>9</v>
      </c>
      <c r="O22" s="4">
        <v>10</v>
      </c>
      <c r="P22" s="4">
        <v>11</v>
      </c>
      <c r="Q22" s="4">
        <v>12</v>
      </c>
      <c r="R22" s="4">
        <v>13</v>
      </c>
      <c r="S22" s="4">
        <v>14</v>
      </c>
      <c r="T22" s="4">
        <v>15</v>
      </c>
      <c r="U22" s="4">
        <v>16</v>
      </c>
      <c r="V22" s="4">
        <v>17</v>
      </c>
      <c r="W22" s="5">
        <v>18</v>
      </c>
      <c r="X22" s="3">
        <v>1</v>
      </c>
      <c r="Y22" s="4">
        <v>2</v>
      </c>
      <c r="Z22" s="4">
        <v>3</v>
      </c>
      <c r="AA22" s="4">
        <v>4</v>
      </c>
      <c r="AB22" s="4">
        <v>5</v>
      </c>
      <c r="AC22" s="4">
        <v>6</v>
      </c>
      <c r="AD22" s="4">
        <v>7</v>
      </c>
      <c r="AE22" s="4">
        <v>8</v>
      </c>
      <c r="AF22" s="4">
        <v>9</v>
      </c>
      <c r="AG22" s="4">
        <v>10</v>
      </c>
      <c r="AH22" s="4">
        <v>11</v>
      </c>
      <c r="AI22" s="4">
        <v>12</v>
      </c>
      <c r="AJ22" s="4">
        <v>13</v>
      </c>
      <c r="AK22" s="4">
        <v>14</v>
      </c>
      <c r="AL22" s="4">
        <v>15</v>
      </c>
      <c r="AM22" s="4">
        <v>16</v>
      </c>
      <c r="AN22" s="4">
        <v>17</v>
      </c>
      <c r="AO22" s="5">
        <v>18</v>
      </c>
    </row>
    <row r="23" spans="1:41" ht="16.5" thickBot="1" x14ac:dyDescent="0.3">
      <c r="D23" s="110" t="s">
        <v>64</v>
      </c>
      <c r="E23" s="115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3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5"/>
    </row>
    <row r="24" spans="1:41" x14ac:dyDescent="0.2">
      <c r="D24" s="116" t="s">
        <v>65</v>
      </c>
      <c r="E24" s="12" t="s">
        <v>66</v>
      </c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/>
      <c r="X24" s="15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7"/>
    </row>
    <row r="25" spans="1:41" x14ac:dyDescent="0.2">
      <c r="D25" s="117"/>
      <c r="E25" s="13" t="s">
        <v>49</v>
      </c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6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8"/>
    </row>
    <row r="26" spans="1:41" x14ac:dyDescent="0.2">
      <c r="D26" s="117"/>
      <c r="E26" s="13" t="s">
        <v>67</v>
      </c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6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8"/>
    </row>
    <row r="27" spans="1:41" x14ac:dyDescent="0.2">
      <c r="D27" s="117"/>
      <c r="E27" s="13" t="s">
        <v>68</v>
      </c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6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8"/>
    </row>
    <row r="28" spans="1:41" x14ac:dyDescent="0.2">
      <c r="D28" s="117"/>
      <c r="E28" s="13" t="s">
        <v>69</v>
      </c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6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8"/>
    </row>
    <row r="29" spans="1:41" x14ac:dyDescent="0.2">
      <c r="D29" s="117"/>
      <c r="E29" s="13" t="s">
        <v>70</v>
      </c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6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8"/>
    </row>
    <row r="30" spans="1:41" ht="15" thickBot="1" x14ac:dyDescent="0.25">
      <c r="D30" s="117"/>
      <c r="E30" s="13" t="s">
        <v>72</v>
      </c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20"/>
    </row>
    <row r="31" spans="1:41" ht="15" thickBot="1" x14ac:dyDescent="0.25">
      <c r="D31" s="118"/>
      <c r="E31" s="14" t="s">
        <v>73</v>
      </c>
      <c r="F31" s="10">
        <f>SUM(F24:F30)</f>
        <v>0</v>
      </c>
      <c r="G31" s="11">
        <f t="shared" ref="G31:AO31" si="19">SUM(G24:G30)</f>
        <v>0</v>
      </c>
      <c r="H31" s="11">
        <f t="shared" si="19"/>
        <v>0</v>
      </c>
      <c r="I31" s="11">
        <f t="shared" si="19"/>
        <v>0</v>
      </c>
      <c r="J31" s="11">
        <f t="shared" si="19"/>
        <v>0</v>
      </c>
      <c r="K31" s="11">
        <f t="shared" si="19"/>
        <v>0</v>
      </c>
      <c r="L31" s="11">
        <f t="shared" si="19"/>
        <v>0</v>
      </c>
      <c r="M31" s="11">
        <f t="shared" si="19"/>
        <v>0</v>
      </c>
      <c r="N31" s="11">
        <f t="shared" si="19"/>
        <v>0</v>
      </c>
      <c r="O31" s="11">
        <f t="shared" si="19"/>
        <v>0</v>
      </c>
      <c r="P31" s="11">
        <f t="shared" si="19"/>
        <v>0</v>
      </c>
      <c r="Q31" s="11">
        <f t="shared" si="19"/>
        <v>0</v>
      </c>
      <c r="R31" s="11">
        <f t="shared" si="19"/>
        <v>0</v>
      </c>
      <c r="S31" s="11">
        <f t="shared" si="19"/>
        <v>0</v>
      </c>
      <c r="T31" s="11">
        <f t="shared" si="19"/>
        <v>0</v>
      </c>
      <c r="U31" s="11">
        <f t="shared" si="19"/>
        <v>0</v>
      </c>
      <c r="V31" s="11">
        <f t="shared" si="19"/>
        <v>0</v>
      </c>
      <c r="W31" s="11">
        <f t="shared" si="19"/>
        <v>0</v>
      </c>
      <c r="X31" s="11">
        <f t="shared" si="19"/>
        <v>0</v>
      </c>
      <c r="Y31" s="11">
        <f t="shared" si="19"/>
        <v>0</v>
      </c>
      <c r="Z31" s="11">
        <f t="shared" si="19"/>
        <v>0</v>
      </c>
      <c r="AA31" s="11">
        <f t="shared" si="19"/>
        <v>0</v>
      </c>
      <c r="AB31" s="11">
        <f t="shared" si="19"/>
        <v>0</v>
      </c>
      <c r="AC31" s="11">
        <f t="shared" si="19"/>
        <v>0</v>
      </c>
      <c r="AD31" s="11">
        <f t="shared" si="19"/>
        <v>0</v>
      </c>
      <c r="AE31" s="11">
        <f t="shared" si="19"/>
        <v>0</v>
      </c>
      <c r="AF31" s="11">
        <f t="shared" si="19"/>
        <v>0</v>
      </c>
      <c r="AG31" s="11">
        <f t="shared" si="19"/>
        <v>0</v>
      </c>
      <c r="AH31" s="11">
        <f t="shared" si="19"/>
        <v>0</v>
      </c>
      <c r="AI31" s="11">
        <f t="shared" si="19"/>
        <v>0</v>
      </c>
      <c r="AJ31" s="11">
        <f t="shared" si="19"/>
        <v>0</v>
      </c>
      <c r="AK31" s="11">
        <f t="shared" si="19"/>
        <v>0</v>
      </c>
      <c r="AL31" s="11">
        <f t="shared" si="19"/>
        <v>0</v>
      </c>
      <c r="AM31" s="11">
        <f t="shared" si="19"/>
        <v>0</v>
      </c>
      <c r="AN31" s="11">
        <f t="shared" si="19"/>
        <v>0</v>
      </c>
      <c r="AO31" s="9">
        <f t="shared" si="19"/>
        <v>0</v>
      </c>
    </row>
    <row r="32" spans="1:41" ht="15" thickBot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</row>
    <row r="33" spans="4:41" ht="16.5" thickBot="1" x14ac:dyDescent="0.3">
      <c r="D33" s="110" t="s">
        <v>63</v>
      </c>
      <c r="E33" s="111"/>
      <c r="F33" s="112">
        <v>0.16666666666666666</v>
      </c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4"/>
    </row>
    <row r="34" spans="4:41" ht="16.5" thickBot="1" x14ac:dyDescent="0.3">
      <c r="D34" s="110" t="s">
        <v>48</v>
      </c>
      <c r="E34" s="115"/>
      <c r="F34" s="3">
        <v>1</v>
      </c>
      <c r="G34" s="4">
        <v>2</v>
      </c>
      <c r="H34" s="4">
        <v>3</v>
      </c>
      <c r="I34" s="4">
        <v>4</v>
      </c>
      <c r="J34" s="4">
        <v>5</v>
      </c>
      <c r="K34" s="4">
        <v>6</v>
      </c>
      <c r="L34" s="4">
        <v>7</v>
      </c>
      <c r="M34" s="4">
        <v>8</v>
      </c>
      <c r="N34" s="4">
        <v>9</v>
      </c>
      <c r="O34" s="4">
        <v>10</v>
      </c>
      <c r="P34" s="4">
        <v>11</v>
      </c>
      <c r="Q34" s="4">
        <v>12</v>
      </c>
      <c r="R34" s="4">
        <v>13</v>
      </c>
      <c r="S34" s="4">
        <v>14</v>
      </c>
      <c r="T34" s="4">
        <v>15</v>
      </c>
      <c r="U34" s="4">
        <v>16</v>
      </c>
      <c r="V34" s="4">
        <v>17</v>
      </c>
      <c r="W34" s="5">
        <v>18</v>
      </c>
      <c r="X34" s="3">
        <v>1</v>
      </c>
      <c r="Y34" s="4">
        <v>2</v>
      </c>
      <c r="Z34" s="4">
        <v>3</v>
      </c>
      <c r="AA34" s="4">
        <v>4</v>
      </c>
      <c r="AB34" s="4">
        <v>5</v>
      </c>
      <c r="AC34" s="4">
        <v>6</v>
      </c>
      <c r="AD34" s="4">
        <v>7</v>
      </c>
      <c r="AE34" s="4">
        <v>8</v>
      </c>
      <c r="AF34" s="4">
        <v>9</v>
      </c>
      <c r="AG34" s="4">
        <v>10</v>
      </c>
      <c r="AH34" s="4">
        <v>11</v>
      </c>
      <c r="AI34" s="4">
        <v>12</v>
      </c>
      <c r="AJ34" s="4">
        <v>13</v>
      </c>
      <c r="AK34" s="4">
        <v>14</v>
      </c>
      <c r="AL34" s="4">
        <v>15</v>
      </c>
      <c r="AM34" s="4">
        <v>16</v>
      </c>
      <c r="AN34" s="4">
        <v>17</v>
      </c>
      <c r="AO34" s="5">
        <v>18</v>
      </c>
    </row>
    <row r="35" spans="4:41" ht="16.5" thickBot="1" x14ac:dyDescent="0.3">
      <c r="D35" s="110" t="s">
        <v>64</v>
      </c>
      <c r="E35" s="115"/>
      <c r="F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3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5"/>
    </row>
    <row r="36" spans="4:41" x14ac:dyDescent="0.2">
      <c r="D36" s="116" t="s">
        <v>65</v>
      </c>
      <c r="E36" s="12" t="s">
        <v>66</v>
      </c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7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7"/>
    </row>
    <row r="37" spans="4:41" x14ac:dyDescent="0.2">
      <c r="D37" s="117"/>
      <c r="E37" s="13" t="s">
        <v>49</v>
      </c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6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8"/>
    </row>
    <row r="38" spans="4:41" x14ac:dyDescent="0.2">
      <c r="D38" s="117"/>
      <c r="E38" s="13" t="s">
        <v>67</v>
      </c>
      <c r="F38" s="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6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8"/>
    </row>
    <row r="39" spans="4:41" x14ac:dyDescent="0.2">
      <c r="D39" s="117"/>
      <c r="E39" s="13" t="s">
        <v>68</v>
      </c>
      <c r="F39" s="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8"/>
    </row>
    <row r="40" spans="4:41" x14ac:dyDescent="0.2">
      <c r="D40" s="117"/>
      <c r="E40" s="13" t="s">
        <v>69</v>
      </c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8"/>
    </row>
    <row r="41" spans="4:41" x14ac:dyDescent="0.2">
      <c r="D41" s="117"/>
      <c r="E41" s="13" t="s">
        <v>70</v>
      </c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6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8"/>
    </row>
    <row r="42" spans="4:41" ht="15" thickBot="1" x14ac:dyDescent="0.25">
      <c r="D42" s="117"/>
      <c r="E42" s="13" t="s">
        <v>72</v>
      </c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20"/>
      <c r="X42" s="18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20"/>
    </row>
    <row r="43" spans="4:41" ht="15" thickBot="1" x14ac:dyDescent="0.25">
      <c r="D43" s="118"/>
      <c r="E43" s="14" t="s">
        <v>73</v>
      </c>
      <c r="F43" s="10">
        <f>SUM(F36:F42)</f>
        <v>0</v>
      </c>
      <c r="G43" s="11">
        <f t="shared" ref="G43:AO43" si="20">SUM(G36:G42)</f>
        <v>0</v>
      </c>
      <c r="H43" s="11">
        <f t="shared" si="20"/>
        <v>0</v>
      </c>
      <c r="I43" s="11">
        <f t="shared" si="20"/>
        <v>0</v>
      </c>
      <c r="J43" s="11">
        <f t="shared" si="20"/>
        <v>0</v>
      </c>
      <c r="K43" s="11">
        <f t="shared" si="20"/>
        <v>0</v>
      </c>
      <c r="L43" s="11">
        <f t="shared" si="20"/>
        <v>0</v>
      </c>
      <c r="M43" s="11">
        <f t="shared" si="20"/>
        <v>0</v>
      </c>
      <c r="N43" s="11">
        <f t="shared" si="20"/>
        <v>0</v>
      </c>
      <c r="O43" s="11">
        <f t="shared" si="20"/>
        <v>0</v>
      </c>
      <c r="P43" s="11">
        <f t="shared" si="20"/>
        <v>0</v>
      </c>
      <c r="Q43" s="11">
        <f t="shared" si="20"/>
        <v>0</v>
      </c>
      <c r="R43" s="11">
        <f t="shared" si="20"/>
        <v>0</v>
      </c>
      <c r="S43" s="11">
        <f t="shared" si="20"/>
        <v>0</v>
      </c>
      <c r="T43" s="11">
        <f t="shared" si="20"/>
        <v>0</v>
      </c>
      <c r="U43" s="11">
        <f t="shared" si="20"/>
        <v>0</v>
      </c>
      <c r="V43" s="11">
        <f t="shared" si="20"/>
        <v>0</v>
      </c>
      <c r="W43" s="11">
        <f t="shared" si="20"/>
        <v>0</v>
      </c>
      <c r="X43" s="11">
        <f t="shared" si="20"/>
        <v>0</v>
      </c>
      <c r="Y43" s="11">
        <f t="shared" si="20"/>
        <v>0</v>
      </c>
      <c r="Z43" s="11">
        <f t="shared" si="20"/>
        <v>0</v>
      </c>
      <c r="AA43" s="11">
        <f t="shared" si="20"/>
        <v>0</v>
      </c>
      <c r="AB43" s="11">
        <f t="shared" si="20"/>
        <v>0</v>
      </c>
      <c r="AC43" s="11">
        <f t="shared" si="20"/>
        <v>0</v>
      </c>
      <c r="AD43" s="11">
        <f t="shared" si="20"/>
        <v>0</v>
      </c>
      <c r="AE43" s="11">
        <f t="shared" si="20"/>
        <v>0</v>
      </c>
      <c r="AF43" s="11">
        <f t="shared" si="20"/>
        <v>0</v>
      </c>
      <c r="AG43" s="11">
        <f t="shared" si="20"/>
        <v>0</v>
      </c>
      <c r="AH43" s="11">
        <f t="shared" si="20"/>
        <v>0</v>
      </c>
      <c r="AI43" s="11">
        <f t="shared" si="20"/>
        <v>0</v>
      </c>
      <c r="AJ43" s="11">
        <f t="shared" si="20"/>
        <v>0</v>
      </c>
      <c r="AK43" s="11">
        <f t="shared" si="20"/>
        <v>0</v>
      </c>
      <c r="AL43" s="11">
        <f t="shared" si="20"/>
        <v>0</v>
      </c>
      <c r="AM43" s="11">
        <f t="shared" si="20"/>
        <v>0</v>
      </c>
      <c r="AN43" s="11">
        <f t="shared" si="20"/>
        <v>0</v>
      </c>
      <c r="AO43" s="9">
        <f t="shared" si="20"/>
        <v>0</v>
      </c>
    </row>
    <row r="44" spans="4:41" ht="15" thickBot="1" x14ac:dyDescent="0.25"/>
    <row r="45" spans="4:41" ht="16.5" thickBot="1" x14ac:dyDescent="0.3">
      <c r="D45" s="110" t="s">
        <v>63</v>
      </c>
      <c r="E45" s="111"/>
      <c r="F45" s="112">
        <v>0.20833333333333334</v>
      </c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4"/>
    </row>
    <row r="46" spans="4:41" ht="16.5" thickBot="1" x14ac:dyDescent="0.3">
      <c r="D46" s="110" t="s">
        <v>48</v>
      </c>
      <c r="E46" s="115"/>
      <c r="F46" s="3">
        <v>1</v>
      </c>
      <c r="G46" s="4">
        <v>2</v>
      </c>
      <c r="H46" s="4">
        <v>3</v>
      </c>
      <c r="I46" s="4">
        <v>4</v>
      </c>
      <c r="J46" s="4">
        <v>5</v>
      </c>
      <c r="K46" s="4">
        <v>6</v>
      </c>
      <c r="L46" s="4">
        <v>7</v>
      </c>
      <c r="M46" s="4">
        <v>8</v>
      </c>
      <c r="N46" s="4">
        <v>9</v>
      </c>
      <c r="O46" s="4">
        <v>10</v>
      </c>
      <c r="P46" s="4">
        <v>11</v>
      </c>
      <c r="Q46" s="4">
        <v>12</v>
      </c>
      <c r="R46" s="4">
        <v>13</v>
      </c>
      <c r="S46" s="4">
        <v>14</v>
      </c>
      <c r="T46" s="4">
        <v>15</v>
      </c>
      <c r="U46" s="4">
        <v>16</v>
      </c>
      <c r="V46" s="4">
        <v>17</v>
      </c>
      <c r="W46" s="5">
        <v>18</v>
      </c>
      <c r="X46" s="3">
        <v>1</v>
      </c>
      <c r="Y46" s="4">
        <v>2</v>
      </c>
      <c r="Z46" s="4">
        <v>3</v>
      </c>
      <c r="AA46" s="4">
        <v>4</v>
      </c>
      <c r="AB46" s="4">
        <v>5</v>
      </c>
      <c r="AC46" s="4">
        <v>6</v>
      </c>
      <c r="AD46" s="4">
        <v>7</v>
      </c>
      <c r="AE46" s="4">
        <v>8</v>
      </c>
      <c r="AF46" s="4">
        <v>9</v>
      </c>
      <c r="AG46" s="4">
        <v>10</v>
      </c>
      <c r="AH46" s="4">
        <v>11</v>
      </c>
      <c r="AI46" s="4">
        <v>12</v>
      </c>
      <c r="AJ46" s="4">
        <v>13</v>
      </c>
      <c r="AK46" s="4">
        <v>14</v>
      </c>
      <c r="AL46" s="4">
        <v>15</v>
      </c>
      <c r="AM46" s="4">
        <v>16</v>
      </c>
      <c r="AN46" s="4">
        <v>17</v>
      </c>
      <c r="AO46" s="5">
        <v>18</v>
      </c>
    </row>
    <row r="47" spans="4:41" ht="16.5" thickBot="1" x14ac:dyDescent="0.3">
      <c r="D47" s="110" t="s">
        <v>64</v>
      </c>
      <c r="E47" s="115"/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3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5"/>
    </row>
    <row r="48" spans="4:41" x14ac:dyDescent="0.2">
      <c r="D48" s="116" t="s">
        <v>65</v>
      </c>
      <c r="E48" s="12" t="s">
        <v>66</v>
      </c>
      <c r="F48" s="1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7"/>
      <c r="X48" s="15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7"/>
    </row>
    <row r="49" spans="1:41" x14ac:dyDescent="0.2">
      <c r="D49" s="117"/>
      <c r="E49" s="13" t="s">
        <v>49</v>
      </c>
      <c r="F49" s="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6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8"/>
    </row>
    <row r="50" spans="1:41" x14ac:dyDescent="0.2">
      <c r="D50" s="117"/>
      <c r="E50" s="13" t="s">
        <v>67</v>
      </c>
      <c r="F50" s="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6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8"/>
    </row>
    <row r="51" spans="1:41" x14ac:dyDescent="0.2">
      <c r="D51" s="117"/>
      <c r="E51" s="13" t="s">
        <v>68</v>
      </c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6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8"/>
    </row>
    <row r="52" spans="1:41" x14ac:dyDescent="0.2">
      <c r="D52" s="117"/>
      <c r="E52" s="13" t="s">
        <v>69</v>
      </c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6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8"/>
    </row>
    <row r="53" spans="1:41" x14ac:dyDescent="0.2">
      <c r="D53" s="117"/>
      <c r="E53" s="13" t="s">
        <v>70</v>
      </c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6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8"/>
    </row>
    <row r="54" spans="1:41" ht="15" thickBot="1" x14ac:dyDescent="0.25">
      <c r="D54" s="117"/>
      <c r="E54" s="13" t="s">
        <v>72</v>
      </c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0"/>
      <c r="X54" s="18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20"/>
    </row>
    <row r="55" spans="1:41" ht="15" thickBot="1" x14ac:dyDescent="0.25">
      <c r="D55" s="118"/>
      <c r="E55" s="14" t="s">
        <v>73</v>
      </c>
      <c r="F55" s="10">
        <f>SUM(F48:F54)</f>
        <v>0</v>
      </c>
      <c r="G55" s="11">
        <f t="shared" ref="G55:AO55" si="21">SUM(G48:G54)</f>
        <v>0</v>
      </c>
      <c r="H55" s="11">
        <f t="shared" si="21"/>
        <v>0</v>
      </c>
      <c r="I55" s="11">
        <f t="shared" si="21"/>
        <v>0</v>
      </c>
      <c r="J55" s="11">
        <f t="shared" si="21"/>
        <v>0</v>
      </c>
      <c r="K55" s="11">
        <f t="shared" si="21"/>
        <v>0</v>
      </c>
      <c r="L55" s="11">
        <f t="shared" si="21"/>
        <v>0</v>
      </c>
      <c r="M55" s="11">
        <f t="shared" si="21"/>
        <v>0</v>
      </c>
      <c r="N55" s="11">
        <f t="shared" si="21"/>
        <v>0</v>
      </c>
      <c r="O55" s="11">
        <f t="shared" si="21"/>
        <v>0</v>
      </c>
      <c r="P55" s="11">
        <f t="shared" si="21"/>
        <v>0</v>
      </c>
      <c r="Q55" s="11">
        <f t="shared" si="21"/>
        <v>0</v>
      </c>
      <c r="R55" s="11">
        <f t="shared" si="21"/>
        <v>0</v>
      </c>
      <c r="S55" s="11">
        <f t="shared" si="21"/>
        <v>0</v>
      </c>
      <c r="T55" s="11">
        <f t="shared" si="21"/>
        <v>0</v>
      </c>
      <c r="U55" s="11">
        <f t="shared" si="21"/>
        <v>0</v>
      </c>
      <c r="V55" s="11">
        <f t="shared" si="21"/>
        <v>0</v>
      </c>
      <c r="W55" s="11">
        <f t="shared" si="21"/>
        <v>0</v>
      </c>
      <c r="X55" s="11">
        <f t="shared" si="21"/>
        <v>0</v>
      </c>
      <c r="Y55" s="11">
        <f t="shared" si="21"/>
        <v>0</v>
      </c>
      <c r="Z55" s="11">
        <f t="shared" si="21"/>
        <v>0</v>
      </c>
      <c r="AA55" s="11">
        <f t="shared" si="21"/>
        <v>0</v>
      </c>
      <c r="AB55" s="11">
        <f t="shared" si="21"/>
        <v>0</v>
      </c>
      <c r="AC55" s="11">
        <f t="shared" si="21"/>
        <v>0</v>
      </c>
      <c r="AD55" s="11">
        <f t="shared" si="21"/>
        <v>0</v>
      </c>
      <c r="AE55" s="11">
        <f t="shared" si="21"/>
        <v>0</v>
      </c>
      <c r="AF55" s="11">
        <f t="shared" si="21"/>
        <v>0</v>
      </c>
      <c r="AG55" s="11">
        <f t="shared" si="21"/>
        <v>0</v>
      </c>
      <c r="AH55" s="11">
        <f t="shared" si="21"/>
        <v>0</v>
      </c>
      <c r="AI55" s="11">
        <f t="shared" si="21"/>
        <v>0</v>
      </c>
      <c r="AJ55" s="11">
        <f t="shared" si="21"/>
        <v>0</v>
      </c>
      <c r="AK55" s="11">
        <f t="shared" si="21"/>
        <v>0</v>
      </c>
      <c r="AL55" s="11">
        <f t="shared" si="21"/>
        <v>0</v>
      </c>
      <c r="AM55" s="11">
        <f t="shared" si="21"/>
        <v>0</v>
      </c>
      <c r="AN55" s="11">
        <f t="shared" si="21"/>
        <v>0</v>
      </c>
      <c r="AO55" s="9">
        <f t="shared" si="21"/>
        <v>0</v>
      </c>
    </row>
    <row r="56" spans="1:41" ht="15" thickBot="1" x14ac:dyDescent="0.25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</row>
    <row r="57" spans="1:41" ht="16.5" thickBot="1" x14ac:dyDescent="0.3">
      <c r="D57" s="110" t="s">
        <v>63</v>
      </c>
      <c r="E57" s="111"/>
      <c r="F57" s="112">
        <v>0.79166666666666663</v>
      </c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4"/>
    </row>
    <row r="58" spans="1:41" ht="16.5" thickBot="1" x14ac:dyDescent="0.3">
      <c r="D58" s="110" t="s">
        <v>48</v>
      </c>
      <c r="E58" s="115"/>
      <c r="F58" s="3">
        <v>1</v>
      </c>
      <c r="G58" s="4">
        <v>2</v>
      </c>
      <c r="H58" s="4">
        <v>3</v>
      </c>
      <c r="I58" s="4">
        <v>4</v>
      </c>
      <c r="J58" s="4">
        <v>5</v>
      </c>
      <c r="K58" s="4">
        <v>6</v>
      </c>
      <c r="L58" s="4">
        <v>7</v>
      </c>
      <c r="M58" s="4">
        <v>8</v>
      </c>
      <c r="N58" s="4">
        <v>9</v>
      </c>
      <c r="O58" s="4">
        <v>10</v>
      </c>
      <c r="P58" s="4">
        <v>11</v>
      </c>
      <c r="Q58" s="4">
        <v>12</v>
      </c>
      <c r="R58" s="4">
        <v>13</v>
      </c>
      <c r="S58" s="4">
        <v>14</v>
      </c>
      <c r="T58" s="4">
        <v>15</v>
      </c>
      <c r="U58" s="4">
        <v>16</v>
      </c>
      <c r="V58" s="4">
        <v>17</v>
      </c>
      <c r="W58" s="5">
        <v>18</v>
      </c>
      <c r="X58" s="3">
        <v>1</v>
      </c>
      <c r="Y58" s="4">
        <v>2</v>
      </c>
      <c r="Z58" s="4">
        <v>3</v>
      </c>
      <c r="AA58" s="4">
        <v>4</v>
      </c>
      <c r="AB58" s="4">
        <v>5</v>
      </c>
      <c r="AC58" s="4">
        <v>6</v>
      </c>
      <c r="AD58" s="4">
        <v>7</v>
      </c>
      <c r="AE58" s="4">
        <v>8</v>
      </c>
      <c r="AF58" s="4">
        <v>9</v>
      </c>
      <c r="AG58" s="4">
        <v>10</v>
      </c>
      <c r="AH58" s="4">
        <v>11</v>
      </c>
      <c r="AI58" s="4">
        <v>12</v>
      </c>
      <c r="AJ58" s="4">
        <v>13</v>
      </c>
      <c r="AK58" s="4">
        <v>14</v>
      </c>
      <c r="AL58" s="4">
        <v>15</v>
      </c>
      <c r="AM58" s="4">
        <v>16</v>
      </c>
      <c r="AN58" s="4">
        <v>17</v>
      </c>
      <c r="AO58" s="5">
        <v>18</v>
      </c>
    </row>
    <row r="59" spans="1:41" ht="16.5" thickBot="1" x14ac:dyDescent="0.3">
      <c r="D59" s="110" t="s">
        <v>64</v>
      </c>
      <c r="E59" s="115"/>
      <c r="F59" s="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3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5"/>
    </row>
    <row r="60" spans="1:41" x14ac:dyDescent="0.2">
      <c r="D60" s="116" t="s">
        <v>65</v>
      </c>
      <c r="E60" s="12" t="s">
        <v>66</v>
      </c>
      <c r="F60" s="1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7"/>
      <c r="X60" s="15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7"/>
    </row>
    <row r="61" spans="1:41" x14ac:dyDescent="0.2">
      <c r="D61" s="117"/>
      <c r="E61" s="13" t="s">
        <v>49</v>
      </c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6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8"/>
    </row>
    <row r="62" spans="1:41" x14ac:dyDescent="0.2">
      <c r="D62" s="117"/>
      <c r="E62" s="13" t="s">
        <v>67</v>
      </c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6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8"/>
    </row>
    <row r="63" spans="1:41" x14ac:dyDescent="0.2">
      <c r="D63" s="117"/>
      <c r="E63" s="13" t="s">
        <v>68</v>
      </c>
      <c r="F63" s="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6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8"/>
    </row>
    <row r="64" spans="1:41" x14ac:dyDescent="0.2">
      <c r="D64" s="117"/>
      <c r="E64" s="13" t="s">
        <v>69</v>
      </c>
      <c r="F64" s="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6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8"/>
    </row>
    <row r="65" spans="1:41" x14ac:dyDescent="0.2">
      <c r="D65" s="117"/>
      <c r="E65" s="13" t="s">
        <v>70</v>
      </c>
      <c r="F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6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8"/>
    </row>
    <row r="66" spans="1:41" ht="15" thickBot="1" x14ac:dyDescent="0.25">
      <c r="D66" s="117"/>
      <c r="E66" s="13" t="s">
        <v>72</v>
      </c>
      <c r="F66" s="1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0"/>
      <c r="X66" s="18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20"/>
    </row>
    <row r="67" spans="1:41" ht="15" thickBot="1" x14ac:dyDescent="0.25">
      <c r="D67" s="118"/>
      <c r="E67" s="14" t="s">
        <v>73</v>
      </c>
      <c r="F67" s="10">
        <f>SUM(F60:F66)</f>
        <v>0</v>
      </c>
      <c r="G67" s="11">
        <f t="shared" ref="G67:AO67" si="22">SUM(G60:G66)</f>
        <v>0</v>
      </c>
      <c r="H67" s="11">
        <f t="shared" si="22"/>
        <v>0</v>
      </c>
      <c r="I67" s="11">
        <f t="shared" si="22"/>
        <v>0</v>
      </c>
      <c r="J67" s="11">
        <f t="shared" si="22"/>
        <v>0</v>
      </c>
      <c r="K67" s="11">
        <f t="shared" si="22"/>
        <v>0</v>
      </c>
      <c r="L67" s="11">
        <f t="shared" si="22"/>
        <v>0</v>
      </c>
      <c r="M67" s="11">
        <f t="shared" si="22"/>
        <v>0</v>
      </c>
      <c r="N67" s="11">
        <f t="shared" si="22"/>
        <v>0</v>
      </c>
      <c r="O67" s="11">
        <f t="shared" si="22"/>
        <v>0</v>
      </c>
      <c r="P67" s="11">
        <f t="shared" si="22"/>
        <v>0</v>
      </c>
      <c r="Q67" s="11">
        <f t="shared" si="22"/>
        <v>0</v>
      </c>
      <c r="R67" s="11">
        <f t="shared" si="22"/>
        <v>0</v>
      </c>
      <c r="S67" s="11">
        <f t="shared" si="22"/>
        <v>0</v>
      </c>
      <c r="T67" s="11">
        <f t="shared" si="22"/>
        <v>0</v>
      </c>
      <c r="U67" s="11">
        <f t="shared" si="22"/>
        <v>0</v>
      </c>
      <c r="V67" s="11">
        <f t="shared" si="22"/>
        <v>0</v>
      </c>
      <c r="W67" s="11">
        <f t="shared" si="22"/>
        <v>0</v>
      </c>
      <c r="X67" s="11">
        <f t="shared" si="22"/>
        <v>0</v>
      </c>
      <c r="Y67" s="11">
        <f t="shared" si="22"/>
        <v>0</v>
      </c>
      <c r="Z67" s="11">
        <f t="shared" si="22"/>
        <v>0</v>
      </c>
      <c r="AA67" s="11">
        <f t="shared" si="22"/>
        <v>0</v>
      </c>
      <c r="AB67" s="11">
        <f t="shared" si="22"/>
        <v>0</v>
      </c>
      <c r="AC67" s="11">
        <f t="shared" si="22"/>
        <v>0</v>
      </c>
      <c r="AD67" s="11">
        <f t="shared" si="22"/>
        <v>0</v>
      </c>
      <c r="AE67" s="11">
        <f t="shared" si="22"/>
        <v>0</v>
      </c>
      <c r="AF67" s="11">
        <f t="shared" si="22"/>
        <v>0</v>
      </c>
      <c r="AG67" s="11">
        <f t="shared" si="22"/>
        <v>0</v>
      </c>
      <c r="AH67" s="11">
        <f t="shared" si="22"/>
        <v>0</v>
      </c>
      <c r="AI67" s="11">
        <f t="shared" si="22"/>
        <v>0</v>
      </c>
      <c r="AJ67" s="11">
        <f t="shared" si="22"/>
        <v>0</v>
      </c>
      <c r="AK67" s="11">
        <f t="shared" si="22"/>
        <v>0</v>
      </c>
      <c r="AL67" s="11">
        <f t="shared" si="22"/>
        <v>0</v>
      </c>
      <c r="AM67" s="11">
        <f t="shared" si="22"/>
        <v>0</v>
      </c>
      <c r="AN67" s="11">
        <f t="shared" si="22"/>
        <v>0</v>
      </c>
      <c r="AO67" s="9">
        <f t="shared" si="22"/>
        <v>0</v>
      </c>
    </row>
    <row r="68" spans="1:41" ht="15" thickBot="1" x14ac:dyDescent="0.25"/>
    <row r="69" spans="1:41" ht="16.5" thickBot="1" x14ac:dyDescent="0.3">
      <c r="D69" s="110" t="s">
        <v>63</v>
      </c>
      <c r="E69" s="111"/>
      <c r="F69" s="112">
        <v>0.83333333333333337</v>
      </c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4"/>
    </row>
    <row r="70" spans="1:41" ht="16.5" thickBot="1" x14ac:dyDescent="0.3">
      <c r="D70" s="110" t="s">
        <v>48</v>
      </c>
      <c r="E70" s="115"/>
      <c r="F70" s="3">
        <v>1</v>
      </c>
      <c r="G70" s="4">
        <v>2</v>
      </c>
      <c r="H70" s="4">
        <v>3</v>
      </c>
      <c r="I70" s="4">
        <v>4</v>
      </c>
      <c r="J70" s="4">
        <v>5</v>
      </c>
      <c r="K70" s="4">
        <v>6</v>
      </c>
      <c r="L70" s="4">
        <v>7</v>
      </c>
      <c r="M70" s="4">
        <v>8</v>
      </c>
      <c r="N70" s="4">
        <v>9</v>
      </c>
      <c r="O70" s="4">
        <v>10</v>
      </c>
      <c r="P70" s="4">
        <v>11</v>
      </c>
      <c r="Q70" s="4">
        <v>12</v>
      </c>
      <c r="R70" s="4">
        <v>13</v>
      </c>
      <c r="S70" s="4">
        <v>14</v>
      </c>
      <c r="T70" s="4">
        <v>15</v>
      </c>
      <c r="U70" s="4">
        <v>16</v>
      </c>
      <c r="V70" s="4">
        <v>17</v>
      </c>
      <c r="W70" s="5">
        <v>18</v>
      </c>
      <c r="X70" s="3">
        <v>1</v>
      </c>
      <c r="Y70" s="4">
        <v>2</v>
      </c>
      <c r="Z70" s="4">
        <v>3</v>
      </c>
      <c r="AA70" s="4">
        <v>4</v>
      </c>
      <c r="AB70" s="4">
        <v>5</v>
      </c>
      <c r="AC70" s="4">
        <v>6</v>
      </c>
      <c r="AD70" s="4">
        <v>7</v>
      </c>
      <c r="AE70" s="4">
        <v>8</v>
      </c>
      <c r="AF70" s="4">
        <v>9</v>
      </c>
      <c r="AG70" s="4">
        <v>10</v>
      </c>
      <c r="AH70" s="4">
        <v>11</v>
      </c>
      <c r="AI70" s="4">
        <v>12</v>
      </c>
      <c r="AJ70" s="4">
        <v>13</v>
      </c>
      <c r="AK70" s="4">
        <v>14</v>
      </c>
      <c r="AL70" s="4">
        <v>15</v>
      </c>
      <c r="AM70" s="4">
        <v>16</v>
      </c>
      <c r="AN70" s="4">
        <v>17</v>
      </c>
      <c r="AO70" s="5">
        <v>18</v>
      </c>
    </row>
    <row r="71" spans="1:41" ht="16.5" thickBot="1" x14ac:dyDescent="0.3">
      <c r="D71" s="110" t="s">
        <v>64</v>
      </c>
      <c r="E71" s="115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3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5"/>
    </row>
    <row r="72" spans="1:41" x14ac:dyDescent="0.2">
      <c r="D72" s="116" t="s">
        <v>65</v>
      </c>
      <c r="E72" s="12" t="s">
        <v>66</v>
      </c>
      <c r="F72" s="15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7"/>
      <c r="X72" s="15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7"/>
    </row>
    <row r="73" spans="1:41" x14ac:dyDescent="0.2">
      <c r="D73" s="117"/>
      <c r="E73" s="13" t="s">
        <v>49</v>
      </c>
      <c r="F73" s="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6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8"/>
    </row>
    <row r="74" spans="1:41" x14ac:dyDescent="0.2">
      <c r="D74" s="117"/>
      <c r="E74" s="13" t="s">
        <v>67</v>
      </c>
      <c r="F74" s="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6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8"/>
    </row>
    <row r="75" spans="1:41" x14ac:dyDescent="0.2">
      <c r="D75" s="117"/>
      <c r="E75" s="13" t="s">
        <v>68</v>
      </c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6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8"/>
    </row>
    <row r="76" spans="1:41" x14ac:dyDescent="0.2">
      <c r="D76" s="117"/>
      <c r="E76" s="13" t="s">
        <v>69</v>
      </c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6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8"/>
    </row>
    <row r="77" spans="1:41" x14ac:dyDescent="0.2">
      <c r="D77" s="117"/>
      <c r="E77" s="13" t="s">
        <v>70</v>
      </c>
      <c r="F77" s="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6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8"/>
    </row>
    <row r="78" spans="1:41" ht="15" thickBot="1" x14ac:dyDescent="0.25">
      <c r="D78" s="117"/>
      <c r="E78" s="13" t="s">
        <v>72</v>
      </c>
      <c r="F78" s="18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20"/>
      <c r="X78" s="18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20"/>
    </row>
    <row r="79" spans="1:41" ht="15" thickBot="1" x14ac:dyDescent="0.25">
      <c r="D79" s="118"/>
      <c r="E79" s="14" t="s">
        <v>73</v>
      </c>
      <c r="F79" s="10">
        <f>SUM(F72:F78)</f>
        <v>0</v>
      </c>
      <c r="G79" s="11">
        <f t="shared" ref="G79:AO79" si="23">SUM(G72:G78)</f>
        <v>0</v>
      </c>
      <c r="H79" s="11">
        <f t="shared" si="23"/>
        <v>0</v>
      </c>
      <c r="I79" s="11">
        <f t="shared" si="23"/>
        <v>0</v>
      </c>
      <c r="J79" s="11">
        <f t="shared" si="23"/>
        <v>0</v>
      </c>
      <c r="K79" s="11">
        <f t="shared" si="23"/>
        <v>0</v>
      </c>
      <c r="L79" s="11">
        <f t="shared" si="23"/>
        <v>0</v>
      </c>
      <c r="M79" s="11">
        <f t="shared" si="23"/>
        <v>0</v>
      </c>
      <c r="N79" s="11">
        <f t="shared" si="23"/>
        <v>0</v>
      </c>
      <c r="O79" s="11">
        <f t="shared" si="23"/>
        <v>0</v>
      </c>
      <c r="P79" s="11">
        <f t="shared" si="23"/>
        <v>0</v>
      </c>
      <c r="Q79" s="11">
        <f t="shared" si="23"/>
        <v>0</v>
      </c>
      <c r="R79" s="11">
        <f t="shared" si="23"/>
        <v>0</v>
      </c>
      <c r="S79" s="11">
        <f t="shared" si="23"/>
        <v>0</v>
      </c>
      <c r="T79" s="11">
        <f t="shared" si="23"/>
        <v>0</v>
      </c>
      <c r="U79" s="11">
        <f t="shared" si="23"/>
        <v>0</v>
      </c>
      <c r="V79" s="11">
        <f t="shared" si="23"/>
        <v>0</v>
      </c>
      <c r="W79" s="11">
        <f t="shared" si="23"/>
        <v>0</v>
      </c>
      <c r="X79" s="11">
        <f t="shared" si="23"/>
        <v>0</v>
      </c>
      <c r="Y79" s="11">
        <f t="shared" si="23"/>
        <v>0</v>
      </c>
      <c r="Z79" s="11">
        <f t="shared" si="23"/>
        <v>0</v>
      </c>
      <c r="AA79" s="11">
        <f t="shared" si="23"/>
        <v>0</v>
      </c>
      <c r="AB79" s="11">
        <f t="shared" si="23"/>
        <v>0</v>
      </c>
      <c r="AC79" s="11">
        <f t="shared" si="23"/>
        <v>0</v>
      </c>
      <c r="AD79" s="11">
        <f t="shared" si="23"/>
        <v>0</v>
      </c>
      <c r="AE79" s="11">
        <f t="shared" si="23"/>
        <v>0</v>
      </c>
      <c r="AF79" s="11">
        <f t="shared" si="23"/>
        <v>0</v>
      </c>
      <c r="AG79" s="11">
        <f t="shared" si="23"/>
        <v>0</v>
      </c>
      <c r="AH79" s="11">
        <f t="shared" si="23"/>
        <v>0</v>
      </c>
      <c r="AI79" s="11">
        <f t="shared" si="23"/>
        <v>0</v>
      </c>
      <c r="AJ79" s="11">
        <f t="shared" si="23"/>
        <v>0</v>
      </c>
      <c r="AK79" s="11">
        <f t="shared" si="23"/>
        <v>0</v>
      </c>
      <c r="AL79" s="11">
        <f t="shared" si="23"/>
        <v>0</v>
      </c>
      <c r="AM79" s="11">
        <f t="shared" si="23"/>
        <v>0</v>
      </c>
      <c r="AN79" s="11">
        <f t="shared" si="23"/>
        <v>0</v>
      </c>
      <c r="AO79" s="9">
        <f t="shared" si="23"/>
        <v>0</v>
      </c>
    </row>
    <row r="80" spans="1:41" ht="15" thickBot="1" x14ac:dyDescent="0.25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</row>
    <row r="81" spans="4:41" ht="16.5" thickBot="1" x14ac:dyDescent="0.3">
      <c r="D81" s="110" t="s">
        <v>63</v>
      </c>
      <c r="E81" s="111"/>
      <c r="F81" s="112">
        <v>0.875</v>
      </c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4"/>
    </row>
    <row r="82" spans="4:41" ht="16.5" thickBot="1" x14ac:dyDescent="0.3">
      <c r="D82" s="110" t="s">
        <v>48</v>
      </c>
      <c r="E82" s="115"/>
      <c r="F82" s="3">
        <v>1</v>
      </c>
      <c r="G82" s="4">
        <v>2</v>
      </c>
      <c r="H82" s="4">
        <v>3</v>
      </c>
      <c r="I82" s="4">
        <v>4</v>
      </c>
      <c r="J82" s="4">
        <v>5</v>
      </c>
      <c r="K82" s="4">
        <v>6</v>
      </c>
      <c r="L82" s="4">
        <v>7</v>
      </c>
      <c r="M82" s="4">
        <v>8</v>
      </c>
      <c r="N82" s="4">
        <v>9</v>
      </c>
      <c r="O82" s="4">
        <v>10</v>
      </c>
      <c r="P82" s="4">
        <v>11</v>
      </c>
      <c r="Q82" s="4">
        <v>12</v>
      </c>
      <c r="R82" s="4">
        <v>13</v>
      </c>
      <c r="S82" s="4">
        <v>14</v>
      </c>
      <c r="T82" s="4">
        <v>15</v>
      </c>
      <c r="U82" s="4">
        <v>16</v>
      </c>
      <c r="V82" s="4">
        <v>17</v>
      </c>
      <c r="W82" s="5">
        <v>18</v>
      </c>
      <c r="X82" s="3">
        <v>1</v>
      </c>
      <c r="Y82" s="4">
        <v>2</v>
      </c>
      <c r="Z82" s="4">
        <v>3</v>
      </c>
      <c r="AA82" s="4">
        <v>4</v>
      </c>
      <c r="AB82" s="4">
        <v>5</v>
      </c>
      <c r="AC82" s="4">
        <v>6</v>
      </c>
      <c r="AD82" s="4">
        <v>7</v>
      </c>
      <c r="AE82" s="4">
        <v>8</v>
      </c>
      <c r="AF82" s="4">
        <v>9</v>
      </c>
      <c r="AG82" s="4">
        <v>10</v>
      </c>
      <c r="AH82" s="4">
        <v>11</v>
      </c>
      <c r="AI82" s="4">
        <v>12</v>
      </c>
      <c r="AJ82" s="4">
        <v>13</v>
      </c>
      <c r="AK82" s="4">
        <v>14</v>
      </c>
      <c r="AL82" s="4">
        <v>15</v>
      </c>
      <c r="AM82" s="4">
        <v>16</v>
      </c>
      <c r="AN82" s="4">
        <v>17</v>
      </c>
      <c r="AO82" s="5">
        <v>18</v>
      </c>
    </row>
    <row r="83" spans="4:41" ht="16.5" thickBot="1" x14ac:dyDescent="0.3">
      <c r="D83" s="110" t="s">
        <v>64</v>
      </c>
      <c r="E83" s="115"/>
      <c r="F83" s="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3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5"/>
    </row>
    <row r="84" spans="4:41" x14ac:dyDescent="0.2">
      <c r="D84" s="116" t="s">
        <v>65</v>
      </c>
      <c r="E84" s="12" t="s">
        <v>66</v>
      </c>
      <c r="F84" s="15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7"/>
      <c r="X84" s="15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7"/>
    </row>
    <row r="85" spans="4:41" x14ac:dyDescent="0.2">
      <c r="D85" s="117"/>
      <c r="E85" s="13" t="s">
        <v>49</v>
      </c>
      <c r="F85" s="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6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8"/>
    </row>
    <row r="86" spans="4:41" x14ac:dyDescent="0.2">
      <c r="D86" s="117"/>
      <c r="E86" s="13" t="s">
        <v>67</v>
      </c>
      <c r="F86" s="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6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8"/>
    </row>
    <row r="87" spans="4:41" x14ac:dyDescent="0.2">
      <c r="D87" s="117"/>
      <c r="E87" s="13" t="s">
        <v>68</v>
      </c>
      <c r="F87" s="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6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8"/>
    </row>
    <row r="88" spans="4:41" x14ac:dyDescent="0.2">
      <c r="D88" s="117"/>
      <c r="E88" s="13" t="s">
        <v>69</v>
      </c>
      <c r="F88" s="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6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8"/>
    </row>
    <row r="89" spans="4:41" x14ac:dyDescent="0.2">
      <c r="D89" s="117"/>
      <c r="E89" s="13" t="s">
        <v>70</v>
      </c>
      <c r="F89" s="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6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8"/>
    </row>
    <row r="90" spans="4:41" ht="15" thickBot="1" x14ac:dyDescent="0.25">
      <c r="D90" s="117"/>
      <c r="E90" s="13" t="s">
        <v>72</v>
      </c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20"/>
      <c r="X90" s="18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20"/>
    </row>
    <row r="91" spans="4:41" ht="15" thickBot="1" x14ac:dyDescent="0.25">
      <c r="D91" s="118"/>
      <c r="E91" s="14" t="s">
        <v>73</v>
      </c>
      <c r="F91" s="10">
        <f>SUM(F84:F90)</f>
        <v>0</v>
      </c>
      <c r="G91" s="11">
        <f t="shared" ref="G91:AO91" si="24">SUM(G84:G90)</f>
        <v>0</v>
      </c>
      <c r="H91" s="11">
        <f t="shared" si="24"/>
        <v>0</v>
      </c>
      <c r="I91" s="11">
        <f t="shared" si="24"/>
        <v>0</v>
      </c>
      <c r="J91" s="11">
        <f t="shared" si="24"/>
        <v>0</v>
      </c>
      <c r="K91" s="11">
        <f t="shared" si="24"/>
        <v>0</v>
      </c>
      <c r="L91" s="11">
        <f t="shared" si="24"/>
        <v>0</v>
      </c>
      <c r="M91" s="11">
        <f t="shared" si="24"/>
        <v>0</v>
      </c>
      <c r="N91" s="11">
        <f t="shared" si="24"/>
        <v>0</v>
      </c>
      <c r="O91" s="11">
        <f t="shared" si="24"/>
        <v>0</v>
      </c>
      <c r="P91" s="11">
        <f t="shared" si="24"/>
        <v>0</v>
      </c>
      <c r="Q91" s="11">
        <f t="shared" si="24"/>
        <v>0</v>
      </c>
      <c r="R91" s="11">
        <f t="shared" si="24"/>
        <v>0</v>
      </c>
      <c r="S91" s="11">
        <f t="shared" si="24"/>
        <v>0</v>
      </c>
      <c r="T91" s="11">
        <f t="shared" si="24"/>
        <v>0</v>
      </c>
      <c r="U91" s="11">
        <f t="shared" si="24"/>
        <v>0</v>
      </c>
      <c r="V91" s="11">
        <f t="shared" si="24"/>
        <v>0</v>
      </c>
      <c r="W91" s="11">
        <f t="shared" si="24"/>
        <v>0</v>
      </c>
      <c r="X91" s="11">
        <f t="shared" si="24"/>
        <v>0</v>
      </c>
      <c r="Y91" s="11">
        <f t="shared" si="24"/>
        <v>0</v>
      </c>
      <c r="Z91" s="11">
        <f t="shared" si="24"/>
        <v>0</v>
      </c>
      <c r="AA91" s="11">
        <f t="shared" si="24"/>
        <v>0</v>
      </c>
      <c r="AB91" s="11">
        <f t="shared" si="24"/>
        <v>0</v>
      </c>
      <c r="AC91" s="11">
        <f t="shared" si="24"/>
        <v>0</v>
      </c>
      <c r="AD91" s="11">
        <f t="shared" si="24"/>
        <v>0</v>
      </c>
      <c r="AE91" s="11">
        <f t="shared" si="24"/>
        <v>0</v>
      </c>
      <c r="AF91" s="11">
        <f t="shared" si="24"/>
        <v>0</v>
      </c>
      <c r="AG91" s="11">
        <f t="shared" si="24"/>
        <v>0</v>
      </c>
      <c r="AH91" s="11">
        <f t="shared" si="24"/>
        <v>0</v>
      </c>
      <c r="AI91" s="11">
        <f t="shared" si="24"/>
        <v>0</v>
      </c>
      <c r="AJ91" s="11">
        <f t="shared" si="24"/>
        <v>0</v>
      </c>
      <c r="AK91" s="11">
        <f t="shared" si="24"/>
        <v>0</v>
      </c>
      <c r="AL91" s="11">
        <f t="shared" si="24"/>
        <v>0</v>
      </c>
      <c r="AM91" s="11">
        <f t="shared" si="24"/>
        <v>0</v>
      </c>
      <c r="AN91" s="11">
        <f t="shared" si="24"/>
        <v>0</v>
      </c>
      <c r="AO91" s="9">
        <f t="shared" si="24"/>
        <v>0</v>
      </c>
    </row>
    <row r="92" spans="4:41" ht="15" thickBot="1" x14ac:dyDescent="0.25"/>
    <row r="93" spans="4:41" ht="16.5" thickBot="1" x14ac:dyDescent="0.3">
      <c r="D93" s="110" t="s">
        <v>63</v>
      </c>
      <c r="E93" s="111"/>
      <c r="F93" s="112">
        <v>0.91666666666666663</v>
      </c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4"/>
    </row>
    <row r="94" spans="4:41" ht="16.5" thickBot="1" x14ac:dyDescent="0.3">
      <c r="D94" s="110" t="s">
        <v>48</v>
      </c>
      <c r="E94" s="115"/>
      <c r="F94" s="3">
        <v>1</v>
      </c>
      <c r="G94" s="4">
        <v>2</v>
      </c>
      <c r="H94" s="4">
        <v>3</v>
      </c>
      <c r="I94" s="4">
        <v>4</v>
      </c>
      <c r="J94" s="4">
        <v>5</v>
      </c>
      <c r="K94" s="4">
        <v>6</v>
      </c>
      <c r="L94" s="4">
        <v>7</v>
      </c>
      <c r="M94" s="4">
        <v>8</v>
      </c>
      <c r="N94" s="4">
        <v>9</v>
      </c>
      <c r="O94" s="4">
        <v>10</v>
      </c>
      <c r="P94" s="4">
        <v>11</v>
      </c>
      <c r="Q94" s="4">
        <v>12</v>
      </c>
      <c r="R94" s="4">
        <v>13</v>
      </c>
      <c r="S94" s="4">
        <v>14</v>
      </c>
      <c r="T94" s="4">
        <v>15</v>
      </c>
      <c r="U94" s="4">
        <v>16</v>
      </c>
      <c r="V94" s="4">
        <v>17</v>
      </c>
      <c r="W94" s="5">
        <v>18</v>
      </c>
      <c r="X94" s="3">
        <v>1</v>
      </c>
      <c r="Y94" s="4">
        <v>2</v>
      </c>
      <c r="Z94" s="4">
        <v>3</v>
      </c>
      <c r="AA94" s="4">
        <v>4</v>
      </c>
      <c r="AB94" s="4">
        <v>5</v>
      </c>
      <c r="AC94" s="4">
        <v>6</v>
      </c>
      <c r="AD94" s="4">
        <v>7</v>
      </c>
      <c r="AE94" s="4">
        <v>8</v>
      </c>
      <c r="AF94" s="4">
        <v>9</v>
      </c>
      <c r="AG94" s="4">
        <v>10</v>
      </c>
      <c r="AH94" s="4">
        <v>11</v>
      </c>
      <c r="AI94" s="4">
        <v>12</v>
      </c>
      <c r="AJ94" s="4">
        <v>13</v>
      </c>
      <c r="AK94" s="4">
        <v>14</v>
      </c>
      <c r="AL94" s="4">
        <v>15</v>
      </c>
      <c r="AM94" s="4">
        <v>16</v>
      </c>
      <c r="AN94" s="4">
        <v>17</v>
      </c>
      <c r="AO94" s="5">
        <v>18</v>
      </c>
    </row>
    <row r="95" spans="4:41" ht="16.5" thickBot="1" x14ac:dyDescent="0.3">
      <c r="D95" s="110" t="s">
        <v>64</v>
      </c>
      <c r="E95" s="115"/>
      <c r="F95" s="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3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5"/>
    </row>
    <row r="96" spans="4:41" x14ac:dyDescent="0.2">
      <c r="D96" s="116" t="s">
        <v>65</v>
      </c>
      <c r="E96" s="12" t="s">
        <v>66</v>
      </c>
      <c r="F96" s="15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7"/>
      <c r="X96" s="15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7"/>
    </row>
    <row r="97" spans="1:41" x14ac:dyDescent="0.2">
      <c r="D97" s="117"/>
      <c r="E97" s="13" t="s">
        <v>49</v>
      </c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6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8"/>
    </row>
    <row r="98" spans="1:41" x14ac:dyDescent="0.2">
      <c r="D98" s="117"/>
      <c r="E98" s="13" t="s">
        <v>67</v>
      </c>
      <c r="F98" s="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6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8"/>
    </row>
    <row r="99" spans="1:41" x14ac:dyDescent="0.2">
      <c r="D99" s="117"/>
      <c r="E99" s="13" t="s">
        <v>68</v>
      </c>
      <c r="F99" s="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6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8"/>
    </row>
    <row r="100" spans="1:41" x14ac:dyDescent="0.2">
      <c r="D100" s="117"/>
      <c r="E100" s="13" t="s">
        <v>69</v>
      </c>
      <c r="F100" s="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6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8"/>
    </row>
    <row r="101" spans="1:41" x14ac:dyDescent="0.2">
      <c r="D101" s="117"/>
      <c r="E101" s="13" t="s">
        <v>70</v>
      </c>
      <c r="F101" s="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6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8"/>
    </row>
    <row r="102" spans="1:41" ht="15" thickBot="1" x14ac:dyDescent="0.25">
      <c r="D102" s="117"/>
      <c r="E102" s="13" t="s">
        <v>72</v>
      </c>
      <c r="F102" s="18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0"/>
      <c r="X102" s="18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20"/>
    </row>
    <row r="103" spans="1:41" ht="15" thickBot="1" x14ac:dyDescent="0.25">
      <c r="D103" s="118"/>
      <c r="E103" s="14" t="s">
        <v>73</v>
      </c>
      <c r="F103" s="10">
        <f>SUM(F96:F102)</f>
        <v>0</v>
      </c>
      <c r="G103" s="11">
        <f t="shared" ref="G103:AO103" si="25">SUM(G96:G102)</f>
        <v>0</v>
      </c>
      <c r="H103" s="11">
        <f t="shared" si="25"/>
        <v>0</v>
      </c>
      <c r="I103" s="11">
        <f t="shared" si="25"/>
        <v>0</v>
      </c>
      <c r="J103" s="11">
        <f t="shared" si="25"/>
        <v>0</v>
      </c>
      <c r="K103" s="11">
        <f t="shared" si="25"/>
        <v>0</v>
      </c>
      <c r="L103" s="11">
        <f t="shared" si="25"/>
        <v>0</v>
      </c>
      <c r="M103" s="11">
        <f t="shared" si="25"/>
        <v>0</v>
      </c>
      <c r="N103" s="11">
        <f t="shared" si="25"/>
        <v>0</v>
      </c>
      <c r="O103" s="11">
        <f t="shared" si="25"/>
        <v>0</v>
      </c>
      <c r="P103" s="11">
        <f t="shared" si="25"/>
        <v>0</v>
      </c>
      <c r="Q103" s="11">
        <f t="shared" si="25"/>
        <v>0</v>
      </c>
      <c r="R103" s="11">
        <f t="shared" si="25"/>
        <v>0</v>
      </c>
      <c r="S103" s="11">
        <f t="shared" si="25"/>
        <v>0</v>
      </c>
      <c r="T103" s="11">
        <f t="shared" si="25"/>
        <v>0</v>
      </c>
      <c r="U103" s="11">
        <f t="shared" si="25"/>
        <v>0</v>
      </c>
      <c r="V103" s="11">
        <f t="shared" si="25"/>
        <v>0</v>
      </c>
      <c r="W103" s="11">
        <f t="shared" si="25"/>
        <v>0</v>
      </c>
      <c r="X103" s="11">
        <f t="shared" si="25"/>
        <v>0</v>
      </c>
      <c r="Y103" s="11">
        <f t="shared" si="25"/>
        <v>0</v>
      </c>
      <c r="Z103" s="11">
        <f t="shared" si="25"/>
        <v>0</v>
      </c>
      <c r="AA103" s="11">
        <f t="shared" si="25"/>
        <v>0</v>
      </c>
      <c r="AB103" s="11">
        <f t="shared" si="25"/>
        <v>0</v>
      </c>
      <c r="AC103" s="11">
        <f t="shared" si="25"/>
        <v>0</v>
      </c>
      <c r="AD103" s="11">
        <f t="shared" si="25"/>
        <v>0</v>
      </c>
      <c r="AE103" s="11">
        <f t="shared" si="25"/>
        <v>0</v>
      </c>
      <c r="AF103" s="11">
        <f t="shared" si="25"/>
        <v>0</v>
      </c>
      <c r="AG103" s="11">
        <f t="shared" si="25"/>
        <v>0</v>
      </c>
      <c r="AH103" s="11">
        <f t="shared" si="25"/>
        <v>0</v>
      </c>
      <c r="AI103" s="11">
        <f t="shared" si="25"/>
        <v>0</v>
      </c>
      <c r="AJ103" s="11">
        <f t="shared" si="25"/>
        <v>0</v>
      </c>
      <c r="AK103" s="11">
        <f t="shared" si="25"/>
        <v>0</v>
      </c>
      <c r="AL103" s="11">
        <f t="shared" si="25"/>
        <v>0</v>
      </c>
      <c r="AM103" s="11">
        <f t="shared" si="25"/>
        <v>0</v>
      </c>
      <c r="AN103" s="11">
        <f t="shared" si="25"/>
        <v>0</v>
      </c>
      <c r="AO103" s="9">
        <f t="shared" si="25"/>
        <v>0</v>
      </c>
    </row>
    <row r="104" spans="1:41" x14ac:dyDescent="0.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</row>
  </sheetData>
  <mergeCells count="61">
    <mergeCell ref="A9:C9"/>
    <mergeCell ref="D9:E9"/>
    <mergeCell ref="C10:C19"/>
    <mergeCell ref="D10:E10"/>
    <mergeCell ref="D11:E11"/>
    <mergeCell ref="D12:D19"/>
    <mergeCell ref="A13:A14"/>
    <mergeCell ref="B13:B14"/>
    <mergeCell ref="A15:A19"/>
    <mergeCell ref="B15:B19"/>
    <mergeCell ref="B1:C7"/>
    <mergeCell ref="D1:E1"/>
    <mergeCell ref="F1:AG1"/>
    <mergeCell ref="D2:E2"/>
    <mergeCell ref="F2:AG2"/>
    <mergeCell ref="D3:E3"/>
    <mergeCell ref="F3:AG3"/>
    <mergeCell ref="D4:E4"/>
    <mergeCell ref="F4:AG4"/>
    <mergeCell ref="D5:E5"/>
    <mergeCell ref="F5:AG5"/>
    <mergeCell ref="D6:E6"/>
    <mergeCell ref="F6:AG6"/>
    <mergeCell ref="D7:E7"/>
    <mergeCell ref="F7:AG7"/>
    <mergeCell ref="D46:E46"/>
    <mergeCell ref="D47:E47"/>
    <mergeCell ref="D48:D55"/>
    <mergeCell ref="F9:AO9"/>
    <mergeCell ref="F21:AO21"/>
    <mergeCell ref="F33:AO33"/>
    <mergeCell ref="F45:AO45"/>
    <mergeCell ref="D35:E35"/>
    <mergeCell ref="D36:D43"/>
    <mergeCell ref="D45:E45"/>
    <mergeCell ref="D24:D31"/>
    <mergeCell ref="D33:E33"/>
    <mergeCell ref="D34:E34"/>
    <mergeCell ref="D21:E21"/>
    <mergeCell ref="D22:E22"/>
    <mergeCell ref="D23:E23"/>
    <mergeCell ref="D57:E57"/>
    <mergeCell ref="F57:AO57"/>
    <mergeCell ref="D58:E58"/>
    <mergeCell ref="D59:E59"/>
    <mergeCell ref="D60:D67"/>
    <mergeCell ref="D69:E69"/>
    <mergeCell ref="F69:AO69"/>
    <mergeCell ref="D70:E70"/>
    <mergeCell ref="D71:E71"/>
    <mergeCell ref="D72:D79"/>
    <mergeCell ref="D81:E81"/>
    <mergeCell ref="F81:AO81"/>
    <mergeCell ref="D82:E82"/>
    <mergeCell ref="D83:E83"/>
    <mergeCell ref="D84:D91"/>
    <mergeCell ref="D93:E93"/>
    <mergeCell ref="F93:AO93"/>
    <mergeCell ref="D94:E94"/>
    <mergeCell ref="D95:E95"/>
    <mergeCell ref="D96:D10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BA43-7AF7-479F-BC9E-72A6F188B321}">
  <dimension ref="A1:J37"/>
  <sheetViews>
    <sheetView tabSelected="1" workbookViewId="0">
      <selection activeCell="G11" sqref="G11"/>
    </sheetView>
  </sheetViews>
  <sheetFormatPr defaultColWidth="8.85546875" defaultRowHeight="15" x14ac:dyDescent="0.25"/>
  <cols>
    <col min="1" max="1" width="8.85546875" style="25"/>
    <col min="2" max="2" width="9.28515625" style="25" customWidth="1"/>
    <col min="3" max="3" width="28.28515625" style="25" customWidth="1"/>
    <col min="4" max="4" width="23.85546875" style="25" customWidth="1"/>
    <col min="5" max="5" width="20" style="25" customWidth="1"/>
    <col min="6" max="6" width="51.85546875" style="25" customWidth="1"/>
    <col min="7" max="9" width="11.28515625" style="25" bestFit="1" customWidth="1"/>
    <col min="10" max="10" width="11" style="25" customWidth="1"/>
    <col min="11" max="16384" width="8.85546875" style="25"/>
  </cols>
  <sheetData>
    <row r="1" spans="1:10" x14ac:dyDescent="0.25">
      <c r="A1" s="148" t="s">
        <v>79</v>
      </c>
      <c r="B1" s="148"/>
      <c r="C1" s="148"/>
      <c r="D1" s="148"/>
      <c r="E1" s="148"/>
      <c r="F1" s="24"/>
    </row>
    <row r="2" spans="1:10" x14ac:dyDescent="0.25">
      <c r="A2" s="148" t="s">
        <v>80</v>
      </c>
      <c r="B2" s="148"/>
      <c r="C2" s="148"/>
      <c r="D2" s="148"/>
      <c r="E2" s="148"/>
      <c r="F2" s="26" t="s">
        <v>81</v>
      </c>
    </row>
    <row r="3" spans="1:10" x14ac:dyDescent="0.25">
      <c r="A3" s="149" t="s">
        <v>158</v>
      </c>
      <c r="B3" s="149"/>
      <c r="C3" s="149"/>
      <c r="D3" s="149"/>
      <c r="E3" s="149"/>
      <c r="F3" s="27" t="s">
        <v>82</v>
      </c>
    </row>
    <row r="4" spans="1:10" s="34" customFormat="1" ht="15.75" x14ac:dyDescent="0.25">
      <c r="A4" s="28"/>
      <c r="B4" s="28"/>
      <c r="C4" s="28"/>
      <c r="D4" s="28"/>
      <c r="E4" s="28"/>
      <c r="F4" s="29" t="s">
        <v>27</v>
      </c>
      <c r="G4" s="30"/>
      <c r="H4" s="31"/>
      <c r="I4" s="32"/>
      <c r="J4" s="33"/>
    </row>
    <row r="5" spans="1:10" ht="15.75" thickBot="1" x14ac:dyDescent="0.3">
      <c r="F5" s="35" t="s">
        <v>83</v>
      </c>
      <c r="G5" s="36">
        <v>1</v>
      </c>
      <c r="H5" s="37">
        <v>2</v>
      </c>
      <c r="I5" s="36">
        <v>3</v>
      </c>
      <c r="J5" s="36">
        <v>5</v>
      </c>
    </row>
    <row r="6" spans="1:10" s="42" customFormat="1" ht="33" customHeight="1" thickBot="1" x14ac:dyDescent="0.25">
      <c r="A6" s="38" t="s">
        <v>84</v>
      </c>
      <c r="B6" s="38" t="s">
        <v>85</v>
      </c>
      <c r="C6" s="38" t="s">
        <v>86</v>
      </c>
      <c r="D6" s="38" t="s">
        <v>87</v>
      </c>
      <c r="E6" s="38" t="s">
        <v>88</v>
      </c>
      <c r="F6" s="39" t="s">
        <v>89</v>
      </c>
      <c r="G6" s="40" t="s">
        <v>159</v>
      </c>
      <c r="H6" s="40"/>
      <c r="I6" s="40"/>
      <c r="J6" s="41"/>
    </row>
    <row r="7" spans="1:10" s="48" customFormat="1" ht="14.1" customHeight="1" x14ac:dyDescent="0.25">
      <c r="A7" s="150" t="s">
        <v>90</v>
      </c>
      <c r="B7" s="43"/>
      <c r="C7" s="44" t="s">
        <v>91</v>
      </c>
      <c r="D7" s="45"/>
      <c r="E7" s="46"/>
      <c r="F7" s="47"/>
    </row>
    <row r="8" spans="1:10" ht="25.5" x14ac:dyDescent="0.25">
      <c r="A8" s="151"/>
      <c r="B8" s="49">
        <v>1.1000000000000001</v>
      </c>
      <c r="C8" s="50" t="s">
        <v>0</v>
      </c>
      <c r="D8" s="51" t="s">
        <v>92</v>
      </c>
      <c r="E8" s="51" t="s">
        <v>93</v>
      </c>
      <c r="F8" s="52" t="s">
        <v>94</v>
      </c>
      <c r="G8" s="53">
        <v>4</v>
      </c>
      <c r="H8" s="53"/>
      <c r="I8" s="53"/>
      <c r="J8" s="53"/>
    </row>
    <row r="9" spans="1:10" ht="38.25" x14ac:dyDescent="0.25">
      <c r="A9" s="151"/>
      <c r="B9" s="49">
        <v>1.2</v>
      </c>
      <c r="C9" s="50" t="s">
        <v>1</v>
      </c>
      <c r="D9" s="51" t="s">
        <v>95</v>
      </c>
      <c r="E9" s="51" t="s">
        <v>96</v>
      </c>
      <c r="F9" s="52" t="s">
        <v>94</v>
      </c>
      <c r="G9" s="37" t="s">
        <v>160</v>
      </c>
      <c r="H9" s="53"/>
      <c r="I9" s="53"/>
      <c r="J9" s="53"/>
    </row>
    <row r="10" spans="1:10" ht="86.1" customHeight="1" x14ac:dyDescent="0.25">
      <c r="A10" s="151"/>
      <c r="B10" s="49">
        <v>1.3</v>
      </c>
      <c r="C10" s="50" t="s">
        <v>2</v>
      </c>
      <c r="D10" s="51" t="s">
        <v>97</v>
      </c>
      <c r="E10" s="51" t="s">
        <v>98</v>
      </c>
      <c r="F10" s="52" t="s">
        <v>99</v>
      </c>
      <c r="G10" s="53"/>
      <c r="H10" s="53"/>
      <c r="I10" s="53"/>
      <c r="J10" s="53"/>
    </row>
    <row r="11" spans="1:10" ht="31.5" customHeight="1" x14ac:dyDescent="0.25">
      <c r="A11" s="151"/>
      <c r="B11" s="49">
        <v>1.4</v>
      </c>
      <c r="C11" s="50" t="s">
        <v>3</v>
      </c>
      <c r="D11" s="51" t="s">
        <v>100</v>
      </c>
      <c r="E11" s="51" t="s">
        <v>101</v>
      </c>
      <c r="F11" s="52" t="s">
        <v>102</v>
      </c>
      <c r="G11" s="53"/>
      <c r="H11" s="53"/>
      <c r="I11" s="53"/>
      <c r="J11" s="53"/>
    </row>
    <row r="12" spans="1:10" ht="137.1" customHeight="1" x14ac:dyDescent="0.25">
      <c r="A12" s="151"/>
      <c r="B12" s="49">
        <v>1.5</v>
      </c>
      <c r="C12" s="50" t="s">
        <v>4</v>
      </c>
      <c r="D12" s="51" t="s">
        <v>97</v>
      </c>
      <c r="E12" s="51" t="s">
        <v>103</v>
      </c>
      <c r="F12" s="52" t="s">
        <v>104</v>
      </c>
      <c r="G12" s="53"/>
      <c r="H12" s="53"/>
      <c r="I12" s="53"/>
      <c r="J12" s="53"/>
    </row>
    <row r="13" spans="1:10" s="48" customFormat="1" ht="15" customHeight="1" x14ac:dyDescent="0.25">
      <c r="A13" s="151"/>
      <c r="B13" s="54"/>
      <c r="C13" s="55" t="s">
        <v>105</v>
      </c>
      <c r="D13" s="56"/>
      <c r="E13" s="57"/>
      <c r="F13" s="57"/>
      <c r="G13" s="58"/>
      <c r="H13" s="58"/>
      <c r="I13" s="58"/>
      <c r="J13" s="58"/>
    </row>
    <row r="14" spans="1:10" ht="25.5" x14ac:dyDescent="0.25">
      <c r="A14" s="151"/>
      <c r="B14" s="49">
        <v>1.7</v>
      </c>
      <c r="C14" s="50" t="s">
        <v>5</v>
      </c>
      <c r="D14" s="51" t="s">
        <v>106</v>
      </c>
      <c r="E14" s="51"/>
      <c r="F14" s="52" t="s">
        <v>107</v>
      </c>
      <c r="G14" s="53"/>
      <c r="H14" s="53"/>
      <c r="I14" s="53"/>
      <c r="J14" s="53"/>
    </row>
    <row r="15" spans="1:10" ht="25.5" x14ac:dyDescent="0.25">
      <c r="A15" s="151"/>
      <c r="B15" s="49">
        <v>1.8</v>
      </c>
      <c r="C15" s="50" t="s">
        <v>6</v>
      </c>
      <c r="D15" s="51" t="s">
        <v>108</v>
      </c>
      <c r="E15" s="51"/>
      <c r="F15" s="52" t="s">
        <v>109</v>
      </c>
      <c r="G15" s="53"/>
      <c r="H15" s="53"/>
      <c r="I15" s="53"/>
      <c r="J15" s="53"/>
    </row>
    <row r="16" spans="1:10" s="48" customFormat="1" x14ac:dyDescent="0.25">
      <c r="A16" s="151"/>
      <c r="B16" s="54"/>
      <c r="C16" s="153" t="s">
        <v>110</v>
      </c>
      <c r="D16" s="154"/>
      <c r="E16" s="154"/>
      <c r="F16" s="154"/>
      <c r="G16" s="58"/>
      <c r="H16" s="58"/>
      <c r="I16" s="58"/>
      <c r="J16" s="58"/>
    </row>
    <row r="17" spans="1:10" s="63" customFormat="1" ht="42" customHeight="1" x14ac:dyDescent="0.2">
      <c r="A17" s="151"/>
      <c r="B17" s="49">
        <v>1.9</v>
      </c>
      <c r="C17" s="59" t="s">
        <v>7</v>
      </c>
      <c r="D17" s="60" t="s">
        <v>111</v>
      </c>
      <c r="E17" s="60" t="s">
        <v>112</v>
      </c>
      <c r="F17" s="61" t="s">
        <v>113</v>
      </c>
      <c r="G17" s="62"/>
      <c r="H17" s="62"/>
      <c r="I17" s="62"/>
      <c r="J17" s="62"/>
    </row>
    <row r="18" spans="1:10" s="63" customFormat="1" ht="38.25" x14ac:dyDescent="0.2">
      <c r="A18" s="151"/>
      <c r="B18" s="64">
        <v>1.1000000000000001</v>
      </c>
      <c r="C18" s="59" t="s">
        <v>8</v>
      </c>
      <c r="D18" s="60" t="s">
        <v>114</v>
      </c>
      <c r="E18" s="60" t="s">
        <v>115</v>
      </c>
      <c r="F18" s="61"/>
      <c r="G18" s="62"/>
      <c r="H18" s="62"/>
      <c r="I18" s="62"/>
      <c r="J18" s="62"/>
    </row>
    <row r="19" spans="1:10" s="63" customFormat="1" ht="31.5" customHeight="1" x14ac:dyDescent="0.2">
      <c r="A19" s="151"/>
      <c r="B19" s="49">
        <v>1.1100000000000001</v>
      </c>
      <c r="C19" s="59" t="s">
        <v>9</v>
      </c>
      <c r="D19" s="60" t="s">
        <v>114</v>
      </c>
      <c r="E19" s="60" t="s">
        <v>116</v>
      </c>
      <c r="F19" s="65" t="s">
        <v>71</v>
      </c>
      <c r="G19" s="62"/>
      <c r="H19" s="62"/>
      <c r="I19" s="62"/>
      <c r="J19" s="62"/>
    </row>
    <row r="20" spans="1:10" s="63" customFormat="1" ht="25.5" x14ac:dyDescent="0.2">
      <c r="A20" s="151"/>
      <c r="B20" s="49">
        <v>1.1200000000000001</v>
      </c>
      <c r="C20" s="59" t="s">
        <v>10</v>
      </c>
      <c r="D20" s="60" t="s">
        <v>117</v>
      </c>
      <c r="E20" s="60" t="s">
        <v>118</v>
      </c>
      <c r="F20" s="61"/>
      <c r="G20" s="62"/>
      <c r="H20" s="62"/>
      <c r="I20" s="62"/>
      <c r="J20" s="62"/>
    </row>
    <row r="21" spans="1:10" s="63" customFormat="1" ht="36.950000000000003" customHeight="1" x14ac:dyDescent="0.2">
      <c r="A21" s="151"/>
      <c r="B21" s="49">
        <v>1.1299999999999999</v>
      </c>
      <c r="C21" s="59" t="s">
        <v>11</v>
      </c>
      <c r="D21" s="60" t="s">
        <v>119</v>
      </c>
      <c r="E21" s="60" t="s">
        <v>120</v>
      </c>
      <c r="F21" s="61"/>
      <c r="G21" s="62"/>
      <c r="H21" s="62"/>
      <c r="I21" s="62"/>
      <c r="J21" s="62"/>
    </row>
    <row r="22" spans="1:10" s="63" customFormat="1" ht="39" thickBot="1" x14ac:dyDescent="0.25">
      <c r="A22" s="152"/>
      <c r="B22" s="49">
        <v>1.1399999999999999</v>
      </c>
      <c r="C22" s="66" t="s">
        <v>12</v>
      </c>
      <c r="D22" s="67" t="s">
        <v>121</v>
      </c>
      <c r="E22" s="67" t="s">
        <v>122</v>
      </c>
      <c r="F22" s="68" t="s">
        <v>123</v>
      </c>
      <c r="G22" s="62"/>
      <c r="H22" s="62"/>
      <c r="I22" s="62"/>
      <c r="J22" s="62"/>
    </row>
    <row r="23" spans="1:10" s="48" customFormat="1" x14ac:dyDescent="0.25">
      <c r="A23" s="150" t="s">
        <v>124</v>
      </c>
      <c r="B23" s="43"/>
      <c r="C23" s="44" t="s">
        <v>125</v>
      </c>
      <c r="D23" s="45"/>
      <c r="E23" s="46"/>
      <c r="F23" s="46"/>
      <c r="G23" s="58"/>
      <c r="H23" s="58"/>
      <c r="I23" s="58"/>
      <c r="J23" s="58"/>
    </row>
    <row r="24" spans="1:10" ht="25.5" x14ac:dyDescent="0.25">
      <c r="A24" s="151"/>
      <c r="B24" s="49">
        <v>2.1</v>
      </c>
      <c r="C24" s="50" t="s">
        <v>13</v>
      </c>
      <c r="D24" s="51" t="s">
        <v>126</v>
      </c>
      <c r="E24" s="51" t="s">
        <v>127</v>
      </c>
      <c r="F24" s="52" t="s">
        <v>128</v>
      </c>
      <c r="G24" s="53"/>
      <c r="H24" s="53"/>
      <c r="I24" s="53"/>
      <c r="J24" s="53"/>
    </row>
    <row r="25" spans="1:10" ht="25.5" x14ac:dyDescent="0.25">
      <c r="A25" s="151"/>
      <c r="B25" s="49">
        <v>2.2000000000000002</v>
      </c>
      <c r="C25" s="50" t="s">
        <v>14</v>
      </c>
      <c r="D25" s="51" t="s">
        <v>129</v>
      </c>
      <c r="E25" s="51" t="s">
        <v>130</v>
      </c>
      <c r="F25" s="52"/>
      <c r="G25" s="53"/>
      <c r="H25" s="53"/>
      <c r="I25" s="53"/>
      <c r="J25" s="53"/>
    </row>
    <row r="26" spans="1:10" s="48" customFormat="1" x14ac:dyDescent="0.25">
      <c r="A26" s="151"/>
      <c r="B26" s="69"/>
      <c r="C26" s="55" t="s">
        <v>131</v>
      </c>
      <c r="D26" s="56"/>
      <c r="E26" s="57"/>
      <c r="F26" s="57"/>
      <c r="G26" s="58"/>
      <c r="H26" s="58"/>
      <c r="I26" s="58"/>
      <c r="J26" s="58"/>
    </row>
    <row r="27" spans="1:10" ht="25.5" x14ac:dyDescent="0.25">
      <c r="A27" s="151"/>
      <c r="B27" s="49">
        <v>2.2999999999999998</v>
      </c>
      <c r="C27" s="50" t="s">
        <v>15</v>
      </c>
      <c r="D27" s="51" t="s">
        <v>126</v>
      </c>
      <c r="E27" s="51" t="s">
        <v>127</v>
      </c>
      <c r="F27" s="52" t="s">
        <v>132</v>
      </c>
      <c r="G27" s="53"/>
      <c r="H27" s="53"/>
      <c r="I27" s="53"/>
      <c r="J27" s="53"/>
    </row>
    <row r="28" spans="1:10" ht="25.5" x14ac:dyDescent="0.25">
      <c r="A28" s="151"/>
      <c r="B28" s="49">
        <v>2.4</v>
      </c>
      <c r="C28" s="50" t="s">
        <v>16</v>
      </c>
      <c r="D28" s="51" t="s">
        <v>129</v>
      </c>
      <c r="E28" s="51" t="s">
        <v>130</v>
      </c>
      <c r="F28" s="52"/>
      <c r="G28" s="53"/>
      <c r="H28" s="53"/>
      <c r="I28" s="53"/>
      <c r="J28" s="53"/>
    </row>
    <row r="29" spans="1:10" ht="25.5" x14ac:dyDescent="0.25">
      <c r="A29" s="151"/>
      <c r="B29" s="49">
        <v>2.5</v>
      </c>
      <c r="C29" s="70" t="s">
        <v>17</v>
      </c>
      <c r="D29" s="51" t="s">
        <v>133</v>
      </c>
      <c r="E29" s="51" t="s">
        <v>93</v>
      </c>
      <c r="F29" s="52"/>
      <c r="G29" s="53"/>
      <c r="H29" s="53"/>
      <c r="I29" s="53"/>
      <c r="J29" s="53"/>
    </row>
    <row r="30" spans="1:10" ht="25.5" x14ac:dyDescent="0.25">
      <c r="A30" s="151"/>
      <c r="B30" s="49">
        <v>2.6</v>
      </c>
      <c r="C30" s="70" t="s">
        <v>18</v>
      </c>
      <c r="D30" s="51" t="s">
        <v>129</v>
      </c>
      <c r="E30" s="51" t="s">
        <v>134</v>
      </c>
      <c r="F30" s="52"/>
      <c r="G30" s="53"/>
      <c r="H30" s="53"/>
      <c r="I30" s="53"/>
      <c r="J30" s="53"/>
    </row>
    <row r="31" spans="1:10" ht="26.25" thickBot="1" x14ac:dyDescent="0.3">
      <c r="A31" s="152"/>
      <c r="B31" s="71">
        <v>2.7</v>
      </c>
      <c r="C31" s="72" t="s">
        <v>19</v>
      </c>
      <c r="D31" s="73" t="s">
        <v>129</v>
      </c>
      <c r="E31" s="73" t="s">
        <v>134</v>
      </c>
      <c r="F31" s="74"/>
      <c r="G31" s="53"/>
      <c r="H31" s="53"/>
      <c r="I31" s="53"/>
      <c r="J31" s="53"/>
    </row>
    <row r="32" spans="1:10" ht="27.95" customHeight="1" x14ac:dyDescent="0.25">
      <c r="A32" s="146" t="s">
        <v>135</v>
      </c>
      <c r="B32" s="51">
        <v>3.1</v>
      </c>
      <c r="C32" s="50" t="s">
        <v>20</v>
      </c>
      <c r="D32" s="51" t="s">
        <v>136</v>
      </c>
      <c r="E32" s="51" t="s">
        <v>137</v>
      </c>
      <c r="F32" s="52" t="s">
        <v>138</v>
      </c>
      <c r="G32" s="53"/>
      <c r="H32" s="53"/>
      <c r="I32" s="53"/>
      <c r="J32" s="53"/>
    </row>
    <row r="33" spans="1:10" ht="25.5" x14ac:dyDescent="0.25">
      <c r="A33" s="146"/>
      <c r="B33" s="51">
        <v>3.2</v>
      </c>
      <c r="C33" s="50" t="s">
        <v>21</v>
      </c>
      <c r="D33" s="51" t="s">
        <v>139</v>
      </c>
      <c r="E33" s="51" t="s">
        <v>137</v>
      </c>
      <c r="F33" s="52" t="s">
        <v>138</v>
      </c>
      <c r="G33" s="53"/>
      <c r="H33" s="53"/>
      <c r="I33" s="53"/>
      <c r="J33" s="53"/>
    </row>
    <row r="34" spans="1:10" ht="25.5" x14ac:dyDescent="0.25">
      <c r="A34" s="146"/>
      <c r="B34" s="51">
        <v>3.3</v>
      </c>
      <c r="C34" s="50" t="s">
        <v>22</v>
      </c>
      <c r="D34" s="51" t="s">
        <v>140</v>
      </c>
      <c r="E34" s="51" t="s">
        <v>137</v>
      </c>
      <c r="F34" s="52" t="s">
        <v>138</v>
      </c>
      <c r="G34" s="53"/>
      <c r="H34" s="53"/>
      <c r="I34" s="53"/>
      <c r="J34" s="53"/>
    </row>
    <row r="35" spans="1:10" ht="25.5" x14ac:dyDescent="0.25">
      <c r="A35" s="146"/>
      <c r="B35" s="51">
        <v>3.4</v>
      </c>
      <c r="C35" s="50" t="s">
        <v>23</v>
      </c>
      <c r="D35" s="51" t="s">
        <v>141</v>
      </c>
      <c r="E35" s="51" t="s">
        <v>137</v>
      </c>
      <c r="F35" s="52" t="s">
        <v>138</v>
      </c>
      <c r="G35" s="53"/>
      <c r="H35" s="53"/>
      <c r="I35" s="53"/>
      <c r="J35" s="53"/>
    </row>
    <row r="36" spans="1:10" ht="25.5" x14ac:dyDescent="0.25">
      <c r="A36" s="146"/>
      <c r="B36" s="51">
        <v>3.6</v>
      </c>
      <c r="C36" s="75" t="s">
        <v>24</v>
      </c>
      <c r="D36" s="51" t="s">
        <v>142</v>
      </c>
      <c r="E36" s="51" t="s">
        <v>143</v>
      </c>
      <c r="F36" s="52"/>
      <c r="G36" s="53"/>
      <c r="H36" s="53"/>
      <c r="I36" s="53"/>
      <c r="J36" s="53"/>
    </row>
    <row r="37" spans="1:10" ht="26.25" thickBot="1" x14ac:dyDescent="0.3">
      <c r="A37" s="147"/>
      <c r="B37" s="76">
        <v>3.7</v>
      </c>
      <c r="C37" s="77" t="s">
        <v>25</v>
      </c>
      <c r="D37" s="76" t="s">
        <v>144</v>
      </c>
      <c r="E37" s="76" t="s">
        <v>145</v>
      </c>
      <c r="F37" s="78" t="s">
        <v>146</v>
      </c>
      <c r="G37" s="53"/>
      <c r="H37" s="53"/>
      <c r="I37" s="53"/>
      <c r="J37" s="53"/>
    </row>
  </sheetData>
  <mergeCells count="7">
    <mergeCell ref="A32:A37"/>
    <mergeCell ref="A1:E1"/>
    <mergeCell ref="A2:E2"/>
    <mergeCell ref="A3:E3"/>
    <mergeCell ref="A7:A22"/>
    <mergeCell ref="C16:F16"/>
    <mergeCell ref="A23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labour</vt:lpstr>
      <vt:lpstr>work_sampling</vt:lpstr>
      <vt:lpstr>daily_variables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Mengistu Getie</dc:creator>
  <cp:lastModifiedBy>Mengistu Getie</cp:lastModifiedBy>
  <dcterms:created xsi:type="dcterms:W3CDTF">2024-11-23T11:18:59Z</dcterms:created>
  <dcterms:modified xsi:type="dcterms:W3CDTF">2025-09-09T18:47:52Z</dcterms:modified>
</cp:coreProperties>
</file>