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UME\DasymetricMapping\SDis_Self-Training\dataPrep\CBS_OIS\"/>
    </mc:Choice>
  </mc:AlternateContent>
  <bookViews>
    <workbookView xWindow="0" yWindow="0" windowWidth="19644" windowHeight="8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G3" i="1"/>
  <c r="G4" i="1"/>
  <c r="G5" i="1"/>
  <c r="G6" i="1"/>
  <c r="G7" i="1"/>
  <c r="G9" i="1"/>
  <c r="G11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<sst xmlns="http://schemas.openxmlformats.org/spreadsheetml/2006/main" count="23" uniqueCount="23">
  <si>
    <t>Total Population</t>
  </si>
  <si>
    <t>Children</t>
  </si>
  <si>
    <t>Students</t>
  </si>
  <si>
    <t>CBS</t>
  </si>
  <si>
    <t>OIS</t>
  </si>
  <si>
    <t>OIS-aggr(python-rasterstats)</t>
  </si>
  <si>
    <t>OIS-aggr(python-rasterstats+CW)</t>
  </si>
  <si>
    <t>OIS-aggrPostgis</t>
  </si>
  <si>
    <t>Mobile Adults</t>
  </si>
  <si>
    <t>Not Mobile Adults</t>
  </si>
  <si>
    <t>Elderly</t>
  </si>
  <si>
    <t>m. Turkey</t>
  </si>
  <si>
    <t>m. Suriname</t>
  </si>
  <si>
    <t>m. Antilles</t>
  </si>
  <si>
    <t>m. Western</t>
  </si>
  <si>
    <t>m. non Western</t>
  </si>
  <si>
    <t>m. Morocco</t>
  </si>
  <si>
    <t xml:space="preserve">Difference </t>
  </si>
  <si>
    <t>Deviation</t>
  </si>
  <si>
    <t>Deviation (OIS/OIS-aggr)</t>
  </si>
  <si>
    <t>Deviation (OIS-aggrPostgis/OIS)</t>
  </si>
  <si>
    <t>Sum in Grid Cells</t>
  </si>
  <si>
    <t>Difference OISn-OISg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</si>
</sst>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P13" sqref="P13"/>
    </sheetView>
  </sheetViews>
  <sheetFormatPr defaultRowHeight="14.4" x14ac:dyDescent="0.3"/>
  <sheetData>
    <row r="1" spans="1:13" x14ac:dyDescent="0.3">
      <c r="B1" t="s">
        <v>3</v>
      </c>
      <c r="C1" t="s">
        <v>4</v>
      </c>
      <c r="D1" t="s">
        <v>17</v>
      </c>
      <c r="E1" t="s">
        <v>18</v>
      </c>
      <c r="F1" t="s">
        <v>5</v>
      </c>
      <c r="G1" t="s">
        <v>19</v>
      </c>
      <c r="H1" t="s">
        <v>6</v>
      </c>
      <c r="J1" t="s">
        <v>7</v>
      </c>
      <c r="K1" t="s">
        <v>20</v>
      </c>
      <c r="L1" t="s">
        <v>21</v>
      </c>
      <c r="M1" t="s">
        <v>22</v>
      </c>
    </row>
    <row r="2" spans="1:13" x14ac:dyDescent="0.3">
      <c r="A2" t="s">
        <v>0</v>
      </c>
      <c r="B2">
        <v>861750</v>
      </c>
      <c r="C2">
        <v>861908</v>
      </c>
      <c r="D2">
        <f>(C2-B2)</f>
        <v>158</v>
      </c>
      <c r="E2">
        <f>(C2/B2)</f>
        <v>1.0001833478387003</v>
      </c>
      <c r="F2">
        <v>861529</v>
      </c>
      <c r="G2">
        <f>(F2/C2)</f>
        <v>0.99956027789508861</v>
      </c>
      <c r="H2">
        <v>1298835</v>
      </c>
      <c r="J2">
        <v>862334</v>
      </c>
      <c r="K2">
        <f>(J2/C2)</f>
        <v>1.000494252286787</v>
      </c>
      <c r="L2">
        <v>862973</v>
      </c>
      <c r="M2">
        <f>(C2-L2)</f>
        <v>-1065</v>
      </c>
    </row>
    <row r="3" spans="1:13" x14ac:dyDescent="0.3">
      <c r="A3" t="s">
        <v>1</v>
      </c>
      <c r="B3">
        <v>126310</v>
      </c>
      <c r="C3">
        <v>166348</v>
      </c>
      <c r="D3">
        <f t="shared" ref="D3:D13" si="0">(C3-B3)</f>
        <v>40038</v>
      </c>
      <c r="E3">
        <f t="shared" ref="E3:E13" si="1">(C3/B3)</f>
        <v>1.3169820283429656</v>
      </c>
      <c r="F3">
        <v>166272</v>
      </c>
      <c r="G3">
        <f t="shared" ref="G3:G11" si="2">(F3/C3)</f>
        <v>0.99954312645778731</v>
      </c>
      <c r="H3">
        <v>239437</v>
      </c>
      <c r="J3">
        <v>166342</v>
      </c>
      <c r="K3">
        <f t="shared" ref="K3:K11" si="3">(J3/C3)</f>
        <v>0.99996393103614112</v>
      </c>
      <c r="L3">
        <v>166465</v>
      </c>
      <c r="M3">
        <f t="shared" ref="M3:M11" si="4">(C3-L3)</f>
        <v>-117</v>
      </c>
    </row>
    <row r="4" spans="1:13" x14ac:dyDescent="0.3">
      <c r="A4" t="s">
        <v>2</v>
      </c>
      <c r="B4">
        <v>109150</v>
      </c>
      <c r="C4">
        <v>165766</v>
      </c>
      <c r="D4">
        <f t="shared" si="0"/>
        <v>56616</v>
      </c>
      <c r="E4">
        <f t="shared" si="1"/>
        <v>1.5186990380210719</v>
      </c>
      <c r="F4">
        <v>165728</v>
      </c>
      <c r="G4">
        <f t="shared" si="2"/>
        <v>0.99977076119348962</v>
      </c>
      <c r="H4">
        <v>256296</v>
      </c>
      <c r="J4">
        <v>165815</v>
      </c>
      <c r="K4">
        <f t="shared" si="3"/>
        <v>1.0002955974083949</v>
      </c>
      <c r="L4">
        <v>165889</v>
      </c>
      <c r="M4">
        <f t="shared" si="4"/>
        <v>-123</v>
      </c>
    </row>
    <row r="5" spans="1:13" x14ac:dyDescent="0.3">
      <c r="A5" t="s">
        <v>8</v>
      </c>
      <c r="B5">
        <v>311635</v>
      </c>
      <c r="C5">
        <v>212579</v>
      </c>
      <c r="D5">
        <f t="shared" si="0"/>
        <v>-99056</v>
      </c>
      <c r="E5">
        <f t="shared" si="1"/>
        <v>0.68214096619442621</v>
      </c>
      <c r="F5">
        <v>212533</v>
      </c>
      <c r="G5">
        <f t="shared" si="2"/>
        <v>0.9997836098579822</v>
      </c>
      <c r="H5">
        <v>325531</v>
      </c>
      <c r="J5">
        <v>212692</v>
      </c>
      <c r="K5">
        <f t="shared" si="3"/>
        <v>1.0005315670880002</v>
      </c>
      <c r="L5">
        <v>212799</v>
      </c>
      <c r="M5">
        <f t="shared" si="4"/>
        <v>-220</v>
      </c>
    </row>
    <row r="6" spans="1:13" x14ac:dyDescent="0.3">
      <c r="A6" t="s">
        <v>9</v>
      </c>
      <c r="B6">
        <v>210555</v>
      </c>
      <c r="C6">
        <v>209543</v>
      </c>
      <c r="D6">
        <f t="shared" si="0"/>
        <v>-1012</v>
      </c>
      <c r="E6">
        <f t="shared" si="1"/>
        <v>0.99519365486452471</v>
      </c>
      <c r="F6">
        <v>209390</v>
      </c>
      <c r="G6">
        <f t="shared" si="2"/>
        <v>0.99926983960332727</v>
      </c>
      <c r="H6">
        <v>314327</v>
      </c>
      <c r="J6">
        <v>209607</v>
      </c>
      <c r="K6">
        <f t="shared" si="3"/>
        <v>1.0003054265711573</v>
      </c>
      <c r="L6">
        <v>209843</v>
      </c>
      <c r="M6">
        <f t="shared" si="4"/>
        <v>-300</v>
      </c>
    </row>
    <row r="7" spans="1:13" x14ac:dyDescent="0.3">
      <c r="A7" t="s">
        <v>10</v>
      </c>
      <c r="B7">
        <v>108680</v>
      </c>
      <c r="C7">
        <v>107672</v>
      </c>
      <c r="D7">
        <f t="shared" si="0"/>
        <v>-1008</v>
      </c>
      <c r="E7">
        <f t="shared" si="1"/>
        <v>0.99072506440927488</v>
      </c>
      <c r="F7">
        <v>107606</v>
      </c>
      <c r="G7">
        <f t="shared" si="2"/>
        <v>0.99938702726799911</v>
      </c>
      <c r="H7">
        <v>163244</v>
      </c>
      <c r="J7">
        <v>107879</v>
      </c>
      <c r="K7">
        <f t="shared" si="3"/>
        <v>1.00192250538673</v>
      </c>
      <c r="L7">
        <v>107977</v>
      </c>
      <c r="M7">
        <f t="shared" si="4"/>
        <v>-305</v>
      </c>
    </row>
    <row r="8" spans="1:13" x14ac:dyDescent="0.3">
      <c r="A8" t="s">
        <v>12</v>
      </c>
      <c r="B8">
        <v>65070</v>
      </c>
      <c r="C8">
        <v>64520</v>
      </c>
      <c r="D8">
        <f t="shared" si="0"/>
        <v>-550</v>
      </c>
      <c r="E8">
        <f t="shared" si="1"/>
        <v>0.991547564161672</v>
      </c>
      <c r="J8">
        <v>41457.699999999997</v>
      </c>
      <c r="K8">
        <f t="shared" si="3"/>
        <v>0.64255579665220086</v>
      </c>
      <c r="L8">
        <v>41531</v>
      </c>
      <c r="M8">
        <f t="shared" si="4"/>
        <v>22989</v>
      </c>
    </row>
    <row r="9" spans="1:13" x14ac:dyDescent="0.3">
      <c r="A9" t="s">
        <v>11</v>
      </c>
      <c r="B9">
        <v>44460</v>
      </c>
      <c r="C9">
        <v>43991</v>
      </c>
      <c r="D9">
        <f t="shared" si="0"/>
        <v>-469</v>
      </c>
      <c r="E9">
        <f t="shared" si="1"/>
        <v>0.98945119208277099</v>
      </c>
      <c r="F9">
        <v>5373</v>
      </c>
      <c r="G9">
        <f t="shared" si="2"/>
        <v>0.12213861926303107</v>
      </c>
      <c r="H9">
        <v>11282</v>
      </c>
      <c r="J9">
        <v>22686.7</v>
      </c>
      <c r="K9">
        <f t="shared" si="3"/>
        <v>0.51571230478961605</v>
      </c>
      <c r="L9">
        <v>22691</v>
      </c>
      <c r="M9">
        <f t="shared" si="4"/>
        <v>21300</v>
      </c>
    </row>
    <row r="10" spans="1:13" x14ac:dyDescent="0.3">
      <c r="A10" t="s">
        <v>13</v>
      </c>
      <c r="B10">
        <v>12525</v>
      </c>
      <c r="C10">
        <v>12163</v>
      </c>
      <c r="D10">
        <f t="shared" si="0"/>
        <v>-362</v>
      </c>
      <c r="E10">
        <f t="shared" si="1"/>
        <v>0.97109780439121751</v>
      </c>
      <c r="J10">
        <v>7714.94</v>
      </c>
      <c r="K10">
        <f t="shared" si="3"/>
        <v>0.6342958151771767</v>
      </c>
      <c r="L10">
        <v>7727</v>
      </c>
      <c r="M10">
        <f t="shared" si="4"/>
        <v>4436</v>
      </c>
    </row>
    <row r="11" spans="1:13" x14ac:dyDescent="0.3">
      <c r="A11" t="s">
        <v>16</v>
      </c>
      <c r="B11">
        <v>77115</v>
      </c>
      <c r="C11">
        <v>76629</v>
      </c>
      <c r="D11">
        <f t="shared" si="0"/>
        <v>-486</v>
      </c>
      <c r="E11">
        <f t="shared" si="1"/>
        <v>0.99369772417817548</v>
      </c>
      <c r="F11">
        <v>34319</v>
      </c>
      <c r="G11">
        <f t="shared" si="2"/>
        <v>0.44785916559005079</v>
      </c>
      <c r="H11">
        <v>48903</v>
      </c>
      <c r="J11">
        <v>34350.1</v>
      </c>
      <c r="K11">
        <f t="shared" si="3"/>
        <v>0.44826501716060496</v>
      </c>
      <c r="L11">
        <v>34353</v>
      </c>
      <c r="M11">
        <f t="shared" si="4"/>
        <v>42276</v>
      </c>
    </row>
    <row r="12" spans="1:13" x14ac:dyDescent="0.3">
      <c r="A12" t="s">
        <v>14</v>
      </c>
      <c r="B12">
        <v>162220</v>
      </c>
      <c r="C12">
        <v>111578</v>
      </c>
      <c r="D12">
        <f t="shared" si="0"/>
        <v>-50642</v>
      </c>
      <c r="E12">
        <f t="shared" si="1"/>
        <v>0.68781901121933176</v>
      </c>
    </row>
    <row r="13" spans="1:13" x14ac:dyDescent="0.3">
      <c r="A13" t="s">
        <v>15</v>
      </c>
      <c r="B13">
        <v>308610</v>
      </c>
      <c r="C13">
        <v>160319</v>
      </c>
      <c r="D13">
        <f t="shared" si="0"/>
        <v>-148291</v>
      </c>
      <c r="E13">
        <f t="shared" si="1"/>
        <v>0.51948737889245322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Georgati</dc:creator>
  <cp:lastModifiedBy>Marina Georgati</cp:lastModifiedBy>
  <dcterms:created xsi:type="dcterms:W3CDTF">2021-12-02T14:02:29Z</dcterms:created>
  <dcterms:modified xsi:type="dcterms:W3CDTF">2021-12-02T14:47:54Z</dcterms:modified>
</cp:coreProperties>
</file>