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7235" windowHeight="113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9" i="1" l="1"/>
  <c r="G129" i="1" s="1"/>
  <c r="F126" i="1"/>
  <c r="G126" i="1" s="1"/>
  <c r="F127" i="1"/>
  <c r="G127" i="1" s="1"/>
  <c r="F128" i="1"/>
  <c r="G128" i="1" s="1"/>
  <c r="F125" i="1"/>
  <c r="G125" i="1"/>
  <c r="F37" i="1" l="1"/>
  <c r="G37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15" i="1"/>
  <c r="G115" i="1" s="1"/>
  <c r="F99" i="1"/>
  <c r="G99" i="1" s="1"/>
  <c r="F100" i="1"/>
  <c r="G10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0" i="1"/>
  <c r="G90" i="1" s="1"/>
  <c r="F86" i="1"/>
  <c r="G86" i="1" s="1"/>
  <c r="F85" i="1"/>
  <c r="G85" i="1" s="1"/>
  <c r="F84" i="1"/>
  <c r="G84" i="1" s="1"/>
  <c r="F83" i="1"/>
  <c r="G83" i="1" s="1"/>
  <c r="F81" i="1"/>
  <c r="G81" i="1" s="1"/>
  <c r="F82" i="1"/>
  <c r="G82" i="1" s="1"/>
  <c r="F80" i="1"/>
  <c r="G80" i="1" s="1"/>
  <c r="F59" i="1"/>
  <c r="G59" i="1" s="1"/>
  <c r="F58" i="1"/>
  <c r="G5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F77" i="1"/>
  <c r="G77" i="1" s="1"/>
  <c r="F78" i="1"/>
  <c r="G78" i="1" s="1"/>
  <c r="F79" i="1"/>
  <c r="G79" i="1" s="1"/>
  <c r="G76" i="1"/>
  <c r="F68" i="1"/>
  <c r="G68" i="1" s="1"/>
  <c r="F62" i="1"/>
  <c r="G62" i="1" s="1"/>
  <c r="F61" i="1"/>
  <c r="G6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60" i="1"/>
  <c r="G60" i="1" s="1"/>
  <c r="F34" i="1"/>
  <c r="G34" i="1" s="1"/>
  <c r="F35" i="1"/>
  <c r="G35" i="1" s="1"/>
  <c r="F36" i="1"/>
  <c r="G36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7" i="1"/>
  <c r="G47" i="1" s="1"/>
  <c r="F48" i="1"/>
  <c r="G48" i="1" s="1"/>
  <c r="F9" i="1"/>
  <c r="F8" i="1"/>
  <c r="F7" i="1"/>
  <c r="F4" i="1"/>
  <c r="F5" i="1"/>
  <c r="F6" i="1"/>
  <c r="F10" i="1"/>
  <c r="F11" i="1"/>
  <c r="F12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" i="1"/>
</calcChain>
</file>

<file path=xl/sharedStrings.xml><?xml version="1.0" encoding="utf-8"?>
<sst xmlns="http://schemas.openxmlformats.org/spreadsheetml/2006/main" count="288" uniqueCount="220">
  <si>
    <t>Description</t>
  </si>
  <si>
    <t>File Name</t>
  </si>
  <si>
    <t>Material</t>
  </si>
  <si>
    <t>Qty</t>
  </si>
  <si>
    <t>Qty Needed</t>
  </si>
  <si>
    <t>Qty Spare</t>
  </si>
  <si>
    <t>Notes</t>
  </si>
  <si>
    <t>Flow Chamber Walls</t>
  </si>
  <si>
    <t>FlowChamberWalls</t>
  </si>
  <si>
    <t>Aluminum, anodized black</t>
  </si>
  <si>
    <t>FlowChamberBase For Glass Plate</t>
  </si>
  <si>
    <t>Several Base Options</t>
  </si>
  <si>
    <t>Clear Glass, Clear Polycarb/Acrylic</t>
  </si>
  <si>
    <t>Or Anodized Aluminum (black)</t>
  </si>
  <si>
    <t>Glass Base For Flow Chamber</t>
  </si>
  <si>
    <t>Bottom Glass Plate</t>
  </si>
  <si>
    <t>Glass</t>
  </si>
  <si>
    <t>Flow Chamber Clamp for Glass Base</t>
  </si>
  <si>
    <t>Polycarbonate/Aluminum Base For Flow Chamber</t>
  </si>
  <si>
    <t>FlowChamberBase</t>
  </si>
  <si>
    <t>Polycarb or Aluminum(black)</t>
  </si>
  <si>
    <t>post mountable 10-32 t-manifold</t>
  </si>
  <si>
    <t>t-manifold</t>
  </si>
  <si>
    <t>stainless steel</t>
  </si>
  <si>
    <t>post mountable valve manifold</t>
  </si>
  <si>
    <t>ValveManifold shared no and nc individual common</t>
  </si>
  <si>
    <t>for lee lhda hdi face mount valves</t>
  </si>
  <si>
    <t>Insert to hold BD biodish XL</t>
  </si>
  <si>
    <t>FlowChamberInsert_BiodishXL</t>
  </si>
  <si>
    <t>Insert to hold clear agar plate</t>
  </si>
  <si>
    <t>FlowChamberInsert_Plate</t>
  </si>
  <si>
    <t>GL45 bottle to 1/4-28 flat bottom adapter</t>
  </si>
  <si>
    <t>GL45 bottle cap insert with qtr28 flat bottom fittings</t>
  </si>
  <si>
    <t>used to make bubbler for odor</t>
  </si>
  <si>
    <t>Glass Plate to Seal Flow Chamber</t>
  </si>
  <si>
    <t>Top Glass Plate</t>
  </si>
  <si>
    <t>Custom Machined Components</t>
  </si>
  <si>
    <t>Thorlabs</t>
  </si>
  <si>
    <t>Part #</t>
  </si>
  <si>
    <t>Cost</t>
  </si>
  <si>
    <t>Total</t>
  </si>
  <si>
    <t>Aluminum Breadboard, 24" x 36" x 1/2", 1/4"-20 Threaded</t>
  </si>
  <si>
    <t>MB2436</t>
  </si>
  <si>
    <t>TR075</t>
  </si>
  <si>
    <t>Ø1/2" x 3/4" Stainless Steel Optical Post</t>
  </si>
  <si>
    <t>Ø1/2" x 1" Stainless Steel Optical Post</t>
  </si>
  <si>
    <t>TR1</t>
  </si>
  <si>
    <t>Ø1/2" x 1.5" Stainless Steel Optical Post</t>
  </si>
  <si>
    <t>TR1.5</t>
  </si>
  <si>
    <t>1" Post holder</t>
  </si>
  <si>
    <t>PH1</t>
  </si>
  <si>
    <t>Pedestal Base Adapter</t>
  </si>
  <si>
    <t>BE1</t>
  </si>
  <si>
    <t>Small Clamping Fork</t>
  </si>
  <si>
    <t>CF125</t>
  </si>
  <si>
    <t>8-32 drop in t-nut box of 10</t>
  </si>
  <si>
    <t>XE25T4</t>
  </si>
  <si>
    <t>XE25 rail table clamp</t>
  </si>
  <si>
    <t>XE25CL2</t>
  </si>
  <si>
    <t>1/4-20 cap screw and hardware kit</t>
  </si>
  <si>
    <t>HW-KIT2</t>
  </si>
  <si>
    <t>66 mm construction rail, L = 75 cm</t>
  </si>
  <si>
    <t>XT66-750</t>
  </si>
  <si>
    <t>Vertical Mounting Plate for 66 mm rail</t>
  </si>
  <si>
    <t>XT66P1</t>
  </si>
  <si>
    <t>additional components required to mount camera; see bruno afonso setup</t>
  </si>
  <si>
    <t>additional components required to filter out channelrhodopsin stimulating light</t>
  </si>
  <si>
    <t>Idex/Upchurch</t>
  </si>
  <si>
    <t>headless vacutight nut, 10-32 w/ ferrule 10 pk</t>
  </si>
  <si>
    <t>P-844x</t>
  </si>
  <si>
    <t>vacutight ferrule 10 pk</t>
  </si>
  <si>
    <t>P-840x</t>
  </si>
  <si>
    <t>teflon fep tubing, yellow 175 um ID x 1/16" OD</t>
  </si>
  <si>
    <t>1477-20</t>
  </si>
  <si>
    <t>peek tubing 1/16" ID x 1/8" OD</t>
  </si>
  <si>
    <t>flangeless ferrule 1/8" yellow</t>
  </si>
  <si>
    <t>P-300x</t>
  </si>
  <si>
    <t>flangless nut 1/4-28 for 1/8" tubing</t>
  </si>
  <si>
    <t>P-301x</t>
  </si>
  <si>
    <t>6-port manifold for 1/8" OD tubing</t>
  </si>
  <si>
    <t>P-153</t>
  </si>
  <si>
    <t>frit-in-a-ferrule 2 um for 1/8" tubing</t>
  </si>
  <si>
    <t>P-372</t>
  </si>
  <si>
    <t>extender tool for headless nuts</t>
  </si>
  <si>
    <t>P-297</t>
  </si>
  <si>
    <t>Lee Valve</t>
  </si>
  <si>
    <t>semi-inert hdi 3-way valves, face-mount</t>
  </si>
  <si>
    <t>LHDA1221515H</t>
  </si>
  <si>
    <t>request quote</t>
  </si>
  <si>
    <t>mounting screw support for 2 valves</t>
  </si>
  <si>
    <t>LHDX0307130A</t>
  </si>
  <si>
    <t>Clippard</t>
  </si>
  <si>
    <t>epdm gaskets - 25 pack</t>
  </si>
  <si>
    <t>11761-7-PKG</t>
  </si>
  <si>
    <t>12 port manifold 10-32 fittings x 1 1/8-27 NPT fitting</t>
  </si>
  <si>
    <t>MAN-12</t>
  </si>
  <si>
    <t>11755-ENP-PKG</t>
  </si>
  <si>
    <t>10-32 screw plug, nickel plated, pack of 10</t>
  </si>
  <si>
    <t>10-32 to 1/16" single barb, pack of 10</t>
  </si>
  <si>
    <t>11752-5-PKG</t>
  </si>
  <si>
    <t>10-32 to 1/8" single barb, pack of 10</t>
  </si>
  <si>
    <t>11752-4-PKG</t>
  </si>
  <si>
    <t>10-32 to 1/8" OD compression, pack of 10</t>
  </si>
  <si>
    <t>11923-PKG</t>
  </si>
  <si>
    <t>15155-PKG</t>
  </si>
  <si>
    <t>replacement nut and ferrule, pack of 10</t>
  </si>
  <si>
    <t>10-32 to 1/16" OD compression, pack of 10</t>
  </si>
  <si>
    <t>15160-ENP-PKG</t>
  </si>
  <si>
    <t>minimatic fittings kit</t>
  </si>
  <si>
    <t>note: needed quantities are approximate &amp; may be overestimates; I requested ENP (electroless nickel plating) when available in stock.  All buna-n gaskets must be swapped out for epdm</t>
  </si>
  <si>
    <t>McMaster-Carr</t>
  </si>
  <si>
    <t>Swagelok</t>
  </si>
  <si>
    <t>brass tee; 1/4 x 1/4 x 1/8 NPT</t>
  </si>
  <si>
    <t>B-400-3TTM</t>
  </si>
  <si>
    <t>1/8" tube fitting to 1/8" NPT F, stainless</t>
  </si>
  <si>
    <t>SS-200-7-2</t>
  </si>
  <si>
    <t>B-400-6-2</t>
  </si>
  <si>
    <t>1/4" to 1/8" swagelok adapter, brass</t>
  </si>
  <si>
    <t>brass tee; 1/4 x 1/4 x 1/4</t>
  </si>
  <si>
    <t>B-400-3</t>
  </si>
  <si>
    <t>8 port manifold 1/8 NPT fittings</t>
  </si>
  <si>
    <t>MAN-ASF1-08</t>
  </si>
  <si>
    <t>manifold mounting hardware</t>
  </si>
  <si>
    <t>MAN-MH</t>
  </si>
  <si>
    <t>brass 1/4" tube to 1/4" NPT</t>
  </si>
  <si>
    <t>B-400-1-4BT</t>
  </si>
  <si>
    <t>brass cap for 1/4" tubing</t>
  </si>
  <si>
    <t>B-400-C</t>
  </si>
  <si>
    <t>brass plug for 1/4" tube fitting</t>
  </si>
  <si>
    <t>B-400-P</t>
  </si>
  <si>
    <t>brass pipe plug 1/4" male NPT</t>
  </si>
  <si>
    <t>B-4-P</t>
  </si>
  <si>
    <t>brass pipe plug 1/8" male NPT</t>
  </si>
  <si>
    <t>B-2-P</t>
  </si>
  <si>
    <t>PFA-T2-030-100</t>
  </si>
  <si>
    <t>pfa tubing, 1/8" OD x 0.03 wall; 100 feet</t>
  </si>
  <si>
    <t>1/4" od tube bender; 3/4" bend radius</t>
  </si>
  <si>
    <t>MS-HTB-4</t>
  </si>
  <si>
    <t>tubing cutter</t>
  </si>
  <si>
    <t>MS-TC-308</t>
  </si>
  <si>
    <t>tube deburring tool</t>
  </si>
  <si>
    <t>MS-TDT-24</t>
  </si>
  <si>
    <t>B-6-HC-1-4</t>
  </si>
  <si>
    <t>brass hose connector 1/4" male NPT to 3/8" hose</t>
  </si>
  <si>
    <t>brass 3-way switching ball valve</t>
  </si>
  <si>
    <t>B-42XS4</t>
  </si>
  <si>
    <t>brass swagelok 1/4" to F NPT 1/4"</t>
  </si>
  <si>
    <t>B-400-7-4</t>
  </si>
  <si>
    <t>B-8-HC-1-4</t>
  </si>
  <si>
    <t>brass hose connector 1/4" male NPT to 1/2" hose</t>
  </si>
  <si>
    <t>brass replacement ferrules 1/4"</t>
  </si>
  <si>
    <t>B-400-SET</t>
  </si>
  <si>
    <t>B-200-SET</t>
  </si>
  <si>
    <t>brass replacement ferrules 1/8"</t>
  </si>
  <si>
    <t>corrosion-resistant muffler 1/8" NPT M</t>
  </si>
  <si>
    <t>cleaned and capped copper tubing 1/4" OD</t>
  </si>
  <si>
    <t>5174K3</t>
  </si>
  <si>
    <t>fep lined tygon tubing 1/16" ID x 1/8" OD</t>
  </si>
  <si>
    <t>5046K16</t>
  </si>
  <si>
    <t>black PVC tubing 3/8" ID x 1/2" OD</t>
  </si>
  <si>
    <t>5231K6</t>
  </si>
  <si>
    <t>tube clamps</t>
  </si>
  <si>
    <t>9579K66</t>
  </si>
  <si>
    <t>6" cable ties</t>
  </si>
  <si>
    <t>7130K41</t>
  </si>
  <si>
    <t>cable tie assortment</t>
  </si>
  <si>
    <t>7338K53</t>
  </si>
  <si>
    <t>EPDM O-Ring AS568A Dash Number 282, 2 pack</t>
  </si>
  <si>
    <t>9557K282</t>
  </si>
  <si>
    <t>EPDM O-Ring AS568A Dash Number 213, packs of 50</t>
  </si>
  <si>
    <t>9557K482</t>
  </si>
  <si>
    <t>EPDM O-Ring AS568A Dash Number 212, packs of 50</t>
  </si>
  <si>
    <t>9557K481</t>
  </si>
  <si>
    <t>green nylon tubing 1/4" OD</t>
  </si>
  <si>
    <t>5635K53</t>
  </si>
  <si>
    <t xml:space="preserve">4402K51 </t>
  </si>
  <si>
    <t>Additional components will be required.</t>
  </si>
  <si>
    <t>Need camera, acquisition board, computer, etc. for acquisition</t>
  </si>
  <si>
    <t xml:space="preserve">Need enclosure with feedthroughs </t>
  </si>
  <si>
    <t>Custom electronics</t>
  </si>
  <si>
    <t>valve controller board</t>
  </si>
  <si>
    <t>led light bars</t>
  </si>
  <si>
    <t>National Instruments</t>
  </si>
  <si>
    <t>NI USB 6008; USB based analog input/output device</t>
  </si>
  <si>
    <t>779051-01</t>
  </si>
  <si>
    <t>12V computer power supply</t>
  </si>
  <si>
    <t>basic electronic supplies (wires, connectors, solder, etc.)</t>
  </si>
  <si>
    <t>tools (wrenches, allen wrenches, t-handle ball driver, etc.)</t>
  </si>
  <si>
    <t>nylon screws 2-56 x 3/8</t>
  </si>
  <si>
    <t>nylon screws 2-56 x 7/16</t>
  </si>
  <si>
    <t>94607A079</t>
  </si>
  <si>
    <t>94607A080</t>
  </si>
  <si>
    <t>hardware (screws, nuts, etc.  I've tried to put hardware into list, but I'm sure there's stuff missing)</t>
  </si>
  <si>
    <t>adhesive back uhmw plastic bumper 1/16" height, 20 pk</t>
  </si>
  <si>
    <t>8962T31</t>
  </si>
  <si>
    <t>nylon spacer, #4 3/16" OD, 100 pk</t>
  </si>
  <si>
    <t>94639A704</t>
  </si>
  <si>
    <t>SHCS 4-40 x 3/8, 100 pk</t>
  </si>
  <si>
    <t>92196A108</t>
  </si>
  <si>
    <t>SHCS 4-40 x 1/2, 100 pk</t>
  </si>
  <si>
    <t>92196A110</t>
  </si>
  <si>
    <t>adhesive backed fep film 12" square</t>
  </si>
  <si>
    <t>5805T11</t>
  </si>
  <si>
    <t>Need to provide clean filtered air (charcoal filtered &amp; filtered at 35 microns or better) at 20 psi to mass flow controllers and, air to pneumatic clamp at adjustable pressure ~10 psi</t>
  </si>
  <si>
    <t>80/20</t>
  </si>
  <si>
    <t>see separate bill of materials</t>
  </si>
  <si>
    <t>hinged clamp for pneumatic compression</t>
  </si>
  <si>
    <t>teflon fep tubing, black 0.020"  ID x 1/16" OD</t>
  </si>
  <si>
    <t>Aalborg</t>
  </si>
  <si>
    <t xml:space="preserve">GFC17A-VADL2-C0A </t>
  </si>
  <si>
    <t>gas flow controller; aluminum housing; viton seals</t>
  </si>
  <si>
    <t>calibrated for air 5L/min</t>
  </si>
  <si>
    <t xml:space="preserve">3AB-09-SS </t>
  </si>
  <si>
    <t>calibrated for air 100mL/min</t>
  </si>
  <si>
    <t>3AB-04-SS</t>
  </si>
  <si>
    <t>P11A3-TA0A</t>
  </si>
  <si>
    <t>flow meter - housing</t>
  </si>
  <si>
    <t>flow meter - flow tube 0-10 L/min direct reading</t>
  </si>
  <si>
    <t>102-16-CA-TN</t>
  </si>
  <si>
    <t>separate pcb and parts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</si>
</sst>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0" xfId="0" applyFont="1"/>
    <xf numFmtId="0" fontId="4" fillId="0" borderId="0" xfId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agelok.com/search/find_products_home.aspx?part=B-6-HC-1-4&amp;item=50b243b0-8a71-45ac-8579-0f1d438b0b8c" TargetMode="External"/><Relationship Id="rId13" Type="http://schemas.openxmlformats.org/officeDocument/2006/relationships/hyperlink" Target="http://swagelok.com/search/find_products_home.aspx?part=B-200-SET&amp;item=28a0d750-9482-4505-b72c-1b770fe8d100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swagelok.com/search/find_products_home.aspx?part=B-400-6-2&amp;item=20b6dcb5-5a04-42f1-9df7-a5d3fd3672c3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swagelok.com/search/find_products_home.aspx?part=PFA-T2-030-100&amp;item=dc9ceee0-9c35-458d-a129-824c37ed3832" TargetMode="External"/><Relationship Id="rId12" Type="http://schemas.openxmlformats.org/officeDocument/2006/relationships/hyperlink" Target="http://swagelok.com/search/find_products_home.aspx?part=B-400-SET&amp;item=28a0d750-9482-4505-b72c-1b770fe8d100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swagelok.com/search/find_products_home.aspx?part=SS-200-7-2&amp;item=20b6dcb5-5a04-42f1-9df7-a5d3fd3672c3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1" Type="http://schemas.openxmlformats.org/officeDocument/2006/relationships/hyperlink" Target="http://swagelok.com/search/find_products_home.aspx?part=B-400-3TTM&amp;item=2cae453c-a275-4713-af4b-cd3f1469885c" TargetMode="External"/><Relationship Id="rId6" Type="http://schemas.openxmlformats.org/officeDocument/2006/relationships/hyperlink" Target="http://swagelok.com/search/find_products_home.aspx?part=B-400-C&amp;item=0c0b2cd7-9ccc-4de3-9dd6-3c70e2fdde61" TargetMode="External"/><Relationship Id="rId11" Type="http://schemas.openxmlformats.org/officeDocument/2006/relationships/hyperlink" Target="http://swagelok.com/search/find_products_home.aspx?part=B-8-HC-1-4&amp;item=50b243b0-8a71-45ac-8579-0f1d438b0b8c" TargetMode="External"/><Relationship Id="rId24" Type="http://schemas.openxmlformats.org/officeDocument/2006/relationships/hyperlink" Target="http://www.mcmaster.com/" TargetMode="External"/><Relationship Id="rId5" Type="http://schemas.openxmlformats.org/officeDocument/2006/relationships/hyperlink" Target="http://swagelok.com/search/find_products_home.aspx?part=B-400-1-4BT&amp;item=20b6dcb5-5a04-42f1-9df7-a5d3fd3672c3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swagelok.com/search/find_products_home.aspx?part=B-400-7-4&amp;item=20b6dcb5-5a04-42f1-9df7-a5d3fd3672c3" TargetMode="External"/><Relationship Id="rId19" Type="http://schemas.openxmlformats.org/officeDocument/2006/relationships/hyperlink" Target="http://www.mcmaster.com/" TargetMode="External"/><Relationship Id="rId4" Type="http://schemas.openxmlformats.org/officeDocument/2006/relationships/hyperlink" Target="http://swagelok.com/search/find_products_home.aspx?part=B-400-3&amp;item=2cae453c-a275-4713-af4b-cd3f1469885c" TargetMode="External"/><Relationship Id="rId9" Type="http://schemas.openxmlformats.org/officeDocument/2006/relationships/hyperlink" Target="http://swagelok.com/search/find_products_home.aspx?part=B-42XS4&amp;item=5c7e79e8-62ca-4c16-8b6e-0ba1530cbfd7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topLeftCell="A103" workbookViewId="0">
      <selection activeCell="C119" sqref="C119"/>
    </sheetView>
  </sheetViews>
  <sheetFormatPr defaultRowHeight="15" x14ac:dyDescent="0.25"/>
  <cols>
    <col min="1" max="1" width="40" customWidth="1"/>
    <col min="2" max="2" width="33.42578125" customWidth="1"/>
    <col min="3" max="3" width="25" customWidth="1"/>
    <col min="4" max="4" width="14.7109375" customWidth="1"/>
    <col min="7" max="7" width="26.42578125" customWidth="1"/>
  </cols>
  <sheetData>
    <row r="1" spans="1:7" ht="21" x14ac:dyDescent="0.35">
      <c r="A1" s="2" t="s">
        <v>36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</row>
    <row r="3" spans="1:7" x14ac:dyDescent="0.25">
      <c r="A3" t="s">
        <v>7</v>
      </c>
      <c r="B3" t="s">
        <v>8</v>
      </c>
      <c r="C3" t="s">
        <v>9</v>
      </c>
      <c r="D3">
        <v>1</v>
      </c>
      <c r="E3">
        <v>0</v>
      </c>
      <c r="F3">
        <f>(D3+E3)</f>
        <v>1</v>
      </c>
    </row>
    <row r="4" spans="1:7" x14ac:dyDescent="0.25">
      <c r="A4" t="s">
        <v>17</v>
      </c>
      <c r="B4" t="s">
        <v>10</v>
      </c>
      <c r="C4" t="s">
        <v>9</v>
      </c>
      <c r="D4">
        <v>1</v>
      </c>
      <c r="E4">
        <v>0</v>
      </c>
      <c r="F4">
        <f t="shared" ref="F4:F62" si="0">(D4+E4)</f>
        <v>1</v>
      </c>
      <c r="G4" t="s">
        <v>11</v>
      </c>
    </row>
    <row r="5" spans="1:7" x14ac:dyDescent="0.25">
      <c r="A5" t="s">
        <v>14</v>
      </c>
      <c r="B5" t="s">
        <v>15</v>
      </c>
      <c r="C5" t="s">
        <v>16</v>
      </c>
      <c r="D5">
        <v>1</v>
      </c>
      <c r="E5">
        <v>2</v>
      </c>
      <c r="F5">
        <f t="shared" si="0"/>
        <v>3</v>
      </c>
      <c r="G5" t="s">
        <v>12</v>
      </c>
    </row>
    <row r="6" spans="1:7" x14ac:dyDescent="0.25">
      <c r="A6" t="s">
        <v>18</v>
      </c>
      <c r="B6" t="s">
        <v>19</v>
      </c>
      <c r="C6" t="s">
        <v>20</v>
      </c>
      <c r="D6">
        <v>1</v>
      </c>
      <c r="E6">
        <v>0</v>
      </c>
      <c r="F6">
        <f t="shared" si="0"/>
        <v>1</v>
      </c>
      <c r="G6" t="s">
        <v>13</v>
      </c>
    </row>
    <row r="7" spans="1:7" x14ac:dyDescent="0.25">
      <c r="A7" t="s">
        <v>27</v>
      </c>
      <c r="B7" t="s">
        <v>28</v>
      </c>
      <c r="C7" t="s">
        <v>9</v>
      </c>
      <c r="D7">
        <v>1</v>
      </c>
      <c r="E7">
        <v>0</v>
      </c>
      <c r="F7">
        <f t="shared" si="0"/>
        <v>1</v>
      </c>
    </row>
    <row r="8" spans="1:7" x14ac:dyDescent="0.25">
      <c r="A8" t="s">
        <v>29</v>
      </c>
      <c r="B8" t="s">
        <v>30</v>
      </c>
      <c r="C8" t="s">
        <v>9</v>
      </c>
      <c r="D8">
        <v>1</v>
      </c>
      <c r="E8">
        <v>0</v>
      </c>
      <c r="F8">
        <f t="shared" si="0"/>
        <v>1</v>
      </c>
    </row>
    <row r="9" spans="1:7" x14ac:dyDescent="0.25">
      <c r="A9" t="s">
        <v>34</v>
      </c>
      <c r="B9" t="s">
        <v>35</v>
      </c>
      <c r="C9" t="s">
        <v>16</v>
      </c>
      <c r="D9">
        <v>1</v>
      </c>
      <c r="E9">
        <v>4</v>
      </c>
      <c r="F9">
        <f t="shared" si="0"/>
        <v>5</v>
      </c>
    </row>
    <row r="10" spans="1:7" x14ac:dyDescent="0.25">
      <c r="A10" t="s">
        <v>21</v>
      </c>
      <c r="B10" t="s">
        <v>22</v>
      </c>
      <c r="C10" t="s">
        <v>23</v>
      </c>
      <c r="D10">
        <v>5</v>
      </c>
      <c r="E10">
        <v>1</v>
      </c>
      <c r="F10">
        <f t="shared" si="0"/>
        <v>6</v>
      </c>
    </row>
    <row r="11" spans="1:7" x14ac:dyDescent="0.25">
      <c r="A11" t="s">
        <v>24</v>
      </c>
      <c r="B11" t="s">
        <v>25</v>
      </c>
      <c r="C11" t="s">
        <v>23</v>
      </c>
      <c r="D11">
        <v>5</v>
      </c>
      <c r="E11">
        <v>1</v>
      </c>
      <c r="F11">
        <f t="shared" si="0"/>
        <v>6</v>
      </c>
      <c r="G11" t="s">
        <v>26</v>
      </c>
    </row>
    <row r="12" spans="1:7" x14ac:dyDescent="0.25">
      <c r="A12" t="s">
        <v>31</v>
      </c>
      <c r="B12" t="s">
        <v>32</v>
      </c>
      <c r="C12" t="s">
        <v>23</v>
      </c>
      <c r="D12">
        <v>3</v>
      </c>
      <c r="E12">
        <v>3</v>
      </c>
      <c r="F12">
        <f t="shared" si="0"/>
        <v>6</v>
      </c>
      <c r="G12" t="s">
        <v>33</v>
      </c>
    </row>
    <row r="14" spans="1:7" ht="21" x14ac:dyDescent="0.35">
      <c r="A14" s="2" t="s">
        <v>37</v>
      </c>
    </row>
    <row r="15" spans="1:7" x14ac:dyDescent="0.25">
      <c r="A15" s="1" t="s">
        <v>0</v>
      </c>
      <c r="B15" s="1" t="s">
        <v>38</v>
      </c>
      <c r="C15" s="1" t="s">
        <v>39</v>
      </c>
      <c r="D15" s="1" t="s">
        <v>4</v>
      </c>
      <c r="E15" s="1" t="s">
        <v>5</v>
      </c>
      <c r="F15" s="1" t="s">
        <v>3</v>
      </c>
      <c r="G15" s="1" t="s">
        <v>40</v>
      </c>
    </row>
    <row r="16" spans="1:7" x14ac:dyDescent="0.25">
      <c r="A16" t="s">
        <v>41</v>
      </c>
      <c r="B16" t="s">
        <v>42</v>
      </c>
      <c r="C16">
        <v>690</v>
      </c>
      <c r="D16">
        <v>1</v>
      </c>
      <c r="E16">
        <v>0</v>
      </c>
      <c r="F16">
        <f t="shared" si="0"/>
        <v>1</v>
      </c>
      <c r="G16">
        <f>(C16*F16)</f>
        <v>690</v>
      </c>
    </row>
    <row r="17" spans="1:7" x14ac:dyDescent="0.25">
      <c r="A17" t="s">
        <v>44</v>
      </c>
      <c r="B17" t="s">
        <v>43</v>
      </c>
      <c r="C17">
        <v>4.74</v>
      </c>
      <c r="D17">
        <v>5</v>
      </c>
      <c r="E17">
        <v>0</v>
      </c>
      <c r="F17">
        <f t="shared" si="0"/>
        <v>5</v>
      </c>
      <c r="G17">
        <f t="shared" ref="G17:G62" si="1">(C17*F17)</f>
        <v>23.700000000000003</v>
      </c>
    </row>
    <row r="18" spans="1:7" x14ac:dyDescent="0.25">
      <c r="A18" t="s">
        <v>45</v>
      </c>
      <c r="B18" t="s">
        <v>46</v>
      </c>
      <c r="C18">
        <v>4.74</v>
      </c>
      <c r="D18">
        <v>2</v>
      </c>
      <c r="E18">
        <v>1</v>
      </c>
      <c r="F18">
        <f t="shared" si="0"/>
        <v>3</v>
      </c>
      <c r="G18">
        <f t="shared" si="1"/>
        <v>14.22</v>
      </c>
    </row>
    <row r="19" spans="1:7" x14ac:dyDescent="0.25">
      <c r="A19" t="s">
        <v>47</v>
      </c>
      <c r="B19" t="s">
        <v>48</v>
      </c>
      <c r="C19">
        <v>4.97</v>
      </c>
      <c r="D19">
        <v>3</v>
      </c>
      <c r="E19">
        <v>0</v>
      </c>
      <c r="F19">
        <f t="shared" si="0"/>
        <v>3</v>
      </c>
      <c r="G19">
        <f t="shared" si="1"/>
        <v>14.91</v>
      </c>
    </row>
    <row r="20" spans="1:7" x14ac:dyDescent="0.25">
      <c r="A20" t="s">
        <v>49</v>
      </c>
      <c r="B20" t="s">
        <v>50</v>
      </c>
      <c r="C20">
        <v>7.03</v>
      </c>
      <c r="D20">
        <v>5</v>
      </c>
      <c r="E20">
        <v>0</v>
      </c>
      <c r="F20">
        <f t="shared" si="0"/>
        <v>5</v>
      </c>
      <c r="G20">
        <f t="shared" si="1"/>
        <v>35.15</v>
      </c>
    </row>
    <row r="21" spans="1:7" x14ac:dyDescent="0.25">
      <c r="A21" t="s">
        <v>51</v>
      </c>
      <c r="B21" t="s">
        <v>52</v>
      </c>
      <c r="C21">
        <v>9.1</v>
      </c>
      <c r="D21">
        <v>15</v>
      </c>
      <c r="E21">
        <v>0</v>
      </c>
      <c r="F21">
        <f t="shared" si="0"/>
        <v>15</v>
      </c>
      <c r="G21">
        <f t="shared" si="1"/>
        <v>136.5</v>
      </c>
    </row>
    <row r="22" spans="1:7" x14ac:dyDescent="0.25">
      <c r="A22" t="s">
        <v>53</v>
      </c>
      <c r="B22" t="s">
        <v>54</v>
      </c>
      <c r="C22">
        <v>8.75</v>
      </c>
      <c r="D22">
        <v>15</v>
      </c>
      <c r="E22">
        <v>0</v>
      </c>
      <c r="F22">
        <f t="shared" si="0"/>
        <v>15</v>
      </c>
      <c r="G22">
        <f t="shared" si="1"/>
        <v>131.25</v>
      </c>
    </row>
    <row r="23" spans="1:7" x14ac:dyDescent="0.25">
      <c r="A23" t="s">
        <v>55</v>
      </c>
      <c r="B23" t="s">
        <v>56</v>
      </c>
      <c r="C23">
        <v>23</v>
      </c>
      <c r="D23">
        <v>0</v>
      </c>
      <c r="E23">
        <v>1</v>
      </c>
      <c r="F23">
        <f t="shared" si="0"/>
        <v>1</v>
      </c>
      <c r="G23">
        <f t="shared" si="1"/>
        <v>23</v>
      </c>
    </row>
    <row r="24" spans="1:7" x14ac:dyDescent="0.25">
      <c r="A24" t="s">
        <v>57</v>
      </c>
      <c r="B24" t="s">
        <v>58</v>
      </c>
      <c r="C24">
        <v>11.3</v>
      </c>
      <c r="D24">
        <v>0</v>
      </c>
      <c r="E24">
        <v>1</v>
      </c>
      <c r="F24">
        <f t="shared" si="0"/>
        <v>1</v>
      </c>
      <c r="G24">
        <f t="shared" si="1"/>
        <v>11.3</v>
      </c>
    </row>
    <row r="25" spans="1:7" x14ac:dyDescent="0.25">
      <c r="A25" t="s">
        <v>59</v>
      </c>
      <c r="B25" t="s">
        <v>60</v>
      </c>
      <c r="C25">
        <v>106.1</v>
      </c>
      <c r="D25">
        <v>0</v>
      </c>
      <c r="E25">
        <v>1</v>
      </c>
      <c r="F25">
        <f t="shared" si="0"/>
        <v>1</v>
      </c>
      <c r="G25">
        <f t="shared" si="1"/>
        <v>106.1</v>
      </c>
    </row>
    <row r="26" spans="1:7" x14ac:dyDescent="0.25">
      <c r="A26" t="s">
        <v>61</v>
      </c>
      <c r="B26" t="s">
        <v>62</v>
      </c>
      <c r="C26">
        <v>82</v>
      </c>
      <c r="D26">
        <v>2</v>
      </c>
      <c r="E26">
        <v>0</v>
      </c>
      <c r="F26">
        <f t="shared" si="0"/>
        <v>2</v>
      </c>
      <c r="G26">
        <f t="shared" si="1"/>
        <v>164</v>
      </c>
    </row>
    <row r="27" spans="1:7" x14ac:dyDescent="0.25">
      <c r="A27" t="s">
        <v>63</v>
      </c>
      <c r="B27" t="s">
        <v>64</v>
      </c>
      <c r="C27">
        <v>34</v>
      </c>
      <c r="D27">
        <v>2</v>
      </c>
      <c r="E27">
        <v>0</v>
      </c>
      <c r="F27">
        <f t="shared" si="0"/>
        <v>2</v>
      </c>
      <c r="G27">
        <f t="shared" si="1"/>
        <v>68</v>
      </c>
    </row>
    <row r="29" spans="1:7" x14ac:dyDescent="0.25">
      <c r="A29" t="s">
        <v>65</v>
      </c>
    </row>
    <row r="30" spans="1:7" x14ac:dyDescent="0.25">
      <c r="A30" t="s">
        <v>66</v>
      </c>
    </row>
    <row r="32" spans="1:7" ht="21" x14ac:dyDescent="0.35">
      <c r="A32" s="2" t="s">
        <v>67</v>
      </c>
    </row>
    <row r="33" spans="1:7" x14ac:dyDescent="0.25">
      <c r="A33" s="1" t="s">
        <v>0</v>
      </c>
      <c r="B33" s="1" t="s">
        <v>38</v>
      </c>
      <c r="C33" s="1" t="s">
        <v>39</v>
      </c>
      <c r="D33" s="1" t="s">
        <v>4</v>
      </c>
      <c r="E33" s="1" t="s">
        <v>5</v>
      </c>
      <c r="F33" s="1" t="s">
        <v>3</v>
      </c>
      <c r="G33" s="1" t="s">
        <v>40</v>
      </c>
    </row>
    <row r="34" spans="1:7" x14ac:dyDescent="0.25">
      <c r="A34" t="s">
        <v>68</v>
      </c>
      <c r="B34" t="s">
        <v>69</v>
      </c>
      <c r="C34">
        <v>46.82</v>
      </c>
      <c r="D34">
        <v>16</v>
      </c>
      <c r="E34">
        <v>2</v>
      </c>
      <c r="F34">
        <f t="shared" si="0"/>
        <v>18</v>
      </c>
      <c r="G34">
        <f t="shared" si="1"/>
        <v>842.76</v>
      </c>
    </row>
    <row r="35" spans="1:7" x14ac:dyDescent="0.25">
      <c r="A35" t="s">
        <v>70</v>
      </c>
      <c r="B35" t="s">
        <v>71</v>
      </c>
      <c r="C35">
        <v>46.76</v>
      </c>
      <c r="D35">
        <v>0</v>
      </c>
      <c r="E35">
        <v>4</v>
      </c>
      <c r="F35">
        <f t="shared" si="0"/>
        <v>4</v>
      </c>
      <c r="G35">
        <f t="shared" si="1"/>
        <v>187.04</v>
      </c>
    </row>
    <row r="36" spans="1:7" x14ac:dyDescent="0.25">
      <c r="A36" t="s">
        <v>72</v>
      </c>
      <c r="B36" t="s">
        <v>73</v>
      </c>
      <c r="C36">
        <v>96.48</v>
      </c>
      <c r="D36">
        <v>1</v>
      </c>
      <c r="E36">
        <v>0</v>
      </c>
      <c r="F36">
        <f t="shared" si="0"/>
        <v>1</v>
      </c>
      <c r="G36">
        <f t="shared" si="1"/>
        <v>96.48</v>
      </c>
    </row>
    <row r="37" spans="1:7" x14ac:dyDescent="0.25">
      <c r="A37" t="s">
        <v>207</v>
      </c>
      <c r="B37">
        <v>1519</v>
      </c>
      <c r="C37">
        <v>37.49</v>
      </c>
      <c r="D37">
        <v>1</v>
      </c>
      <c r="E37">
        <v>0</v>
      </c>
      <c r="F37">
        <f t="shared" ref="F37" si="2">(D37+E37)</f>
        <v>1</v>
      </c>
      <c r="G37">
        <f t="shared" ref="G37" si="3">(C37*F37)</f>
        <v>37.49</v>
      </c>
    </row>
    <row r="38" spans="1:7" x14ac:dyDescent="0.25">
      <c r="A38" t="s">
        <v>74</v>
      </c>
      <c r="B38">
        <v>1534</v>
      </c>
      <c r="C38">
        <v>33.61</v>
      </c>
      <c r="D38">
        <v>1</v>
      </c>
      <c r="E38">
        <v>0</v>
      </c>
      <c r="F38">
        <f t="shared" si="0"/>
        <v>1</v>
      </c>
      <c r="G38">
        <f t="shared" si="1"/>
        <v>33.61</v>
      </c>
    </row>
    <row r="39" spans="1:7" x14ac:dyDescent="0.25">
      <c r="A39" s="3" t="s">
        <v>75</v>
      </c>
      <c r="B39" t="s">
        <v>76</v>
      </c>
      <c r="C39">
        <v>11.91</v>
      </c>
      <c r="D39">
        <v>1</v>
      </c>
      <c r="E39">
        <v>1</v>
      </c>
      <c r="F39">
        <f t="shared" si="0"/>
        <v>2</v>
      </c>
      <c r="G39">
        <f t="shared" si="1"/>
        <v>23.82</v>
      </c>
    </row>
    <row r="40" spans="1:7" x14ac:dyDescent="0.25">
      <c r="A40" t="s">
        <v>77</v>
      </c>
      <c r="B40" t="s">
        <v>78</v>
      </c>
      <c r="C40">
        <v>11.91</v>
      </c>
      <c r="D40">
        <v>1</v>
      </c>
      <c r="E40">
        <v>0</v>
      </c>
      <c r="F40">
        <f t="shared" si="0"/>
        <v>1</v>
      </c>
      <c r="G40">
        <f t="shared" si="1"/>
        <v>11.91</v>
      </c>
    </row>
    <row r="41" spans="1:7" x14ac:dyDescent="0.25">
      <c r="A41" t="s">
        <v>79</v>
      </c>
      <c r="B41" t="s">
        <v>80</v>
      </c>
      <c r="C41">
        <v>85.36</v>
      </c>
      <c r="D41">
        <v>2</v>
      </c>
      <c r="E41">
        <v>0</v>
      </c>
      <c r="F41">
        <f t="shared" si="0"/>
        <v>2</v>
      </c>
      <c r="G41">
        <f t="shared" si="1"/>
        <v>170.72</v>
      </c>
    </row>
    <row r="42" spans="1:7" x14ac:dyDescent="0.25">
      <c r="A42" t="s">
        <v>81</v>
      </c>
      <c r="B42" t="s">
        <v>82</v>
      </c>
      <c r="C42">
        <v>6.65</v>
      </c>
      <c r="D42">
        <v>0</v>
      </c>
      <c r="E42">
        <v>2</v>
      </c>
      <c r="F42">
        <f t="shared" si="0"/>
        <v>2</v>
      </c>
      <c r="G42">
        <f t="shared" si="1"/>
        <v>13.3</v>
      </c>
    </row>
    <row r="43" spans="1:7" x14ac:dyDescent="0.25">
      <c r="A43" t="s">
        <v>83</v>
      </c>
      <c r="B43" t="s">
        <v>84</v>
      </c>
      <c r="C43">
        <v>10.55</v>
      </c>
      <c r="D43">
        <v>1</v>
      </c>
      <c r="E43">
        <v>1</v>
      </c>
      <c r="F43">
        <f t="shared" si="0"/>
        <v>2</v>
      </c>
      <c r="G43">
        <f t="shared" si="1"/>
        <v>21.1</v>
      </c>
    </row>
    <row r="44" spans="1:7" x14ac:dyDescent="0.25">
      <c r="F44">
        <f t="shared" si="0"/>
        <v>0</v>
      </c>
      <c r="G44">
        <f t="shared" si="1"/>
        <v>0</v>
      </c>
    </row>
    <row r="45" spans="1:7" ht="21" x14ac:dyDescent="0.35">
      <c r="A45" s="2" t="s">
        <v>85</v>
      </c>
      <c r="F45">
        <f t="shared" si="0"/>
        <v>0</v>
      </c>
      <c r="G45">
        <f t="shared" si="1"/>
        <v>0</v>
      </c>
    </row>
    <row r="46" spans="1:7" x14ac:dyDescent="0.25">
      <c r="A46" s="1" t="s">
        <v>0</v>
      </c>
      <c r="B46" s="1" t="s">
        <v>38</v>
      </c>
      <c r="C46" s="1" t="s">
        <v>39</v>
      </c>
      <c r="D46" s="1" t="s">
        <v>4</v>
      </c>
      <c r="E46" s="1" t="s">
        <v>5</v>
      </c>
      <c r="F46" s="1" t="s">
        <v>3</v>
      </c>
      <c r="G46" s="1" t="s">
        <v>40</v>
      </c>
    </row>
    <row r="47" spans="1:7" x14ac:dyDescent="0.25">
      <c r="A47" t="s">
        <v>86</v>
      </c>
      <c r="B47" s="4" t="s">
        <v>87</v>
      </c>
      <c r="C47" t="s">
        <v>88</v>
      </c>
      <c r="D47">
        <v>40</v>
      </c>
      <c r="E47">
        <v>10</v>
      </c>
      <c r="F47">
        <f t="shared" si="0"/>
        <v>50</v>
      </c>
      <c r="G47" t="e">
        <f>(C47*F47)</f>
        <v>#VALUE!</v>
      </c>
    </row>
    <row r="48" spans="1:7" x14ac:dyDescent="0.25">
      <c r="A48" t="s">
        <v>89</v>
      </c>
      <c r="B48" t="s">
        <v>90</v>
      </c>
      <c r="C48" t="s">
        <v>88</v>
      </c>
      <c r="D48">
        <v>20</v>
      </c>
      <c r="E48">
        <v>5</v>
      </c>
      <c r="F48">
        <f t="shared" si="0"/>
        <v>25</v>
      </c>
      <c r="G48" t="e">
        <f t="shared" si="1"/>
        <v>#VALUE!</v>
      </c>
    </row>
    <row r="50" spans="1:7" ht="21" x14ac:dyDescent="0.35">
      <c r="A50" s="2" t="s">
        <v>91</v>
      </c>
    </row>
    <row r="51" spans="1:7" x14ac:dyDescent="0.25">
      <c r="A51" s="1" t="s">
        <v>0</v>
      </c>
      <c r="B51" s="1" t="s">
        <v>38</v>
      </c>
      <c r="C51" s="1" t="s">
        <v>39</v>
      </c>
      <c r="D51" s="1" t="s">
        <v>4</v>
      </c>
      <c r="E51" s="1" t="s">
        <v>5</v>
      </c>
      <c r="F51" s="1" t="s">
        <v>3</v>
      </c>
      <c r="G51" s="1" t="s">
        <v>40</v>
      </c>
    </row>
    <row r="52" spans="1:7" x14ac:dyDescent="0.25">
      <c r="A52" t="s">
        <v>92</v>
      </c>
      <c r="B52" t="s">
        <v>93</v>
      </c>
      <c r="C52">
        <v>1.96</v>
      </c>
      <c r="D52">
        <v>12</v>
      </c>
      <c r="E52">
        <v>6</v>
      </c>
      <c r="F52">
        <f t="shared" si="0"/>
        <v>18</v>
      </c>
      <c r="G52">
        <f t="shared" si="1"/>
        <v>35.28</v>
      </c>
    </row>
    <row r="53" spans="1:7" x14ac:dyDescent="0.25">
      <c r="A53" t="s">
        <v>94</v>
      </c>
      <c r="B53" t="s">
        <v>95</v>
      </c>
      <c r="C53">
        <v>6.27</v>
      </c>
      <c r="D53">
        <v>8</v>
      </c>
      <c r="E53">
        <v>2</v>
      </c>
      <c r="F53">
        <f t="shared" si="0"/>
        <v>10</v>
      </c>
      <c r="G53">
        <f t="shared" si="1"/>
        <v>62.699999999999996</v>
      </c>
    </row>
    <row r="54" spans="1:7" x14ac:dyDescent="0.25">
      <c r="A54" t="s">
        <v>97</v>
      </c>
      <c r="B54" t="s">
        <v>96</v>
      </c>
      <c r="C54">
        <v>3.05</v>
      </c>
      <c r="D54">
        <v>6</v>
      </c>
      <c r="E54">
        <v>2</v>
      </c>
      <c r="F54">
        <f t="shared" si="0"/>
        <v>8</v>
      </c>
      <c r="G54">
        <f t="shared" si="1"/>
        <v>24.4</v>
      </c>
    </row>
    <row r="55" spans="1:7" x14ac:dyDescent="0.25">
      <c r="A55" t="s">
        <v>98</v>
      </c>
      <c r="B55" t="s">
        <v>99</v>
      </c>
      <c r="C55">
        <v>4.6399999999999997</v>
      </c>
      <c r="D55">
        <v>12</v>
      </c>
      <c r="E55">
        <v>4</v>
      </c>
      <c r="F55">
        <f t="shared" si="0"/>
        <v>16</v>
      </c>
      <c r="G55">
        <f t="shared" si="1"/>
        <v>74.239999999999995</v>
      </c>
    </row>
    <row r="56" spans="1:7" x14ac:dyDescent="0.25">
      <c r="A56" t="s">
        <v>100</v>
      </c>
      <c r="B56" s="5" t="s">
        <v>101</v>
      </c>
      <c r="C56">
        <v>4.6399999999999997</v>
      </c>
      <c r="D56">
        <v>0</v>
      </c>
      <c r="E56">
        <v>2</v>
      </c>
      <c r="F56">
        <f t="shared" si="0"/>
        <v>2</v>
      </c>
      <c r="G56">
        <f t="shared" si="1"/>
        <v>9.2799999999999994</v>
      </c>
    </row>
    <row r="57" spans="1:7" x14ac:dyDescent="0.25">
      <c r="A57" t="s">
        <v>102</v>
      </c>
      <c r="B57" t="s">
        <v>103</v>
      </c>
      <c r="C57">
        <v>12.29</v>
      </c>
      <c r="D57">
        <v>10</v>
      </c>
      <c r="E57">
        <v>4</v>
      </c>
      <c r="F57">
        <f t="shared" si="0"/>
        <v>14</v>
      </c>
      <c r="G57">
        <f t="shared" si="1"/>
        <v>172.06</v>
      </c>
    </row>
    <row r="58" spans="1:7" x14ac:dyDescent="0.25">
      <c r="A58" t="s">
        <v>120</v>
      </c>
      <c r="B58" t="s">
        <v>121</v>
      </c>
      <c r="C58">
        <v>16.48</v>
      </c>
      <c r="D58">
        <v>1</v>
      </c>
      <c r="E58">
        <v>0</v>
      </c>
      <c r="F58">
        <f t="shared" si="0"/>
        <v>1</v>
      </c>
      <c r="G58">
        <f t="shared" si="1"/>
        <v>16.48</v>
      </c>
    </row>
    <row r="59" spans="1:7" x14ac:dyDescent="0.25">
      <c r="A59" t="s">
        <v>122</v>
      </c>
      <c r="B59" t="s">
        <v>123</v>
      </c>
      <c r="C59">
        <v>2.06</v>
      </c>
      <c r="D59">
        <v>1</v>
      </c>
      <c r="E59">
        <v>0</v>
      </c>
      <c r="F59">
        <f t="shared" si="0"/>
        <v>1</v>
      </c>
      <c r="G59">
        <f t="shared" si="1"/>
        <v>2.06</v>
      </c>
    </row>
    <row r="60" spans="1:7" x14ac:dyDescent="0.25">
      <c r="A60" t="s">
        <v>105</v>
      </c>
      <c r="B60" t="s">
        <v>104</v>
      </c>
      <c r="C60">
        <v>6.7</v>
      </c>
      <c r="D60">
        <v>0</v>
      </c>
      <c r="E60">
        <v>2</v>
      </c>
      <c r="F60">
        <f t="shared" si="0"/>
        <v>2</v>
      </c>
      <c r="G60">
        <f t="shared" si="1"/>
        <v>13.4</v>
      </c>
    </row>
    <row r="61" spans="1:7" x14ac:dyDescent="0.25">
      <c r="A61" t="s">
        <v>106</v>
      </c>
      <c r="B61" t="s">
        <v>107</v>
      </c>
      <c r="C61">
        <v>18.16</v>
      </c>
      <c r="D61">
        <v>0</v>
      </c>
      <c r="E61">
        <v>4</v>
      </c>
      <c r="F61">
        <f t="shared" si="0"/>
        <v>4</v>
      </c>
      <c r="G61">
        <f t="shared" si="1"/>
        <v>72.64</v>
      </c>
    </row>
    <row r="62" spans="1:7" x14ac:dyDescent="0.25">
      <c r="A62" t="s">
        <v>108</v>
      </c>
      <c r="B62">
        <v>17555</v>
      </c>
      <c r="C62">
        <v>106.81</v>
      </c>
      <c r="D62">
        <v>0</v>
      </c>
      <c r="E62">
        <v>1</v>
      </c>
      <c r="F62">
        <f t="shared" si="0"/>
        <v>1</v>
      </c>
      <c r="G62">
        <f t="shared" si="1"/>
        <v>106.81</v>
      </c>
    </row>
    <row r="64" spans="1:7" x14ac:dyDescent="0.25">
      <c r="A64" t="s">
        <v>109</v>
      </c>
    </row>
    <row r="66" spans="1:7" ht="21" x14ac:dyDescent="0.35">
      <c r="A66" s="2" t="s">
        <v>111</v>
      </c>
    </row>
    <row r="67" spans="1:7" x14ac:dyDescent="0.25">
      <c r="A67" s="1" t="s">
        <v>0</v>
      </c>
      <c r="B67" s="1" t="s">
        <v>38</v>
      </c>
      <c r="C67" s="1" t="s">
        <v>39</v>
      </c>
      <c r="D67" s="1" t="s">
        <v>4</v>
      </c>
      <c r="E67" s="1" t="s">
        <v>5</v>
      </c>
      <c r="F67" s="1" t="s">
        <v>3</v>
      </c>
      <c r="G67" s="1" t="s">
        <v>40</v>
      </c>
    </row>
    <row r="68" spans="1:7" x14ac:dyDescent="0.25">
      <c r="A68" t="s">
        <v>112</v>
      </c>
      <c r="B68" s="6" t="s">
        <v>113</v>
      </c>
      <c r="C68">
        <v>9</v>
      </c>
      <c r="D68">
        <v>4</v>
      </c>
      <c r="E68">
        <v>1</v>
      </c>
      <c r="F68">
        <f t="shared" ref="F68:F86" si="4">(D68+E68)</f>
        <v>5</v>
      </c>
      <c r="G68">
        <f t="shared" ref="G68:G86" si="5">(C68*F68)</f>
        <v>45</v>
      </c>
    </row>
    <row r="69" spans="1:7" x14ac:dyDescent="0.25">
      <c r="A69" t="s">
        <v>114</v>
      </c>
      <c r="B69" s="6" t="s">
        <v>115</v>
      </c>
      <c r="C69">
        <v>9.4</v>
      </c>
      <c r="D69">
        <v>3</v>
      </c>
      <c r="E69">
        <v>0</v>
      </c>
      <c r="F69">
        <f t="shared" si="4"/>
        <v>3</v>
      </c>
      <c r="G69">
        <f t="shared" si="5"/>
        <v>28.200000000000003</v>
      </c>
    </row>
    <row r="70" spans="1:7" x14ac:dyDescent="0.25">
      <c r="A70" t="s">
        <v>117</v>
      </c>
      <c r="B70" s="6" t="s">
        <v>116</v>
      </c>
      <c r="C70">
        <v>3.6</v>
      </c>
      <c r="D70">
        <v>3</v>
      </c>
      <c r="E70">
        <v>3</v>
      </c>
      <c r="F70">
        <f t="shared" si="4"/>
        <v>6</v>
      </c>
      <c r="G70">
        <f t="shared" si="5"/>
        <v>21.6</v>
      </c>
    </row>
    <row r="71" spans="1:7" x14ac:dyDescent="0.25">
      <c r="A71" t="s">
        <v>118</v>
      </c>
      <c r="B71" s="6" t="s">
        <v>119</v>
      </c>
      <c r="C71">
        <v>9</v>
      </c>
      <c r="D71">
        <v>2</v>
      </c>
      <c r="E71">
        <v>2</v>
      </c>
      <c r="F71">
        <f t="shared" si="4"/>
        <v>4</v>
      </c>
      <c r="G71">
        <f t="shared" si="5"/>
        <v>36</v>
      </c>
    </row>
    <row r="72" spans="1:7" x14ac:dyDescent="0.25">
      <c r="A72" t="s">
        <v>124</v>
      </c>
      <c r="B72" s="6" t="s">
        <v>125</v>
      </c>
      <c r="C72">
        <v>2.9</v>
      </c>
      <c r="D72">
        <v>1</v>
      </c>
      <c r="E72">
        <v>2</v>
      </c>
      <c r="F72">
        <f t="shared" si="4"/>
        <v>3</v>
      </c>
      <c r="G72">
        <f t="shared" si="5"/>
        <v>8.6999999999999993</v>
      </c>
    </row>
    <row r="73" spans="1:7" x14ac:dyDescent="0.25">
      <c r="A73" t="s">
        <v>126</v>
      </c>
      <c r="B73" s="6" t="s">
        <v>127</v>
      </c>
      <c r="C73">
        <v>1.7</v>
      </c>
      <c r="D73">
        <v>1</v>
      </c>
      <c r="E73">
        <v>3</v>
      </c>
      <c r="F73">
        <f t="shared" si="4"/>
        <v>4</v>
      </c>
      <c r="G73">
        <f t="shared" si="5"/>
        <v>6.8</v>
      </c>
    </row>
    <row r="74" spans="1:7" x14ac:dyDescent="0.25">
      <c r="A74" t="s">
        <v>128</v>
      </c>
      <c r="B74" t="s">
        <v>129</v>
      </c>
      <c r="C74">
        <v>1.7</v>
      </c>
      <c r="D74">
        <v>0</v>
      </c>
      <c r="E74">
        <v>2</v>
      </c>
      <c r="F74">
        <f t="shared" si="4"/>
        <v>2</v>
      </c>
      <c r="G74">
        <f t="shared" si="5"/>
        <v>3.4</v>
      </c>
    </row>
    <row r="75" spans="1:7" x14ac:dyDescent="0.25">
      <c r="A75" t="s">
        <v>130</v>
      </c>
      <c r="B75" t="s">
        <v>131</v>
      </c>
      <c r="C75">
        <v>2.8</v>
      </c>
      <c r="D75">
        <v>1</v>
      </c>
      <c r="E75">
        <v>2</v>
      </c>
      <c r="F75">
        <f t="shared" si="4"/>
        <v>3</v>
      </c>
      <c r="G75">
        <f t="shared" si="5"/>
        <v>8.3999999999999986</v>
      </c>
    </row>
    <row r="76" spans="1:7" x14ac:dyDescent="0.25">
      <c r="A76" t="s">
        <v>132</v>
      </c>
      <c r="B76" t="s">
        <v>133</v>
      </c>
      <c r="C76">
        <v>2.2000000000000002</v>
      </c>
      <c r="D76">
        <v>4</v>
      </c>
      <c r="E76">
        <v>4</v>
      </c>
      <c r="F76">
        <f t="shared" si="4"/>
        <v>8</v>
      </c>
      <c r="G76">
        <f t="shared" si="5"/>
        <v>17.600000000000001</v>
      </c>
    </row>
    <row r="77" spans="1:7" x14ac:dyDescent="0.25">
      <c r="A77" t="s">
        <v>135</v>
      </c>
      <c r="B77" s="6" t="s">
        <v>134</v>
      </c>
      <c r="C77">
        <v>96.4</v>
      </c>
      <c r="D77">
        <v>1</v>
      </c>
      <c r="E77">
        <v>0</v>
      </c>
      <c r="F77">
        <f t="shared" si="4"/>
        <v>1</v>
      </c>
      <c r="G77">
        <f t="shared" si="5"/>
        <v>96.4</v>
      </c>
    </row>
    <row r="78" spans="1:7" x14ac:dyDescent="0.25">
      <c r="A78" t="s">
        <v>136</v>
      </c>
      <c r="B78" t="s">
        <v>137</v>
      </c>
      <c r="C78">
        <v>129.9</v>
      </c>
      <c r="D78">
        <v>1</v>
      </c>
      <c r="E78">
        <v>0</v>
      </c>
      <c r="F78">
        <f t="shared" si="4"/>
        <v>1</v>
      </c>
      <c r="G78">
        <f t="shared" si="5"/>
        <v>129.9</v>
      </c>
    </row>
    <row r="79" spans="1:7" x14ac:dyDescent="0.25">
      <c r="A79" t="s">
        <v>138</v>
      </c>
      <c r="B79" t="s">
        <v>139</v>
      </c>
      <c r="C79">
        <v>46.4</v>
      </c>
      <c r="D79">
        <v>1</v>
      </c>
      <c r="E79">
        <v>0</v>
      </c>
      <c r="F79">
        <f t="shared" si="4"/>
        <v>1</v>
      </c>
      <c r="G79">
        <f t="shared" si="5"/>
        <v>46.4</v>
      </c>
    </row>
    <row r="80" spans="1:7" x14ac:dyDescent="0.25">
      <c r="A80" t="s">
        <v>140</v>
      </c>
      <c r="B80" t="s">
        <v>141</v>
      </c>
      <c r="C80">
        <v>34.9</v>
      </c>
      <c r="D80">
        <v>1</v>
      </c>
      <c r="E80">
        <v>0</v>
      </c>
      <c r="F80">
        <f t="shared" si="4"/>
        <v>1</v>
      </c>
      <c r="G80">
        <f t="shared" si="5"/>
        <v>34.9</v>
      </c>
    </row>
    <row r="81" spans="1:7" x14ac:dyDescent="0.25">
      <c r="A81" t="s">
        <v>144</v>
      </c>
      <c r="B81" s="6" t="s">
        <v>145</v>
      </c>
      <c r="C81">
        <v>44.1</v>
      </c>
      <c r="D81">
        <v>1</v>
      </c>
      <c r="E81">
        <v>0</v>
      </c>
      <c r="F81">
        <f t="shared" si="4"/>
        <v>1</v>
      </c>
      <c r="G81">
        <f t="shared" si="5"/>
        <v>44.1</v>
      </c>
    </row>
    <row r="82" spans="1:7" x14ac:dyDescent="0.25">
      <c r="A82" t="s">
        <v>143</v>
      </c>
      <c r="B82" s="6" t="s">
        <v>142</v>
      </c>
      <c r="C82">
        <v>3.4</v>
      </c>
      <c r="D82">
        <v>1</v>
      </c>
      <c r="E82">
        <v>1</v>
      </c>
      <c r="F82">
        <f t="shared" si="4"/>
        <v>2</v>
      </c>
      <c r="G82">
        <f t="shared" si="5"/>
        <v>6.8</v>
      </c>
    </row>
    <row r="83" spans="1:7" x14ac:dyDescent="0.25">
      <c r="A83" t="s">
        <v>146</v>
      </c>
      <c r="B83" s="6" t="s">
        <v>147</v>
      </c>
      <c r="C83">
        <v>3.4</v>
      </c>
      <c r="D83">
        <v>1</v>
      </c>
      <c r="E83">
        <v>1</v>
      </c>
      <c r="F83">
        <f t="shared" si="4"/>
        <v>2</v>
      </c>
      <c r="G83">
        <f t="shared" si="5"/>
        <v>6.8</v>
      </c>
    </row>
    <row r="84" spans="1:7" x14ac:dyDescent="0.25">
      <c r="A84" t="s">
        <v>149</v>
      </c>
      <c r="B84" s="6" t="s">
        <v>148</v>
      </c>
      <c r="C84">
        <v>5.2</v>
      </c>
      <c r="D84">
        <v>0</v>
      </c>
      <c r="E84">
        <v>1</v>
      </c>
      <c r="F84">
        <f t="shared" si="4"/>
        <v>1</v>
      </c>
      <c r="G84">
        <f t="shared" si="5"/>
        <v>5.2</v>
      </c>
    </row>
    <row r="85" spans="1:7" x14ac:dyDescent="0.25">
      <c r="A85" t="s">
        <v>150</v>
      </c>
      <c r="B85" s="6" t="s">
        <v>151</v>
      </c>
      <c r="C85">
        <v>0.74</v>
      </c>
      <c r="D85">
        <v>0</v>
      </c>
      <c r="E85">
        <v>10</v>
      </c>
      <c r="F85">
        <f t="shared" si="4"/>
        <v>10</v>
      </c>
      <c r="G85">
        <f t="shared" si="5"/>
        <v>7.4</v>
      </c>
    </row>
    <row r="86" spans="1:7" x14ac:dyDescent="0.25">
      <c r="A86" t="s">
        <v>153</v>
      </c>
      <c r="B86" s="6" t="s">
        <v>152</v>
      </c>
      <c r="C86">
        <v>0.76</v>
      </c>
      <c r="D86">
        <v>0</v>
      </c>
      <c r="E86">
        <v>10</v>
      </c>
      <c r="F86">
        <f t="shared" si="4"/>
        <v>10</v>
      </c>
      <c r="G86">
        <f t="shared" si="5"/>
        <v>7.6</v>
      </c>
    </row>
    <row r="88" spans="1:7" ht="21" x14ac:dyDescent="0.35">
      <c r="A88" s="2" t="s">
        <v>110</v>
      </c>
    </row>
    <row r="89" spans="1:7" x14ac:dyDescent="0.25">
      <c r="A89" s="1" t="s">
        <v>0</v>
      </c>
      <c r="B89" s="1" t="s">
        <v>38</v>
      </c>
      <c r="C89" s="1" t="s">
        <v>39</v>
      </c>
      <c r="D89" s="1" t="s">
        <v>4</v>
      </c>
      <c r="E89" s="1" t="s">
        <v>5</v>
      </c>
      <c r="F89" s="1" t="s">
        <v>3</v>
      </c>
      <c r="G89" s="1" t="s">
        <v>40</v>
      </c>
    </row>
    <row r="90" spans="1:7" x14ac:dyDescent="0.25">
      <c r="A90" t="s">
        <v>154</v>
      </c>
      <c r="B90" t="s">
        <v>175</v>
      </c>
      <c r="C90">
        <v>8.32</v>
      </c>
      <c r="D90">
        <v>3</v>
      </c>
      <c r="E90">
        <v>1</v>
      </c>
      <c r="F90">
        <f t="shared" ref="F90" si="6">(D90+E90)</f>
        <v>4</v>
      </c>
      <c r="G90">
        <f t="shared" ref="G90" si="7">(C90*F90)</f>
        <v>33.28</v>
      </c>
    </row>
    <row r="91" spans="1:7" x14ac:dyDescent="0.25">
      <c r="A91" t="s">
        <v>155</v>
      </c>
      <c r="B91" t="s">
        <v>156</v>
      </c>
      <c r="C91">
        <v>43.38</v>
      </c>
      <c r="D91">
        <v>1</v>
      </c>
      <c r="E91">
        <v>0</v>
      </c>
      <c r="F91">
        <f t="shared" ref="F91:F99" si="8">(D91+E91)</f>
        <v>1</v>
      </c>
      <c r="G91">
        <f t="shared" ref="G91:G99" si="9">(C91*F91)</f>
        <v>43.38</v>
      </c>
    </row>
    <row r="92" spans="1:7" x14ac:dyDescent="0.25">
      <c r="A92" t="s">
        <v>157</v>
      </c>
      <c r="B92" s="6" t="s">
        <v>158</v>
      </c>
      <c r="C92">
        <v>1.21</v>
      </c>
      <c r="D92">
        <v>50</v>
      </c>
      <c r="E92">
        <v>0</v>
      </c>
      <c r="F92">
        <f t="shared" si="8"/>
        <v>50</v>
      </c>
      <c r="G92">
        <f t="shared" si="9"/>
        <v>60.5</v>
      </c>
    </row>
    <row r="93" spans="1:7" x14ac:dyDescent="0.25">
      <c r="A93" t="s">
        <v>159</v>
      </c>
      <c r="B93" s="6" t="s">
        <v>160</v>
      </c>
      <c r="C93">
        <v>0.43</v>
      </c>
      <c r="D93">
        <v>25</v>
      </c>
      <c r="E93">
        <v>0</v>
      </c>
      <c r="F93">
        <f t="shared" si="8"/>
        <v>25</v>
      </c>
      <c r="G93">
        <f t="shared" si="9"/>
        <v>10.75</v>
      </c>
    </row>
    <row r="94" spans="1:7" x14ac:dyDescent="0.25">
      <c r="A94" t="s">
        <v>161</v>
      </c>
      <c r="B94" s="6" t="s">
        <v>162</v>
      </c>
      <c r="C94">
        <v>9.08</v>
      </c>
      <c r="D94">
        <v>1</v>
      </c>
      <c r="E94">
        <v>0</v>
      </c>
      <c r="F94">
        <f t="shared" si="8"/>
        <v>1</v>
      </c>
      <c r="G94">
        <f t="shared" si="9"/>
        <v>9.08</v>
      </c>
    </row>
    <row r="95" spans="1:7" x14ac:dyDescent="0.25">
      <c r="A95" t="s">
        <v>163</v>
      </c>
      <c r="B95" s="6" t="s">
        <v>164</v>
      </c>
      <c r="C95">
        <v>4.01</v>
      </c>
      <c r="D95">
        <v>1</v>
      </c>
      <c r="E95">
        <v>0</v>
      </c>
      <c r="F95">
        <f t="shared" si="8"/>
        <v>1</v>
      </c>
      <c r="G95">
        <f t="shared" si="9"/>
        <v>4.01</v>
      </c>
    </row>
    <row r="96" spans="1:7" x14ac:dyDescent="0.25">
      <c r="A96" t="s">
        <v>165</v>
      </c>
      <c r="B96" t="s">
        <v>166</v>
      </c>
      <c r="C96">
        <v>12.32</v>
      </c>
      <c r="D96">
        <v>0</v>
      </c>
      <c r="E96">
        <v>1</v>
      </c>
      <c r="F96">
        <f t="shared" si="8"/>
        <v>1</v>
      </c>
      <c r="G96">
        <f t="shared" si="9"/>
        <v>12.32</v>
      </c>
    </row>
    <row r="97" spans="1:7" x14ac:dyDescent="0.25">
      <c r="A97" t="s">
        <v>167</v>
      </c>
      <c r="B97" s="6" t="s">
        <v>168</v>
      </c>
      <c r="C97">
        <v>6.65</v>
      </c>
      <c r="D97">
        <v>1</v>
      </c>
      <c r="E97">
        <v>1</v>
      </c>
      <c r="F97">
        <f t="shared" si="8"/>
        <v>2</v>
      </c>
      <c r="G97">
        <f t="shared" si="9"/>
        <v>13.3</v>
      </c>
    </row>
    <row r="98" spans="1:7" x14ac:dyDescent="0.25">
      <c r="A98" t="s">
        <v>169</v>
      </c>
      <c r="B98" s="6" t="s">
        <v>170</v>
      </c>
      <c r="C98">
        <v>5.6</v>
      </c>
      <c r="D98">
        <v>1</v>
      </c>
      <c r="E98">
        <v>0</v>
      </c>
      <c r="F98">
        <f t="shared" si="8"/>
        <v>1</v>
      </c>
      <c r="G98">
        <f t="shared" si="9"/>
        <v>5.6</v>
      </c>
    </row>
    <row r="99" spans="1:7" x14ac:dyDescent="0.25">
      <c r="A99" t="s">
        <v>171</v>
      </c>
      <c r="B99" s="6" t="s">
        <v>172</v>
      </c>
      <c r="C99">
        <v>5.45</v>
      </c>
      <c r="D99">
        <v>0</v>
      </c>
      <c r="E99">
        <v>1</v>
      </c>
      <c r="F99">
        <f t="shared" si="8"/>
        <v>1</v>
      </c>
      <c r="G99">
        <f t="shared" si="9"/>
        <v>5.45</v>
      </c>
    </row>
    <row r="100" spans="1:7" x14ac:dyDescent="0.25">
      <c r="A100" t="s">
        <v>173</v>
      </c>
      <c r="B100" s="6" t="s">
        <v>174</v>
      </c>
      <c r="C100">
        <v>0.39</v>
      </c>
      <c r="D100">
        <v>50</v>
      </c>
      <c r="E100">
        <v>0</v>
      </c>
      <c r="F100">
        <f t="shared" ref="F100:F107" si="10">(D100+E100)</f>
        <v>50</v>
      </c>
      <c r="G100">
        <f t="shared" ref="G100:G107" si="11">(C100*F100)</f>
        <v>19.5</v>
      </c>
    </row>
    <row r="101" spans="1:7" x14ac:dyDescent="0.25">
      <c r="A101" t="s">
        <v>188</v>
      </c>
      <c r="B101" s="6" t="s">
        <v>190</v>
      </c>
      <c r="C101">
        <v>4.99</v>
      </c>
      <c r="D101">
        <v>1</v>
      </c>
      <c r="E101">
        <v>0</v>
      </c>
      <c r="F101">
        <f t="shared" si="10"/>
        <v>1</v>
      </c>
      <c r="G101">
        <f t="shared" si="11"/>
        <v>4.99</v>
      </c>
    </row>
    <row r="102" spans="1:7" x14ac:dyDescent="0.25">
      <c r="A102" t="s">
        <v>189</v>
      </c>
      <c r="B102" s="6" t="s">
        <v>191</v>
      </c>
      <c r="C102">
        <v>5.01</v>
      </c>
      <c r="D102">
        <v>1</v>
      </c>
      <c r="E102">
        <v>0</v>
      </c>
      <c r="F102">
        <f t="shared" si="10"/>
        <v>1</v>
      </c>
      <c r="G102">
        <f t="shared" si="11"/>
        <v>5.01</v>
      </c>
    </row>
    <row r="103" spans="1:7" x14ac:dyDescent="0.25">
      <c r="A103" t="s">
        <v>193</v>
      </c>
      <c r="B103" s="6" t="s">
        <v>194</v>
      </c>
      <c r="C103">
        <v>5.65</v>
      </c>
      <c r="D103">
        <v>1</v>
      </c>
      <c r="E103">
        <v>0</v>
      </c>
      <c r="F103">
        <f t="shared" si="10"/>
        <v>1</v>
      </c>
      <c r="G103">
        <f t="shared" si="11"/>
        <v>5.65</v>
      </c>
    </row>
    <row r="104" spans="1:7" x14ac:dyDescent="0.25">
      <c r="A104" t="s">
        <v>195</v>
      </c>
      <c r="B104" s="6" t="s">
        <v>196</v>
      </c>
      <c r="C104">
        <v>7.08</v>
      </c>
      <c r="D104">
        <v>1</v>
      </c>
      <c r="E104">
        <v>0</v>
      </c>
      <c r="F104">
        <f t="shared" si="10"/>
        <v>1</v>
      </c>
      <c r="G104">
        <f t="shared" si="11"/>
        <v>7.08</v>
      </c>
    </row>
    <row r="105" spans="1:7" x14ac:dyDescent="0.25">
      <c r="A105" t="s">
        <v>197</v>
      </c>
      <c r="B105" s="6" t="s">
        <v>198</v>
      </c>
      <c r="C105">
        <v>2.87</v>
      </c>
      <c r="D105">
        <v>1</v>
      </c>
      <c r="E105">
        <v>0</v>
      </c>
      <c r="F105">
        <f t="shared" si="10"/>
        <v>1</v>
      </c>
      <c r="G105">
        <f t="shared" si="11"/>
        <v>2.87</v>
      </c>
    </row>
    <row r="106" spans="1:7" x14ac:dyDescent="0.25">
      <c r="A106" t="s">
        <v>199</v>
      </c>
      <c r="B106" s="6" t="s">
        <v>200</v>
      </c>
      <c r="C106">
        <v>3.13</v>
      </c>
      <c r="D106">
        <v>1</v>
      </c>
      <c r="E106">
        <v>0</v>
      </c>
      <c r="F106">
        <f t="shared" si="10"/>
        <v>1</v>
      </c>
      <c r="G106">
        <f t="shared" si="11"/>
        <v>3.13</v>
      </c>
    </row>
    <row r="107" spans="1:7" x14ac:dyDescent="0.25">
      <c r="A107" t="s">
        <v>201</v>
      </c>
      <c r="B107" t="s">
        <v>202</v>
      </c>
      <c r="C107">
        <v>13.94</v>
      </c>
      <c r="D107">
        <v>2</v>
      </c>
      <c r="E107">
        <v>0</v>
      </c>
      <c r="F107">
        <f t="shared" si="10"/>
        <v>2</v>
      </c>
      <c r="G107">
        <f t="shared" si="11"/>
        <v>27.88</v>
      </c>
    </row>
    <row r="109" spans="1:7" ht="21" x14ac:dyDescent="0.35">
      <c r="A109" s="2" t="s">
        <v>204</v>
      </c>
    </row>
    <row r="110" spans="1:7" x14ac:dyDescent="0.25">
      <c r="A110" s="1" t="s">
        <v>0</v>
      </c>
      <c r="B110" s="1" t="s">
        <v>38</v>
      </c>
      <c r="C110" s="1" t="s">
        <v>39</v>
      </c>
      <c r="D110" s="1" t="s">
        <v>4</v>
      </c>
      <c r="E110" s="1" t="s">
        <v>5</v>
      </c>
      <c r="F110" s="1" t="s">
        <v>3</v>
      </c>
      <c r="G110" s="1" t="s">
        <v>40</v>
      </c>
    </row>
    <row r="111" spans="1:7" x14ac:dyDescent="0.25">
      <c r="A111" t="s">
        <v>206</v>
      </c>
      <c r="B111" s="7" t="s">
        <v>205</v>
      </c>
      <c r="C111">
        <v>381.45</v>
      </c>
      <c r="D111">
        <v>1</v>
      </c>
      <c r="E111">
        <v>0</v>
      </c>
      <c r="F111">
        <v>1</v>
      </c>
      <c r="G111">
        <v>381.45</v>
      </c>
    </row>
    <row r="112" spans="1:7" x14ac:dyDescent="0.25">
      <c r="B112" s="6"/>
    </row>
    <row r="113" spans="1:7" ht="21" x14ac:dyDescent="0.35">
      <c r="A113" s="2" t="s">
        <v>182</v>
      </c>
    </row>
    <row r="114" spans="1:7" x14ac:dyDescent="0.25">
      <c r="A114" s="1" t="s">
        <v>0</v>
      </c>
      <c r="B114" s="1" t="s">
        <v>38</v>
      </c>
      <c r="C114" s="1" t="s">
        <v>39</v>
      </c>
      <c r="D114" s="1" t="s">
        <v>4</v>
      </c>
      <c r="E114" s="1" t="s">
        <v>5</v>
      </c>
      <c r="F114" s="1" t="s">
        <v>3</v>
      </c>
      <c r="G114" s="1" t="s">
        <v>40</v>
      </c>
    </row>
    <row r="115" spans="1:7" x14ac:dyDescent="0.25">
      <c r="A115" s="5" t="s">
        <v>183</v>
      </c>
      <c r="B115" t="s">
        <v>184</v>
      </c>
      <c r="C115" s="5">
        <v>169</v>
      </c>
      <c r="D115" s="5">
        <v>2</v>
      </c>
      <c r="E115" s="5">
        <v>0</v>
      </c>
      <c r="F115">
        <f t="shared" ref="F115" si="12">(D115+E115)</f>
        <v>2</v>
      </c>
      <c r="G115">
        <f t="shared" ref="G115" si="13">(C115*F115)</f>
        <v>338</v>
      </c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ht="21" x14ac:dyDescent="0.35">
      <c r="A118" s="2" t="s">
        <v>179</v>
      </c>
    </row>
    <row r="120" spans="1:7" x14ac:dyDescent="0.25">
      <c r="A120" t="s">
        <v>180</v>
      </c>
      <c r="B120" t="s">
        <v>219</v>
      </c>
    </row>
    <row r="121" spans="1:7" x14ac:dyDescent="0.25">
      <c r="A121" t="s">
        <v>181</v>
      </c>
      <c r="B121" t="s">
        <v>219</v>
      </c>
    </row>
    <row r="123" spans="1:7" ht="21" x14ac:dyDescent="0.35">
      <c r="A123" s="2" t="s">
        <v>208</v>
      </c>
    </row>
    <row r="124" spans="1:7" x14ac:dyDescent="0.25">
      <c r="A124" s="1" t="s">
        <v>0</v>
      </c>
      <c r="B124" s="1" t="s">
        <v>38</v>
      </c>
      <c r="C124" s="1" t="s">
        <v>39</v>
      </c>
      <c r="D124" s="1" t="s">
        <v>4</v>
      </c>
      <c r="E124" s="1" t="s">
        <v>5</v>
      </c>
      <c r="F124" s="1" t="s">
        <v>3</v>
      </c>
      <c r="G124" s="1" t="s">
        <v>40</v>
      </c>
    </row>
    <row r="125" spans="1:7" x14ac:dyDescent="0.25">
      <c r="A125" s="5" t="s">
        <v>210</v>
      </c>
      <c r="B125" t="s">
        <v>209</v>
      </c>
      <c r="C125" s="5">
        <v>852</v>
      </c>
      <c r="D125" s="5">
        <v>3</v>
      </c>
      <c r="E125" s="5">
        <v>0</v>
      </c>
      <c r="F125">
        <f>(D125+E125)</f>
        <v>3</v>
      </c>
      <c r="G125">
        <f t="shared" ref="G125" si="14">(C125*F125)</f>
        <v>2556</v>
      </c>
    </row>
    <row r="126" spans="1:7" x14ac:dyDescent="0.25">
      <c r="A126" s="5" t="s">
        <v>211</v>
      </c>
      <c r="B126" t="s">
        <v>212</v>
      </c>
      <c r="C126" s="5"/>
      <c r="D126" s="5">
        <v>1</v>
      </c>
      <c r="E126" s="5">
        <v>0</v>
      </c>
      <c r="F126">
        <f t="shared" ref="F126:F128" si="15">(D126+E126)</f>
        <v>1</v>
      </c>
      <c r="G126">
        <f t="shared" ref="G126:G128" si="16">(C126*F126)</f>
        <v>0</v>
      </c>
    </row>
    <row r="127" spans="1:7" x14ac:dyDescent="0.25">
      <c r="A127" s="5" t="s">
        <v>213</v>
      </c>
      <c r="B127" t="s">
        <v>214</v>
      </c>
      <c r="C127" s="5"/>
      <c r="D127" s="5">
        <v>2</v>
      </c>
      <c r="E127" s="5">
        <v>0</v>
      </c>
      <c r="F127">
        <f t="shared" si="15"/>
        <v>2</v>
      </c>
      <c r="G127">
        <f t="shared" si="16"/>
        <v>0</v>
      </c>
    </row>
    <row r="128" spans="1:7" x14ac:dyDescent="0.25">
      <c r="A128" s="5" t="s">
        <v>216</v>
      </c>
      <c r="B128" t="s">
        <v>215</v>
      </c>
      <c r="C128" s="5">
        <v>277</v>
      </c>
      <c r="D128" s="5">
        <v>1</v>
      </c>
      <c r="E128" s="5">
        <v>0</v>
      </c>
      <c r="F128">
        <f t="shared" si="15"/>
        <v>1</v>
      </c>
      <c r="G128">
        <f t="shared" si="16"/>
        <v>277</v>
      </c>
    </row>
    <row r="129" spans="1:7" x14ac:dyDescent="0.25">
      <c r="A129" s="5" t="s">
        <v>217</v>
      </c>
      <c r="B129" t="s">
        <v>218</v>
      </c>
      <c r="C129" s="5"/>
      <c r="D129" s="5">
        <v>1</v>
      </c>
      <c r="E129" s="5"/>
      <c r="F129">
        <f t="shared" ref="F129" si="17">(D129+E129)</f>
        <v>1</v>
      </c>
      <c r="G129">
        <f t="shared" ref="G129" si="18">(C129*F129)</f>
        <v>0</v>
      </c>
    </row>
    <row r="130" spans="1:7" x14ac:dyDescent="0.25">
      <c r="A130" s="5"/>
      <c r="C130" s="5"/>
      <c r="D130" s="5"/>
      <c r="E130" s="5"/>
    </row>
    <row r="131" spans="1:7" x14ac:dyDescent="0.25">
      <c r="A131" s="5"/>
      <c r="C131" s="5"/>
      <c r="D131" s="5"/>
      <c r="E131" s="5"/>
    </row>
    <row r="132" spans="1:7" x14ac:dyDescent="0.25">
      <c r="A132" s="5"/>
      <c r="C132" s="5"/>
      <c r="D132" s="5"/>
      <c r="E132" s="5"/>
    </row>
    <row r="133" spans="1:7" x14ac:dyDescent="0.25">
      <c r="A133" t="s">
        <v>185</v>
      </c>
    </row>
    <row r="134" spans="1:7" x14ac:dyDescent="0.25">
      <c r="A134" t="s">
        <v>186</v>
      </c>
    </row>
    <row r="135" spans="1:7" x14ac:dyDescent="0.25">
      <c r="A135" t="s">
        <v>187</v>
      </c>
    </row>
    <row r="136" spans="1:7" x14ac:dyDescent="0.25">
      <c r="A136" t="s">
        <v>192</v>
      </c>
    </row>
    <row r="138" spans="1:7" x14ac:dyDescent="0.25">
      <c r="A138" t="s">
        <v>176</v>
      </c>
    </row>
    <row r="139" spans="1:7" x14ac:dyDescent="0.25">
      <c r="A139" t="s">
        <v>203</v>
      </c>
    </row>
    <row r="140" spans="1:7" x14ac:dyDescent="0.25">
      <c r="A140" t="s">
        <v>177</v>
      </c>
    </row>
    <row r="141" spans="1:7" x14ac:dyDescent="0.25">
      <c r="A141" t="s">
        <v>178</v>
      </c>
    </row>
  </sheetData>
  <hyperlinks>
    <hyperlink ref="B68" r:id="rId1" display="http://swagelok.com/search/find_products_home.aspx?part=B-400-3TTM&amp;item=2cae453c-a275-4713-af4b-cd3f1469885c"/>
    <hyperlink ref="B69" r:id="rId2" display="http://swagelok.com/search/find_products_home.aspx?part=SS-200-7-2&amp;item=20b6dcb5-5a04-42f1-9df7-a5d3fd3672c3"/>
    <hyperlink ref="B70" r:id="rId3" display="http://swagelok.com/search/find_products_home.aspx?part=B-400-6-2&amp;item=20b6dcb5-5a04-42f1-9df7-a5d3fd3672c3"/>
    <hyperlink ref="B71" r:id="rId4" display="http://swagelok.com/search/find_products_home.aspx?part=B-400-3&amp;item=2cae453c-a275-4713-af4b-cd3f1469885c"/>
    <hyperlink ref="B72" r:id="rId5" display="http://swagelok.com/search/find_products_home.aspx?part=B-400-1-4BT&amp;item=20b6dcb5-5a04-42f1-9df7-a5d3fd3672c3"/>
    <hyperlink ref="B73" r:id="rId6" display="http://swagelok.com/search/find_products_home.aspx?part=B-400-C&amp;item=0c0b2cd7-9ccc-4de3-9dd6-3c70e2fdde61"/>
    <hyperlink ref="B77" r:id="rId7" display="http://swagelok.com/search/find_products_home.aspx?part=PFA-T2-030-100&amp;item=dc9ceee0-9c35-458d-a129-824c37ed3832"/>
    <hyperlink ref="B82" r:id="rId8" display="http://swagelok.com/search/find_products_home.aspx?part=B-6-HC-1-4&amp;item=50b243b0-8a71-45ac-8579-0f1d438b0b8c"/>
    <hyperlink ref="B81" r:id="rId9" display="http://swagelok.com/search/find_products_home.aspx?part=B-42XS4&amp;item=5c7e79e8-62ca-4c16-8b6e-0ba1530cbfd7"/>
    <hyperlink ref="B83" r:id="rId10" display="http://swagelok.com/search/find_products_home.aspx?part=B-400-7-4&amp;item=20b6dcb5-5a04-42f1-9df7-a5d3fd3672c3"/>
    <hyperlink ref="B84" r:id="rId11" display="http://swagelok.com/search/find_products_home.aspx?part=B-8-HC-1-4&amp;item=50b243b0-8a71-45ac-8579-0f1d438b0b8c"/>
    <hyperlink ref="B85" r:id="rId12" display="http://swagelok.com/search/find_products_home.aspx?part=B-400-SET&amp;item=28a0d750-9482-4505-b72c-1b770fe8d100"/>
    <hyperlink ref="B86" r:id="rId13" display="http://swagelok.com/search/find_products_home.aspx?part=B-200-SET&amp;item=28a0d750-9482-4505-b72c-1b770fe8d100"/>
    <hyperlink ref="B92" r:id="rId14" display="http://www.mcmaster.com/"/>
    <hyperlink ref="B93" r:id="rId15" display="http://www.mcmaster.com/"/>
    <hyperlink ref="B94" r:id="rId16" display="http://www.mcmaster.com/"/>
    <hyperlink ref="B95" r:id="rId17" display="http://www.mcmaster.com/"/>
    <hyperlink ref="B97" r:id="rId18" display="http://www.mcmaster.com/"/>
    <hyperlink ref="B98" r:id="rId19" display="http://www.mcmaster.com/"/>
    <hyperlink ref="B99" r:id="rId20" display="http://www.mcmaster.com/"/>
    <hyperlink ref="B100" r:id="rId21" display="http://www.mcmaster.com/"/>
    <hyperlink ref="B101" r:id="rId22" display="http://www.mcmaster.com/"/>
    <hyperlink ref="B102" r:id="rId23" display="http://www.mcmaster.com/"/>
    <hyperlink ref="B103" r:id="rId24" display="http://www.mcmaster.com/"/>
    <hyperlink ref="B104" r:id="rId25" display="http://www.mcmaster.com/"/>
    <hyperlink ref="B105" r:id="rId26" display="http://www.mcmaster.com/"/>
    <hyperlink ref="B106" r:id="rId27" display="http://www.mcmaster.com/"/>
  </hyperlinks>
  <pageMargins left="0.7" right="0.7" top="0.75" bottom="0.75" header="0.3" footer="0.3"/>
  <pageSetup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2012-03-19T20:10:25Z</dcterms:created>
  <dcterms:modified xsi:type="dcterms:W3CDTF">2012-04-03T18:47:04Z</dcterms:modified>
</cp:coreProperties>
</file>