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453" documentId="415E32CF7F9D79DA378485C62B6EEDB6DC1C7F04" xr6:coauthVersionLast="45" xr6:coauthVersionMax="45" xr10:uidLastSave="{32A7D207-FC87-42E2-B23A-BAB655CC1E06}"/>
  <bookViews>
    <workbookView xWindow="-108" yWindow="-108" windowWidth="30936" windowHeight="16896" activeTab="1" xr2:uid="{00000000-000D-0000-FFFF-FFFF00000000}"/>
  </bookViews>
  <sheets>
    <sheet name="case_1" sheetId="7" r:id="rId1"/>
    <sheet name="case_10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C18" i="7" l="1"/>
  <c r="E19" i="8" l="1"/>
  <c r="F19" i="8" s="1"/>
  <c r="E21" i="8"/>
  <c r="F21" i="8" s="1"/>
  <c r="E10" i="8"/>
  <c r="F10" i="8" s="1"/>
  <c r="E17" i="8" l="1"/>
  <c r="F17" i="8" s="1"/>
  <c r="E18" i="8"/>
  <c r="F18" i="8" s="1"/>
  <c r="E20" i="8"/>
  <c r="F20" i="8" s="1"/>
  <c r="E16" i="8" l="1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8" i="8"/>
  <c r="F8" i="8" s="1"/>
  <c r="E9" i="8"/>
  <c r="F9" i="8" s="1"/>
  <c r="E7" i="8"/>
  <c r="F7" i="8" s="1"/>
  <c r="E6" i="8"/>
  <c r="F6" i="8" s="1"/>
  <c r="E5" i="8"/>
  <c r="F5" i="8" s="1"/>
  <c r="F22" i="8" l="1"/>
</calcChain>
</file>

<file path=xl/sharedStrings.xml><?xml version="1.0" encoding="utf-8"?>
<sst xmlns="http://schemas.openxmlformats.org/spreadsheetml/2006/main" count="80" uniqueCount="37">
  <si>
    <t>Amazon</t>
  </si>
  <si>
    <t>Ponoko</t>
  </si>
  <si>
    <t>KY-016 indicator LED</t>
  </si>
  <si>
    <t>USB thumb drive</t>
  </si>
  <si>
    <t>Item</t>
  </si>
  <si>
    <t>Supplier</t>
  </si>
  <si>
    <t>Total</t>
  </si>
  <si>
    <t>Quan</t>
  </si>
  <si>
    <t>Each</t>
  </si>
  <si>
    <t>Per unit</t>
  </si>
  <si>
    <t>Ali Express</t>
  </si>
  <si>
    <t># units to make</t>
  </si>
  <si>
    <t>Notes</t>
  </si>
  <si>
    <t>Cherry case</t>
  </si>
  <si>
    <t>Raspberry Pi Zero WH</t>
  </si>
  <si>
    <t>power supply: 5V 3A, micro-USB</t>
  </si>
  <si>
    <t>USB hub HAT for Pi Zero</t>
  </si>
  <si>
    <t>USB DAC</t>
  </si>
  <si>
    <t>M2.5 standoffs (spacing screws)</t>
  </si>
  <si>
    <t>M2.5 screws length=10mm ThreadPitch=0.45</t>
  </si>
  <si>
    <t>Micro SD card</t>
  </si>
  <si>
    <t>Arvicka speakers</t>
  </si>
  <si>
    <t>Speaker cloth</t>
  </si>
  <si>
    <t>Light dimming stickers</t>
  </si>
  <si>
    <t>E6000 adhesive</t>
  </si>
  <si>
    <t>KY-040 rotary encoder knobs</t>
  </si>
  <si>
    <t>Female-female jumper wires 30cm</t>
  </si>
  <si>
    <t>Pi Shop</t>
  </si>
  <si>
    <t>Cost</t>
  </si>
  <si>
    <t>TOTAL</t>
  </si>
  <si>
    <t>Or order 10+ from Ponoko for @$43.71</t>
  </si>
  <si>
    <t>M2.5x15mm + 6mm standoffs (50 pieces)</t>
  </si>
  <si>
    <t>M2.5x6mm + 6mm standoffs (50 pieces)</t>
  </si>
  <si>
    <t>+tax + shipping</t>
  </si>
  <si>
    <t>KY-040 rotary encoders (knobs) (5 pieces)</t>
  </si>
  <si>
    <t>KY-016 indicator LED (10 pieces)</t>
  </si>
  <si>
    <t>Speaker cloth (large cloth)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</si>
</sst>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Font="1"/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8" fontId="3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4" fillId="0" borderId="0" xfId="0" applyFont="1"/>
    <xf numFmtId="0" fontId="4" fillId="0" borderId="1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4" fillId="0" borderId="1" xfId="0" applyFont="1" applyBorder="1" applyAlignment="1">
      <alignment wrapText="1"/>
    </xf>
    <xf numFmtId="0" fontId="3" fillId="0" borderId="1" xfId="0" applyNumberFormat="1" applyFont="1" applyBorder="1" applyAlignment="1">
      <alignment horizontal="right" vertical="center"/>
    </xf>
    <xf numFmtId="0" fontId="7" fillId="2" borderId="1" xfId="0" applyFont="1" applyFill="1" applyBorder="1" applyAlignment="1">
      <alignment horizontal="left"/>
    </xf>
    <xf numFmtId="8" fontId="7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SanDisk-16GB-Cruzer-Flash-Drive/dp/B07MDXBT87/ref=sr_1_10?keywords=Cruzer+8GB&amp;qid=1572121525&amp;s=electronics&amp;sr=1-10" TargetMode="External"/><Relationship Id="rId13" Type="http://schemas.openxmlformats.org/officeDocument/2006/relationships/hyperlink" Target="https://www.amazon.com/EDGELEC-Breadboard-Optional-Assorted-Multicolored/dp/B07GD2BWPY/ref=sr_1_1_sspa?keywords=jumper%2Bwire%2Bfemale%2Bfemale%2B30cm&amp;qid=1572122085&amp;sr=8-1-spons&amp;spLa=ZW5jcnlwdGVkUXVhbGlmaWVyPUEzSVJEQkZEWkhDQ1pKJmVuY3J5cHRlZElkPUEwMzk5OTY3MzQ1STJGUDRCWFdJViZlbmNyeXB0ZWRBZElkPUEwNTg5OTEyMllXVUtWN05NT0hZWSZ3aWRnZXROYW1lPXNwX2F0ZiZhY3Rpb249Y2xpY2tSZWRpcmVjdCZkb05vdExvZ0NsaWNrPXRydWU&amp;th=1" TargetMode="External"/><Relationship Id="rId3" Type="http://schemas.openxmlformats.org/officeDocument/2006/relationships/hyperlink" Target="https://www.amazon.com/gp/product/B01IT1TLFQ/ref=oh_aui_detailpage_o01_s00?ie=UTF8&amp;psc=1" TargetMode="External"/><Relationship Id="rId7" Type="http://schemas.openxmlformats.org/officeDocument/2006/relationships/hyperlink" Target="https://www.amazon.com/Kingston-16GB-microSDHC-Adapter-SDCS2/dp/B07YGZHSJS/ref=dp_ob_title_ce?th=1" TargetMode="External"/><Relationship Id="rId12" Type="http://schemas.openxmlformats.org/officeDocument/2006/relationships/hyperlink" Target="https://www.amazon.com/Tegg-KY-040-Encoder-clickable-Arduino/dp/B07QL6V4WP/ref=sr_1_11?keywords=KY-040&amp;qid=1572122001&amp;sr=8-11" TargetMode="External"/><Relationship Id="rId2" Type="http://schemas.openxmlformats.org/officeDocument/2006/relationships/hyperlink" Target="https://www.pishop.us/product/microusb-power-adapter-international-plugs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pishop.us/product/raspberry-pi-zero-wireless-wh-pre-soldered-header/" TargetMode="External"/><Relationship Id="rId6" Type="http://schemas.openxmlformats.org/officeDocument/2006/relationships/hyperlink" Target="https://www.amazon.com/Machine-Finish-Phillips-M2-5-0-45-Threaded/dp/B00F33S93E/ref=sr_1_22?rps=1&amp;ie=UTF8&amp;qid=1544398707&amp;sr=8-22&amp;keywords=M2.5+screws+10mm&amp;refinements=p_85%3A2470955011" TargetMode="External"/><Relationship Id="rId11" Type="http://schemas.openxmlformats.org/officeDocument/2006/relationships/hyperlink" Target="https://www.amazon.com/Blocking-Electronics-Appliances-Stickers-MySpyBlocker/dp/B0769QYWN8/ref=sr_1_1?keywords=MySpyBlocker&amp;qid=1584071422&amp;sr=8-1" TargetMode="External"/><Relationship Id="rId5" Type="http://schemas.openxmlformats.org/officeDocument/2006/relationships/hyperlink" Target="https://www.amazon.com/Sutemribor-Female-Spacer-Standoff-Assortment/dp/B075K3QBMX/ref=sr_1_4?ie=UTF8&amp;qid=1544322291&amp;sr=8-4&amp;keywords=M2.5+standoff" TargetMode="External"/><Relationship Id="rId15" Type="http://schemas.openxmlformats.org/officeDocument/2006/relationships/hyperlink" Target="https://www.amazon.com/E6000-237039-Multipurpose-Adhesive-Black/dp/B00BSB2R7O/ref=sr_1_5?keywords=E6000&amp;qid=1580662690&amp;sr=8-5" TargetMode="External"/><Relationship Id="rId10" Type="http://schemas.openxmlformats.org/officeDocument/2006/relationships/hyperlink" Target="https://www.amazon.com/gp/product/B01HMBKQNA/ref=oh_aui_search_detailpage?ie=UTF8&amp;psc=1" TargetMode="External"/><Relationship Id="rId4" Type="http://schemas.openxmlformats.org/officeDocument/2006/relationships/hyperlink" Target="https://www.amazon.com/gp/product/B00KGK5I38/ref=ox_sc_saved_title_3?smid=ATVPDKIKX0DER&amp;psc=1" TargetMode="External"/><Relationship Id="rId9" Type="http://schemas.openxmlformats.org/officeDocument/2006/relationships/hyperlink" Target="https://www.amazon.com/gp/product/B01KC7WGQQ/ref=oh_aui_search_detailpage?ie=UTF8&amp;psc=1" TargetMode="External"/><Relationship Id="rId14" Type="http://schemas.openxmlformats.org/officeDocument/2006/relationships/hyperlink" Target="https://www.amazon.com/KY-016-Colors-Sensor-Arduino-Starter/dp/B0786CQD5P/ref=sr_1_1?keywords=KY-016&amp;qid=1572122200&amp;sr=8-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SanDisk-16GB-Cruzer-Flash-Drive/dp/B07MDXBT87/ref=sr_1_10?keywords=Cruzer+8GB&amp;qid=1572121525&amp;s=electronics&amp;sr=1-10" TargetMode="External"/><Relationship Id="rId13" Type="http://schemas.openxmlformats.org/officeDocument/2006/relationships/hyperlink" Target="https://www.amazon.com/E6000-237039-Multipurpose-Adhesive-Black/dp/B00BSB2R7O/ref=sr_1_5?keywords=E6000&amp;qid=1580662690&amp;sr=8-5" TargetMode="External"/><Relationship Id="rId3" Type="http://schemas.openxmlformats.org/officeDocument/2006/relationships/hyperlink" Target="https://www.amazon.com/gp/product/B01IT1TLFQ/ref=oh_aui_detailpage_o01_s00?ie=UTF8&amp;psc=1" TargetMode="External"/><Relationship Id="rId7" Type="http://schemas.openxmlformats.org/officeDocument/2006/relationships/hyperlink" Target="https://www.amazon.com/Kingston-16GB-microSDHC-Adapter-SDCS2/dp/B07YGZHSJS/ref=dp_ob_title_ce?th=1" TargetMode="External"/><Relationship Id="rId12" Type="http://schemas.openxmlformats.org/officeDocument/2006/relationships/hyperlink" Target="https://www.aliexpress.com/item/32987024879.html?spm=a2g0o.productlist.0.0.55b3783bZgtk65&amp;algo_pvid=fea6cbe1-eec0-4e64-bc8b-0a2ea3f90331&amp;algo_expid=fea6cbe1-eec0-4e64-bc8b-0a2ea3f90331-0&amp;btsid=0ab50f4415840741929443415e70c3&amp;ws_ab_test=searchweb0_0,searchweb201602_,searchweb201603_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pishop.us/product/microusb-power-adapter-international-plugs/" TargetMode="External"/><Relationship Id="rId16" Type="http://schemas.openxmlformats.org/officeDocument/2006/relationships/hyperlink" Target="https://www.aliexpress.com/item/33004406785.html?spm=a2g0s.9042311.0.0.6b164c4d50jzDO" TargetMode="External"/><Relationship Id="rId1" Type="http://schemas.openxmlformats.org/officeDocument/2006/relationships/hyperlink" Target="https://www.pishop.us/product/raspberry-pi-zero-wireless-wh-pre-soldered-header/" TargetMode="External"/><Relationship Id="rId6" Type="http://schemas.openxmlformats.org/officeDocument/2006/relationships/hyperlink" Target="https://www.amazon.com/Machine-Finish-Phillips-M2-5-0-45-Threaded/dp/B00F33S93E/ref=sr_1_22?rps=1&amp;ie=UTF8&amp;qid=1544398707&amp;sr=8-22&amp;keywords=M2.5+screws+10mm&amp;refinements=p_85%3A2470955011" TargetMode="External"/><Relationship Id="rId11" Type="http://schemas.openxmlformats.org/officeDocument/2006/relationships/hyperlink" Target="https://www.amazon.com/Blocking-Electronics-Appliances-Stickers-MySpyBlocker/dp/B0769QYWN8/ref=sr_1_1?keywords=MySpyBlocker&amp;qid=1584071422&amp;sr=8-1" TargetMode="External"/><Relationship Id="rId5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15" Type="http://schemas.openxmlformats.org/officeDocument/2006/relationships/hyperlink" Target="https://www.aliexpress.com/item/32955003054.html?spm=a2g0s.9042311.0.0.6b164c4d50jzDO" TargetMode="External"/><Relationship Id="rId10" Type="http://schemas.openxmlformats.org/officeDocument/2006/relationships/hyperlink" Target="https://www.amazon.com/gp/product/B01HMBKQNA/ref=oh_aui_search_detailpage?ie=UTF8&amp;psc=1" TargetMode="External"/><Relationship Id="rId4" Type="http://schemas.openxmlformats.org/officeDocument/2006/relationships/hyperlink" Target="https://www.amazon.com/gp/product/B00KGK5I38/ref=ox_sc_saved_title_3?smid=ATVPDKIKX0DER&amp;psc=1" TargetMode="External"/><Relationship Id="rId9" Type="http://schemas.openxmlformats.org/officeDocument/2006/relationships/hyperlink" Target="https://www.amazon.com/gp/product/B01KC7WGQQ/ref=oh_aui_search_detailpage?ie=UTF8&amp;psc=1" TargetMode="External"/><Relationship Id="rId14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2D50-D309-4C94-883F-34F0FBB95462}">
  <dimension ref="A1:C19"/>
  <sheetViews>
    <sheetView zoomScale="130" zoomScaleNormal="130" workbookViewId="0">
      <selection activeCell="A16" sqref="A16"/>
    </sheetView>
  </sheetViews>
  <sheetFormatPr defaultRowHeight="14.4" x14ac:dyDescent="0.3"/>
  <cols>
    <col min="1" max="1" width="40.77734375" style="1" customWidth="1"/>
    <col min="2" max="2" width="11.44140625" style="1" customWidth="1"/>
    <col min="3" max="3" width="10.109375" style="1" customWidth="1"/>
    <col min="4" max="16384" width="8.88671875" style="1"/>
  </cols>
  <sheetData>
    <row r="1" spans="1:3" x14ac:dyDescent="0.3">
      <c r="A1" s="3" t="s">
        <v>4</v>
      </c>
      <c r="B1" s="3" t="s">
        <v>5</v>
      </c>
      <c r="C1" s="4" t="s">
        <v>28</v>
      </c>
    </row>
    <row r="2" spans="1:3" x14ac:dyDescent="0.3">
      <c r="A2" s="5" t="s">
        <v>13</v>
      </c>
      <c r="B2" s="5" t="s">
        <v>1</v>
      </c>
      <c r="C2" s="6">
        <v>69.28</v>
      </c>
    </row>
    <row r="3" spans="1:3" x14ac:dyDescent="0.3">
      <c r="A3" s="8" t="s">
        <v>14</v>
      </c>
      <c r="B3" s="5" t="s">
        <v>27</v>
      </c>
      <c r="C3" s="6">
        <v>14.95</v>
      </c>
    </row>
    <row r="4" spans="1:3" x14ac:dyDescent="0.3">
      <c r="A4" s="8" t="s">
        <v>15</v>
      </c>
      <c r="B4" s="5" t="s">
        <v>27</v>
      </c>
      <c r="C4" s="6">
        <v>6.2</v>
      </c>
    </row>
    <row r="5" spans="1:3" x14ac:dyDescent="0.3">
      <c r="A5" s="8" t="s">
        <v>16</v>
      </c>
      <c r="B5" s="5" t="s">
        <v>0</v>
      </c>
      <c r="C5" s="6">
        <v>13.99</v>
      </c>
    </row>
    <row r="6" spans="1:3" x14ac:dyDescent="0.3">
      <c r="A6" s="8" t="s">
        <v>17</v>
      </c>
      <c r="B6" s="5" t="s">
        <v>0</v>
      </c>
      <c r="C6" s="6">
        <v>22.99</v>
      </c>
    </row>
    <row r="7" spans="1:3" x14ac:dyDescent="0.3">
      <c r="A7" s="8" t="s">
        <v>18</v>
      </c>
      <c r="B7" s="5" t="s">
        <v>0</v>
      </c>
      <c r="C7" s="6">
        <v>11.99</v>
      </c>
    </row>
    <row r="8" spans="1:3" x14ac:dyDescent="0.3">
      <c r="A8" s="8" t="s">
        <v>19</v>
      </c>
      <c r="B8" s="5" t="s">
        <v>0</v>
      </c>
      <c r="C8" s="6">
        <v>5.59</v>
      </c>
    </row>
    <row r="9" spans="1:3" x14ac:dyDescent="0.3">
      <c r="A9" s="8" t="s">
        <v>20</v>
      </c>
      <c r="B9" s="5" t="s">
        <v>0</v>
      </c>
      <c r="C9" s="6">
        <v>4.75</v>
      </c>
    </row>
    <row r="10" spans="1:3" x14ac:dyDescent="0.3">
      <c r="A10" s="8" t="s">
        <v>3</v>
      </c>
      <c r="B10" s="5" t="s">
        <v>0</v>
      </c>
      <c r="C10" s="6">
        <v>5.6</v>
      </c>
    </row>
    <row r="11" spans="1:3" x14ac:dyDescent="0.3">
      <c r="A11" s="8" t="s">
        <v>21</v>
      </c>
      <c r="B11" s="5" t="s">
        <v>0</v>
      </c>
      <c r="C11" s="6">
        <v>19.989999999999998</v>
      </c>
    </row>
    <row r="12" spans="1:3" x14ac:dyDescent="0.3">
      <c r="A12" s="8" t="s">
        <v>22</v>
      </c>
      <c r="B12" s="5" t="s">
        <v>0</v>
      </c>
      <c r="C12" s="6">
        <v>9.99</v>
      </c>
    </row>
    <row r="13" spans="1:3" x14ac:dyDescent="0.3">
      <c r="A13" s="8" t="s">
        <v>23</v>
      </c>
      <c r="B13" s="5" t="s">
        <v>0</v>
      </c>
      <c r="C13" s="6">
        <v>5.99</v>
      </c>
    </row>
    <row r="14" spans="1:3" x14ac:dyDescent="0.3">
      <c r="A14" s="8" t="s">
        <v>24</v>
      </c>
      <c r="B14" s="5" t="s">
        <v>0</v>
      </c>
      <c r="C14" s="6">
        <v>3.17</v>
      </c>
    </row>
    <row r="15" spans="1:3" x14ac:dyDescent="0.3">
      <c r="A15" s="8" t="s">
        <v>25</v>
      </c>
      <c r="B15" s="5" t="s">
        <v>0</v>
      </c>
      <c r="C15" s="6">
        <v>7.99</v>
      </c>
    </row>
    <row r="16" spans="1:3" x14ac:dyDescent="0.3">
      <c r="A16" s="8" t="s">
        <v>26</v>
      </c>
      <c r="B16" s="5" t="s">
        <v>0</v>
      </c>
      <c r="C16" s="6">
        <v>5.79</v>
      </c>
    </row>
    <row r="17" spans="1:3" x14ac:dyDescent="0.3">
      <c r="A17" s="8" t="s">
        <v>2</v>
      </c>
      <c r="B17" s="5" t="s">
        <v>0</v>
      </c>
      <c r="C17" s="6">
        <v>6.99</v>
      </c>
    </row>
    <row r="18" spans="1:3" x14ac:dyDescent="0.3">
      <c r="A18" s="7" t="s">
        <v>29</v>
      </c>
      <c r="B18" s="5"/>
      <c r="C18" s="16">
        <f>SUM(C2:C17)</f>
        <v>215.25000000000003</v>
      </c>
    </row>
    <row r="19" spans="1:3" x14ac:dyDescent="0.3">
      <c r="A19" s="9"/>
      <c r="B19" s="9"/>
    </row>
  </sheetData>
  <hyperlinks>
    <hyperlink ref="A3" r:id="rId1" display="https://www.pishop.us/product/raspberry-pi-zero-wireless-wh-pre-soldered-header/" xr:uid="{021926D1-5A0F-423C-8CBF-D0BB6978B50E}"/>
    <hyperlink ref="A4" r:id="rId2" display="https://www.pishop.us/product/microusb-power-adapter-international-plugs/" xr:uid="{5EF5033D-2001-4601-B1BD-5CDC177D730C}"/>
    <hyperlink ref="A5" r:id="rId3" display="https://www.amazon.com/gp/product/B01IT1TLFQ/ref=oh_aui_detailpage_o01_s00?ie=UTF8&amp;psc=1" xr:uid="{413D6FAB-2DE2-40CF-91FE-4C22B722364B}"/>
    <hyperlink ref="A6" r:id="rId4" display="https://www.amazon.com/gp/product/B00KGK5I38/ref=ox_sc_saved_title_3?smid=ATVPDKIKX0DER&amp;psc=1" xr:uid="{7CD94E18-5E56-4D94-A58E-DEF0573D5C9A}"/>
    <hyperlink ref="A7" r:id="rId5" display="https://www.amazon.com/Sutemribor-Female-Spacer-Standoff-Assortment/dp/B075K3QBMX/ref=sr_1_4?ie=UTF8&amp;qid=1544322291&amp;sr=8-4&amp;keywords=M2.5+standoff" xr:uid="{EF899476-FE61-4947-82A1-01F6928A66A6}"/>
    <hyperlink ref="A8" r:id="rId6" display="https://www.amazon.com/Machine-Finish-Phillips-M2-5-0-45-Threaded/dp/B00F33S93E/ref=sr_1_22?rps=1&amp;ie=UTF8&amp;qid=1544398707&amp;sr=8-22&amp;keywords=M2.5+screws+10mm&amp;refinements=p_85%3A2470955011" xr:uid="{029BC288-2440-4502-9532-12C8FDD4205A}"/>
    <hyperlink ref="A9" r:id="rId7" xr:uid="{AE7EC994-D6BE-4623-9F6D-A4727D4345D2}"/>
    <hyperlink ref="A10" r:id="rId8" display="https://www.amazon.com/SanDisk-16GB-Cruzer-Flash-Drive/dp/B07MDXBT87/ref=sr_1_10?keywords=Cruzer+8GB&amp;qid=1572121525&amp;s=electronics&amp;sr=1-10" xr:uid="{9A533D1E-D233-47BF-979E-16F459D06B87}"/>
    <hyperlink ref="A11" r:id="rId9" display="https://www.amazon.com/gp/product/B01KC7WGQQ/ref=oh_aui_search_detailpage?ie=UTF8&amp;psc=1" xr:uid="{4C7D1439-1286-4238-8D81-286010A89FF3}"/>
    <hyperlink ref="A12" r:id="rId10" display="https://www.amazon.com/gp/product/B01HMBKQNA/ref=oh_aui_search_detailpage?ie=UTF8&amp;psc=1" xr:uid="{3A39CDC9-6384-4F4B-859B-0F9B18770043}"/>
    <hyperlink ref="A13" r:id="rId11" xr:uid="{E2EF51F2-2B6D-426C-B36E-4E42C09ECDC6}"/>
    <hyperlink ref="A15" r:id="rId12" display="https://www.amazon.com/Tegg-KY-040-Encoder-clickable-Arduino/dp/B07QL6V4WP/ref=sr_1_11?keywords=KY-040&amp;qid=1572122001&amp;sr=8-11" xr:uid="{EA1A8E7F-41F7-406F-8645-EED638E412D8}"/>
    <hyperlink ref="A16" r:id="rId13" xr:uid="{04D83557-E257-401E-B08D-315CEC806DC2}"/>
    <hyperlink ref="A17" r:id="rId14" display="https://www.amazon.com/KY-016-Colors-Sensor-Arduino-Starter/dp/B0786CQD5P/ref=sr_1_1?keywords=KY-016&amp;qid=1572122200&amp;sr=8-1" xr:uid="{1B9A94FF-A19D-4B75-8874-3DC44290BA15}"/>
    <hyperlink ref="A14" r:id="rId15" xr:uid="{55530A7A-F3D3-4EE2-BD90-428202C51155}"/>
  </hyperlinks>
  <pageMargins left="0.7" right="0.7" top="0.75" bottom="0.75" header="0.3" footer="0.3"/>
  <pageSetup orientation="portrait" horizontalDpi="0" verticalDpi="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B53-6D32-4D96-AF53-91579E0632D6}">
  <dimension ref="A1:G22"/>
  <sheetViews>
    <sheetView tabSelected="1" workbookViewId="0">
      <selection activeCell="A5" sqref="A5"/>
    </sheetView>
  </sheetViews>
  <sheetFormatPr defaultRowHeight="14.4" x14ac:dyDescent="0.3"/>
  <cols>
    <col min="1" max="1" width="36.21875" style="1" customWidth="1"/>
    <col min="2" max="2" width="11.21875" style="1" customWidth="1"/>
    <col min="3" max="3" width="6.77734375" style="1" customWidth="1"/>
    <col min="4" max="4" width="9.6640625" style="1" customWidth="1"/>
    <col min="5" max="5" width="9" style="1" customWidth="1"/>
    <col min="6" max="6" width="9.21875" style="1" customWidth="1"/>
    <col min="7" max="7" width="29.5546875" style="1" customWidth="1"/>
    <col min="8" max="16384" width="8.88671875" style="1"/>
  </cols>
  <sheetData>
    <row r="1" spans="1:7" x14ac:dyDescent="0.3">
      <c r="A1" s="2"/>
    </row>
    <row r="2" spans="1:7" x14ac:dyDescent="0.3">
      <c r="A2" s="10" t="s">
        <v>11</v>
      </c>
      <c r="B2" s="10">
        <v>10</v>
      </c>
      <c r="C2" s="10"/>
      <c r="D2" s="10"/>
      <c r="E2" s="10"/>
      <c r="F2" s="10"/>
      <c r="G2" s="10"/>
    </row>
    <row r="3" spans="1:7" x14ac:dyDescent="0.3">
      <c r="A3" s="10"/>
      <c r="B3" s="10"/>
      <c r="C3" s="10"/>
      <c r="D3" s="10"/>
      <c r="E3" s="10"/>
      <c r="F3" s="10"/>
      <c r="G3" s="10"/>
    </row>
    <row r="4" spans="1:7" x14ac:dyDescent="0.3">
      <c r="A4" s="11" t="s">
        <v>4</v>
      </c>
      <c r="B4" s="11" t="s">
        <v>5</v>
      </c>
      <c r="C4" s="12" t="s">
        <v>7</v>
      </c>
      <c r="D4" s="12" t="s">
        <v>8</v>
      </c>
      <c r="E4" s="12" t="s">
        <v>6</v>
      </c>
      <c r="F4" s="12" t="s">
        <v>9</v>
      </c>
      <c r="G4" s="15" t="s">
        <v>12</v>
      </c>
    </row>
    <row r="5" spans="1:7" x14ac:dyDescent="0.3">
      <c r="A5" s="5" t="s">
        <v>13</v>
      </c>
      <c r="B5" s="5" t="s">
        <v>1</v>
      </c>
      <c r="C5" s="14">
        <v>10</v>
      </c>
      <c r="D5" s="6">
        <f>(55+5*(5+16+16)+B2)/B2</f>
        <v>25</v>
      </c>
      <c r="E5" s="6">
        <f t="shared" ref="E5:E21" si="0">C5*D5</f>
        <v>250</v>
      </c>
      <c r="F5" s="6">
        <f t="shared" ref="F5:F21" si="1">E5/$B$2</f>
        <v>25</v>
      </c>
      <c r="G5" s="13" t="s">
        <v>30</v>
      </c>
    </row>
    <row r="6" spans="1:7" x14ac:dyDescent="0.3">
      <c r="A6" s="8" t="s">
        <v>14</v>
      </c>
      <c r="B6" s="5" t="s">
        <v>27</v>
      </c>
      <c r="C6" s="14">
        <v>10</v>
      </c>
      <c r="D6" s="6">
        <v>14.95</v>
      </c>
      <c r="E6" s="6">
        <f t="shared" si="0"/>
        <v>149.5</v>
      </c>
      <c r="F6" s="6">
        <f t="shared" si="1"/>
        <v>14.95</v>
      </c>
      <c r="G6" s="10"/>
    </row>
    <row r="7" spans="1:7" x14ac:dyDescent="0.3">
      <c r="A7" s="8" t="s">
        <v>15</v>
      </c>
      <c r="B7" s="5" t="s">
        <v>27</v>
      </c>
      <c r="C7" s="14">
        <v>10</v>
      </c>
      <c r="D7" s="6">
        <v>6.2</v>
      </c>
      <c r="E7" s="6">
        <f t="shared" si="0"/>
        <v>62</v>
      </c>
      <c r="F7" s="6">
        <f t="shared" si="1"/>
        <v>6.2</v>
      </c>
      <c r="G7" s="10"/>
    </row>
    <row r="8" spans="1:7" x14ac:dyDescent="0.3">
      <c r="A8" s="8" t="s">
        <v>16</v>
      </c>
      <c r="B8" s="5" t="s">
        <v>0</v>
      </c>
      <c r="C8" s="14">
        <v>10</v>
      </c>
      <c r="D8" s="6">
        <v>13.99</v>
      </c>
      <c r="E8" s="6">
        <f t="shared" si="0"/>
        <v>139.9</v>
      </c>
      <c r="F8" s="6">
        <f t="shared" si="1"/>
        <v>13.99</v>
      </c>
      <c r="G8" s="10"/>
    </row>
    <row r="9" spans="1:7" x14ac:dyDescent="0.3">
      <c r="A9" s="8" t="s">
        <v>17</v>
      </c>
      <c r="B9" s="5" t="s">
        <v>0</v>
      </c>
      <c r="C9" s="14">
        <v>10</v>
      </c>
      <c r="D9" s="6">
        <v>22.99</v>
      </c>
      <c r="E9" s="6">
        <f t="shared" si="0"/>
        <v>229.89999999999998</v>
      </c>
      <c r="F9" s="6">
        <f t="shared" si="1"/>
        <v>22.99</v>
      </c>
      <c r="G9" s="10"/>
    </row>
    <row r="10" spans="1:7" x14ac:dyDescent="0.3">
      <c r="A10" s="8" t="s">
        <v>32</v>
      </c>
      <c r="B10" s="5" t="s">
        <v>10</v>
      </c>
      <c r="C10" s="14">
        <v>2</v>
      </c>
      <c r="D10" s="6">
        <v>2.4300000000000002</v>
      </c>
      <c r="E10" s="6">
        <f t="shared" si="0"/>
        <v>4.8600000000000003</v>
      </c>
      <c r="F10" s="6">
        <f t="shared" si="1"/>
        <v>0.48600000000000004</v>
      </c>
      <c r="G10" s="10"/>
    </row>
    <row r="11" spans="1:7" x14ac:dyDescent="0.3">
      <c r="A11" s="8" t="s">
        <v>31</v>
      </c>
      <c r="B11" s="5" t="s">
        <v>10</v>
      </c>
      <c r="C11" s="14">
        <v>1</v>
      </c>
      <c r="D11" s="6">
        <v>3.49</v>
      </c>
      <c r="E11" s="6">
        <f t="shared" si="0"/>
        <v>3.49</v>
      </c>
      <c r="F11" s="6">
        <f t="shared" si="1"/>
        <v>0.34900000000000003</v>
      </c>
      <c r="G11" s="10"/>
    </row>
    <row r="12" spans="1:7" x14ac:dyDescent="0.3">
      <c r="A12" s="8" t="s">
        <v>19</v>
      </c>
      <c r="B12" s="5" t="s">
        <v>0</v>
      </c>
      <c r="C12" s="14">
        <v>1</v>
      </c>
      <c r="D12" s="6">
        <v>5.59</v>
      </c>
      <c r="E12" s="6">
        <f t="shared" si="0"/>
        <v>5.59</v>
      </c>
      <c r="F12" s="6">
        <f t="shared" si="1"/>
        <v>0.55899999999999994</v>
      </c>
      <c r="G12" s="10"/>
    </row>
    <row r="13" spans="1:7" x14ac:dyDescent="0.3">
      <c r="A13" s="8" t="s">
        <v>20</v>
      </c>
      <c r="B13" s="5" t="s">
        <v>0</v>
      </c>
      <c r="C13" s="14">
        <v>10</v>
      </c>
      <c r="D13" s="6">
        <v>4.75</v>
      </c>
      <c r="E13" s="6">
        <f t="shared" si="0"/>
        <v>47.5</v>
      </c>
      <c r="F13" s="6">
        <f t="shared" si="1"/>
        <v>4.75</v>
      </c>
      <c r="G13" s="10"/>
    </row>
    <row r="14" spans="1:7" x14ac:dyDescent="0.3">
      <c r="A14" s="8" t="s">
        <v>3</v>
      </c>
      <c r="B14" s="5" t="s">
        <v>0</v>
      </c>
      <c r="C14" s="14">
        <v>10</v>
      </c>
      <c r="D14" s="6">
        <v>5.6</v>
      </c>
      <c r="E14" s="6">
        <f t="shared" si="0"/>
        <v>56</v>
      </c>
      <c r="F14" s="6">
        <f t="shared" si="1"/>
        <v>5.6</v>
      </c>
      <c r="G14" s="10"/>
    </row>
    <row r="15" spans="1:7" x14ac:dyDescent="0.3">
      <c r="A15" s="8" t="s">
        <v>21</v>
      </c>
      <c r="B15" s="5" t="s">
        <v>0</v>
      </c>
      <c r="C15" s="14">
        <v>10</v>
      </c>
      <c r="D15" s="6">
        <v>19.989999999999998</v>
      </c>
      <c r="E15" s="6">
        <f t="shared" si="0"/>
        <v>199.89999999999998</v>
      </c>
      <c r="F15" s="6">
        <f t="shared" si="1"/>
        <v>19.989999999999998</v>
      </c>
      <c r="G15" s="10"/>
    </row>
    <row r="16" spans="1:7" x14ac:dyDescent="0.3">
      <c r="A16" s="8" t="s">
        <v>36</v>
      </c>
      <c r="B16" s="5" t="s">
        <v>0</v>
      </c>
      <c r="C16" s="14">
        <v>1</v>
      </c>
      <c r="D16" s="6">
        <v>9.99</v>
      </c>
      <c r="E16" s="6">
        <f t="shared" si="0"/>
        <v>9.99</v>
      </c>
      <c r="F16" s="6">
        <f t="shared" si="1"/>
        <v>0.999</v>
      </c>
      <c r="G16" s="10"/>
    </row>
    <row r="17" spans="1:7" x14ac:dyDescent="0.3">
      <c r="A17" s="8" t="s">
        <v>23</v>
      </c>
      <c r="B17" s="5" t="s">
        <v>0</v>
      </c>
      <c r="C17" s="14">
        <v>1</v>
      </c>
      <c r="D17" s="6">
        <v>5.99</v>
      </c>
      <c r="E17" s="6">
        <f t="shared" si="0"/>
        <v>5.99</v>
      </c>
      <c r="F17" s="6">
        <f t="shared" si="1"/>
        <v>0.59899999999999998</v>
      </c>
      <c r="G17" s="10"/>
    </row>
    <row r="18" spans="1:7" x14ac:dyDescent="0.3">
      <c r="A18" s="8" t="s">
        <v>24</v>
      </c>
      <c r="B18" s="5" t="s">
        <v>0</v>
      </c>
      <c r="C18" s="14">
        <v>1</v>
      </c>
      <c r="D18" s="6">
        <v>3.17</v>
      </c>
      <c r="E18" s="6">
        <f t="shared" si="0"/>
        <v>3.17</v>
      </c>
      <c r="F18" s="6">
        <f t="shared" si="1"/>
        <v>0.317</v>
      </c>
      <c r="G18" s="10"/>
    </row>
    <row r="19" spans="1:7" x14ac:dyDescent="0.3">
      <c r="A19" s="8" t="s">
        <v>34</v>
      </c>
      <c r="B19" s="5" t="s">
        <v>10</v>
      </c>
      <c r="C19" s="14">
        <v>4</v>
      </c>
      <c r="D19" s="6">
        <v>2.11</v>
      </c>
      <c r="E19" s="6">
        <f t="shared" si="0"/>
        <v>8.44</v>
      </c>
      <c r="F19" s="6">
        <f t="shared" si="1"/>
        <v>0.84399999999999997</v>
      </c>
      <c r="G19" s="10"/>
    </row>
    <row r="20" spans="1:7" x14ac:dyDescent="0.3">
      <c r="A20" s="8" t="s">
        <v>26</v>
      </c>
      <c r="B20" s="5" t="s">
        <v>10</v>
      </c>
      <c r="C20" s="14">
        <v>10</v>
      </c>
      <c r="D20" s="6">
        <v>1.24</v>
      </c>
      <c r="E20" s="6">
        <f t="shared" si="0"/>
        <v>12.4</v>
      </c>
      <c r="F20" s="6">
        <f t="shared" si="1"/>
        <v>1.24</v>
      </c>
      <c r="G20" s="10"/>
    </row>
    <row r="21" spans="1:7" x14ac:dyDescent="0.3">
      <c r="A21" s="8" t="s">
        <v>35</v>
      </c>
      <c r="B21" s="5" t="s">
        <v>10</v>
      </c>
      <c r="C21" s="14">
        <v>1</v>
      </c>
      <c r="D21" s="6">
        <v>1.86</v>
      </c>
      <c r="E21" s="6">
        <f t="shared" si="0"/>
        <v>1.86</v>
      </c>
      <c r="F21" s="6">
        <f t="shared" si="1"/>
        <v>0.186</v>
      </c>
      <c r="G21" s="10"/>
    </row>
    <row r="22" spans="1:7" x14ac:dyDescent="0.3">
      <c r="A22" s="17"/>
      <c r="B22" s="17"/>
      <c r="C22" s="17"/>
      <c r="D22" s="17"/>
      <c r="E22" s="17"/>
      <c r="F22" s="16">
        <f>SUM(F5:F21)</f>
        <v>119.04899999999999</v>
      </c>
      <c r="G22" s="18" t="s">
        <v>33</v>
      </c>
    </row>
  </sheetData>
  <hyperlinks>
    <hyperlink ref="A6" r:id="rId1" display="https://www.pishop.us/product/raspberry-pi-zero-wireless-wh-pre-soldered-header/" xr:uid="{EBBDDE1D-AC2C-4209-B4A7-99DA11A03F82}"/>
    <hyperlink ref="A7" r:id="rId2" display="https://www.pishop.us/product/microusb-power-adapter-international-plugs/" xr:uid="{62D64092-E9BE-44D3-BB7B-BAEDFC397478}"/>
    <hyperlink ref="A8" r:id="rId3" display="https://www.amazon.com/gp/product/B01IT1TLFQ/ref=oh_aui_detailpage_o01_s00?ie=UTF8&amp;psc=1" xr:uid="{5A2F2652-302B-4AEA-B095-1658F3402F1E}"/>
    <hyperlink ref="A9" r:id="rId4" display="https://www.amazon.com/gp/product/B00KGK5I38/ref=ox_sc_saved_title_3?smid=ATVPDKIKX0DER&amp;psc=1" xr:uid="{0EF4E5C1-2EBA-43A5-9B25-64D5E25E426C}"/>
    <hyperlink ref="A11" r:id="rId5" xr:uid="{8FED7CA6-75E9-41D1-86E1-F4724E7A6F90}"/>
    <hyperlink ref="A12" r:id="rId6" display="https://www.amazon.com/Machine-Finish-Phillips-M2-5-0-45-Threaded/dp/B00F33S93E/ref=sr_1_22?rps=1&amp;ie=UTF8&amp;qid=1544398707&amp;sr=8-22&amp;keywords=M2.5+screws+10mm&amp;refinements=p_85%3A2470955011" xr:uid="{13A44263-8D55-4F4F-BE4B-FE6B8E6578BF}"/>
    <hyperlink ref="A13" r:id="rId7" xr:uid="{DA08ECA4-980D-4ADA-9524-6AAFBF559DD4}"/>
    <hyperlink ref="A14" r:id="rId8" display="https://www.amazon.com/SanDisk-16GB-Cruzer-Flash-Drive/dp/B07MDXBT87/ref=sr_1_10?keywords=Cruzer+8GB&amp;qid=1572121525&amp;s=electronics&amp;sr=1-10" xr:uid="{9BBEC281-ED69-4FB8-898D-71E81CB1A53B}"/>
    <hyperlink ref="A15" r:id="rId9" display="https://www.amazon.com/gp/product/B01KC7WGQQ/ref=oh_aui_search_detailpage?ie=UTF8&amp;psc=1" xr:uid="{A535EA10-1ECA-42F8-8BCF-1CE2BACF23E4}"/>
    <hyperlink ref="A16" r:id="rId10" display="https://www.amazon.com/gp/product/B01HMBKQNA/ref=oh_aui_search_detailpage?ie=UTF8&amp;psc=1" xr:uid="{7253BB0C-B5CC-49FC-8373-607CA592AC27}"/>
    <hyperlink ref="A17" r:id="rId11" xr:uid="{5BE6FC4E-DB94-48B0-85C7-7D18DD77B2E3}"/>
    <hyperlink ref="A20" r:id="rId12" xr:uid="{54B370DD-34BC-41EF-8506-D508D936AC55}"/>
    <hyperlink ref="A18" r:id="rId13" xr:uid="{2EB770D9-DE3A-4650-85D5-08B4ECBD8850}"/>
    <hyperlink ref="A10" r:id="rId14" xr:uid="{A30D3F27-789F-47E8-BF73-085292AEA9C8}"/>
    <hyperlink ref="A21" r:id="rId15" display="KY-016 indicator LED" xr:uid="{DEFC484D-5D94-4037-8035-4C92DA564D88}"/>
    <hyperlink ref="A19" r:id="rId16" display="KY-040 rotary encoders (knobs)" xr:uid="{C3D48187-FF1B-4163-B871-609553961000}"/>
  </hyperlinks>
  <pageMargins left="0.7" right="0.7" top="0.75" bottom="0.75" header="0.3" footer="0.3"/>
  <pageSetup orientation="portrait" horizontalDpi="0" verticalDpi="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2020-03-14T21:45:11Z</dcterms:modified>
</cp:coreProperties>
</file>