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607157b747fa4bbf/Documents/projects/dqmusicbox_working/docs/build/"/>
    </mc:Choice>
  </mc:AlternateContent>
  <xr:revisionPtr revIDLastSave="3320" documentId="13_ncr:1_{72E393A3-A0D9-4CED-B29E-31623CCF14F1}" xr6:coauthVersionLast="45" xr6:coauthVersionMax="45" xr10:uidLastSave="{EE23DAC2-0475-4233-8DA8-61D97CA11AC2}"/>
  <bookViews>
    <workbookView xWindow="-108" yWindow="-108" windowWidth="30936" windowHeight="16896" activeTab="1" xr2:uid="{00000000-000D-0000-FFFF-FFFF00000000}"/>
  </bookViews>
  <sheets>
    <sheet name="parts_1" sheetId="1" r:id="rId1"/>
    <sheet name="parts_10" sheetId="3" r:id="rId2"/>
  </sheets>
  <definedNames>
    <definedName name="height_exterior">#REF!</definedName>
    <definedName name="kerf">#REF!</definedName>
    <definedName name="rotary_clearance">#REF!</definedName>
    <definedName name="thickness">#REF!</definedName>
    <definedName name="width_exteri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E8" i="3"/>
  <c r="E18" i="3"/>
  <c r="E17" i="3"/>
  <c r="E11" i="3"/>
  <c r="F11" i="3" s="1"/>
  <c r="E10" i="3"/>
  <c r="F10" i="3" s="1"/>
  <c r="E9" i="3"/>
  <c r="F9" i="3" s="1"/>
  <c r="E4" i="3" l="1"/>
  <c r="F4" i="3" s="1"/>
  <c r="E6" i="3"/>
  <c r="F6" i="3" s="1"/>
  <c r="E7" i="3"/>
  <c r="F7" i="3" s="1"/>
  <c r="E12" i="3"/>
  <c r="F12" i="3" s="1"/>
  <c r="E13" i="3"/>
  <c r="F13" i="3" s="1"/>
  <c r="E14" i="3"/>
  <c r="F14" i="3" s="1"/>
  <c r="E15" i="3"/>
  <c r="F15" i="3" s="1"/>
  <c r="E16" i="3"/>
  <c r="F16" i="3" s="1"/>
  <c r="F17" i="3"/>
  <c r="E19" i="3"/>
  <c r="F19" i="3" s="1"/>
  <c r="F18" i="3"/>
  <c r="E5" i="3"/>
  <c r="F5" i="3" s="1"/>
  <c r="F8" i="3" l="1"/>
  <c r="F20" i="3" s="1"/>
  <c r="C16" i="1" l="1"/>
</calcChain>
</file>

<file path=xl/sharedStrings.xml><?xml version="1.0" encoding="utf-8"?>
<sst xmlns="http://schemas.openxmlformats.org/spreadsheetml/2006/main" count="88" uniqueCount="52">
  <si>
    <t>KY-040 rotary encoders (knobs)</t>
  </si>
  <si>
    <t>Ponoko</t>
  </si>
  <si>
    <t>Amazon</t>
  </si>
  <si>
    <t>KY-016 indicator LED</t>
  </si>
  <si>
    <t>Micro SD card</t>
  </si>
  <si>
    <t>Case</t>
  </si>
  <si>
    <t>Speaker cloth</t>
  </si>
  <si>
    <t>Speakers</t>
  </si>
  <si>
    <t>M2.5 standoffs (spacing screws)</t>
  </si>
  <si>
    <t>M2.5 screws 12mm M2.5-0.45</t>
  </si>
  <si>
    <t>AdaFruit</t>
  </si>
  <si>
    <t>USB flash drive</t>
  </si>
  <si>
    <t>Premium Female/Female Jumper Wires - 40 x 6"</t>
  </si>
  <si>
    <t>Official Raspberry Pi Power Supply 5.1V 3A with USB C - 1.5 meter long</t>
  </si>
  <si>
    <t>Panel Mount USB Cable - A Male to A Female</t>
  </si>
  <si>
    <t>Sticky back velcro strips</t>
  </si>
  <si>
    <t># units to make</t>
  </si>
  <si>
    <t>Item</t>
  </si>
  <si>
    <t>Supplier</t>
  </si>
  <si>
    <t>Quan</t>
  </si>
  <si>
    <t>Each</t>
  </si>
  <si>
    <t>Total</t>
  </si>
  <si>
    <t>Per unit</t>
  </si>
  <si>
    <t>Notes</t>
  </si>
  <si>
    <t>Wood case</t>
  </si>
  <si>
    <t>Maker space</t>
  </si>
  <si>
    <t>Ali Express</t>
  </si>
  <si>
    <t>Raspberry Pi 4 Model B - 2GB RAM</t>
  </si>
  <si>
    <t>Or order 10+ from Ponoko for @$37.89</t>
  </si>
  <si>
    <t>M2.5x6mm + 6mm standoffs (50 pieces)</t>
  </si>
  <si>
    <t>M2.5x15mm + 6mm standoffs (50 pieces)</t>
  </si>
  <si>
    <t>M2.5x20mm + 6mm standoffs (50 pieces)</t>
  </si>
  <si>
    <t>M2.5 screws 12mm M2.5-0.45 (100 pieces)</t>
  </si>
  <si>
    <t>Speaker cloth (large cloth)</t>
  </si>
  <si>
    <t>Female-female jumper wires 30cm</t>
  </si>
  <si>
    <t>KY-040 rotary encoders (knobs) (5 pieces)</t>
  </si>
  <si>
    <t>KY-016 indicator LED (10 pieces)</t>
  </si>
  <si>
    <t>TOTAL</t>
  </si>
  <si>
    <t>+ tax + shipping</t>
  </si>
  <si>
    <t>Cost</t>
  </si>
  <si>
    <t>Notes &amp; alternatives</t>
  </si>
  <si>
    <t>See instructions above</t>
  </si>
  <si>
    <t>Also tested with a 2B, 3A+, 3B, 3B+, 4B. Do not use Pi Zero.</t>
  </si>
  <si>
    <t>Or buy Amazon 	B07TYQRXTK</t>
  </si>
  <si>
    <t>Or buy Amazon B07GCY6CH7</t>
  </si>
  <si>
    <t>Any 16GB or larger micro SD card is fine</t>
  </si>
  <si>
    <t>Or buy Amazon B07MDXBT87</t>
  </si>
  <si>
    <t>Or buy Amazon B07KJYR8K1</t>
  </si>
  <si>
    <t>Or buy Amazon B0035GZCHC</t>
  </si>
  <si>
    <t>Or buy Amazon B06XQTHDRR</t>
  </si>
  <si>
    <t>Or buy Amazon B075K3QBMX</t>
  </si>
  <si>
    <t>Or buy Amazon B01KC7WGQQ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</si>
</sst>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3" fillId="0" borderId="1" xfId="2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8" fontId="4" fillId="0" borderId="1" xfId="0" applyNumberFormat="1" applyFont="1" applyBorder="1" applyAlignment="1">
      <alignment horizontal="right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3" fillId="0" borderId="1" xfId="2" applyFont="1" applyBorder="1"/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/>
    </xf>
    <xf numFmtId="44" fontId="6" fillId="0" borderId="1" xfId="1" applyFont="1" applyBorder="1"/>
    <xf numFmtId="8" fontId="5" fillId="0" borderId="1" xfId="0" applyNumberFormat="1" applyFont="1" applyBorder="1"/>
    <xf numFmtId="0" fontId="6" fillId="0" borderId="1" xfId="0" quotePrefix="1" applyFont="1" applyBorder="1"/>
    <xf numFmtId="0" fontId="5" fillId="0" borderId="1" xfId="0" applyFont="1" applyBorder="1"/>
    <xf numFmtId="44" fontId="5" fillId="2" borderId="1" xfId="1" applyFont="1" applyFill="1" applyBorder="1"/>
    <xf numFmtId="44" fontId="5" fillId="0" borderId="1" xfId="1" applyFont="1" applyBorder="1"/>
    <xf numFmtId="44" fontId="6" fillId="0" borderId="1" xfId="0" applyNumberFormat="1" applyFont="1" applyBorder="1"/>
    <xf numFmtId="44" fontId="6" fillId="0" borderId="1" xfId="1" quotePrefix="1" applyFont="1" applyBorder="1"/>
    <xf numFmtId="8" fontId="7" fillId="0" borderId="1" xfId="0" applyNumberFormat="1" applyFont="1" applyBorder="1" applyAlignment="1">
      <alignment horizontal="righ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4298" TargetMode="External"/><Relationship Id="rId13" Type="http://schemas.openxmlformats.org/officeDocument/2006/relationships/hyperlink" Target="https://www.amazon.com/VELCRO-Brand-Fasteners-Perfect-General/dp/B000TGSPV6/ref=pd_bxgy_3/141-4341720-4988653?_encoding=UTF8&amp;pd_rd_i=B000TGSPV6&amp;pd_rd_r=4932b70e-094c-4ff4-8c8e-b290b6578913&amp;pd_rd_w=bWYnD&amp;pd_rd_wg=LXszJ&amp;pf_rd_p=fd08095f-55ff-4a15-9b49-4a1a719225a9&amp;pf_rd_r=6VWEWXQQPCW4SWMGB6SF&amp;psc=1&amp;refRID=6VWEWXQQPCW4SWMGB6SF" TargetMode="External"/><Relationship Id="rId3" Type="http://schemas.openxmlformats.org/officeDocument/2006/relationships/hyperlink" Target="https://www.amazon.com/dp/B077Y149DL/ref=psdc_3151491_t3_B005FYNSUA" TargetMode="External"/><Relationship Id="rId7" Type="http://schemas.openxmlformats.org/officeDocument/2006/relationships/hyperlink" Target="https://www.adafruit.com/product/266" TargetMode="External"/><Relationship Id="rId12" Type="http://schemas.openxmlformats.org/officeDocument/2006/relationships/hyperlink" Target="https://www.adafruit.com/product/908" TargetMode="External"/><Relationship Id="rId2" Type="http://schemas.openxmlformats.org/officeDocument/2006/relationships/hyperlink" Target="https://www.amazon.com/gp/product/B079H6PDCK/ref=ox_sc_saved_title_1?smid=ATVPDKIKX0DER&amp;psc=1" TargetMode="External"/><Relationship Id="rId1" Type="http://schemas.openxmlformats.org/officeDocument/2006/relationships/hyperlink" Target="https://www.adafruit.com/product/4292" TargetMode="External"/><Relationship Id="rId6" Type="http://schemas.openxmlformats.org/officeDocument/2006/relationships/hyperlink" Target="https://www.amazon.com/gp/product/B06XDSMDKV/ref=ppx_yo_dt_b_asin_title_o03_s00?ie=UTF8&amp;psc=1" TargetMode="External"/><Relationship Id="rId11" Type="http://schemas.openxmlformats.org/officeDocument/2006/relationships/hyperlink" Target="https://www.amazon.com/ZUINIUBI-Speaker-Cloth-Stereo-Fabric/dp/B01HMBKNSS/ref=sr_1_1_sspa?keywords=speaker+cloth&amp;qid=1582731800&amp;sr=8-1-spons&amp;psc=1&amp;spLa=ZW5jcnlwdGVkUXVhbGlmaWVyPUEyRTJBNkxIQ0VBRlBGJmVuY3J5cHRlZElkPUEwODkwMDM1MVZUWU0zNDhHVkhZQiZlbmNyeXB0ZWRBZElkPUEwNzE1NzcxM0s2Wk42WUJFMlBIWiZ3aWRnZXROYW1lPXNwX2F0ZiZhY3Rpb249Y2xpY2tSZWRpcmVjdCZkb05vdExvZ0NsaWNrPXRydWU=" TargetMode="External"/><Relationship Id="rId5" Type="http://schemas.openxmlformats.org/officeDocument/2006/relationships/hyperlink" Target="https://www.amazon.com/KY-016-Colors-Sensor-Arduino-Starter/dp/B0786CQD5P/ref=sr_1_1?keywords=KY-016&amp;qid=1572122200&amp;sr=8-1" TargetMode="External"/><Relationship Id="rId10" Type="http://schemas.openxmlformats.org/officeDocument/2006/relationships/hyperlink" Target="https://www.amazon.com/gp/product/B000NHXOW6/ref=ppx_yo_dt_b_asin_title_o02_s00?ie=UTF8&amp;psc=1" TargetMode="External"/><Relationship Id="rId4" Type="http://schemas.openxmlformats.org/officeDocument/2006/relationships/hyperlink" Target="https://www.amazon.com/Tegg-KY-040-Encoder-clickable-Arduino/dp/B07QL6V4WP/ref=sr_1_11?keywords=KY-040&amp;qid=1572122001&amp;sr=8-11" TargetMode="External"/><Relationship Id="rId9" Type="http://schemas.openxmlformats.org/officeDocument/2006/relationships/hyperlink" Target="https://www.amazon.com/gp/product/B06XXV8RTR/ref=ppx_yo_dt_b_search_asin_title?ie=UTF8&amp;psc=1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908" TargetMode="External"/><Relationship Id="rId13" Type="http://schemas.openxmlformats.org/officeDocument/2006/relationships/hyperlink" Target="https://www.aliexpress.com/item/33004406785.html?spm=a2g0s.9042311.0.0.6b164c4d50jzDO" TargetMode="External"/><Relationship Id="rId3" Type="http://schemas.openxmlformats.org/officeDocument/2006/relationships/hyperlink" Target="https://www.amazon.com/dp/B077Y149DL/ref=psdc_3151491_t3_B005FYNSUA" TargetMode="External"/><Relationship Id="rId7" Type="http://schemas.openxmlformats.org/officeDocument/2006/relationships/hyperlink" Target="https://www.amazon.com/ZUINIUBI-Speaker-Cloth-Stereo-Fabric/dp/B01HMBKNSS/ref=sr_1_1_sspa?keywords=speaker+cloth&amp;qid=1582731800&amp;sr=8-1-spons&amp;psc=1&amp;spLa=ZW5jcnlwdGVkUXVhbGlmaWVyPUEyRTJBNkxIQ0VBRlBGJmVuY3J5cHRlZElkPUEwODkwMDM1MVZUWU0zNDhHVkhZQiZlbmNyeXB0ZWRBZElkPUEwNzE1NzcxM0s2Wk42WUJFMlBIWiZ3aWRnZXROYW1lPXNwX2F0ZiZhY3Rpb249Y2xpY2tSZWRpcmVjdCZkb05vdExvZ0NsaWNrPXRydWU=" TargetMode="External"/><Relationship Id="rId12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2" Type="http://schemas.openxmlformats.org/officeDocument/2006/relationships/hyperlink" Target="https://www.amazon.com/gp/product/B079H6PDCK/ref=ox_sc_saved_title_1?smid=ATVPDKIKX0DER&amp;psc=1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adafruit.com/product/4292" TargetMode="External"/><Relationship Id="rId6" Type="http://schemas.openxmlformats.org/officeDocument/2006/relationships/hyperlink" Target="https://www.amazon.com/gp/product/B000NHXOW6/ref=ppx_yo_dt_b_asin_title_o02_s00?ie=UTF8&amp;psc=1" TargetMode="External"/><Relationship Id="rId11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5" Type="http://schemas.openxmlformats.org/officeDocument/2006/relationships/hyperlink" Target="https://www.adafruit.com/product/4298" TargetMode="External"/><Relationship Id="rId15" Type="http://schemas.openxmlformats.org/officeDocument/2006/relationships/hyperlink" Target="https://www.aliexpress.com/item/32987024879.html?spm=a2g0o.productlist.0.0.55b3783bZgtk65&amp;algo_pvid=fea6cbe1-eec0-4e64-bc8b-0a2ea3f90331&amp;algo_expid=fea6cbe1-eec0-4e64-bc8b-0a2ea3f90331-0&amp;btsid=0ab50f4415840741929443415e70c3&amp;ws_ab_test=searchweb0_0,searchweb201602_,searchweb201603_" TargetMode="External"/><Relationship Id="rId10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4" Type="http://schemas.openxmlformats.org/officeDocument/2006/relationships/hyperlink" Target="https://www.amazon.com/gp/product/B06XDSMDKV/ref=ppx_yo_dt_b_asin_title_o03_s00?ie=UTF8&amp;psc=1" TargetMode="External"/><Relationship Id="rId9" Type="http://schemas.openxmlformats.org/officeDocument/2006/relationships/hyperlink" Target="https://www.amazon.com/VELCRO-Brand-Fasteners-Perfect-General/dp/B000TGSPV6/ref=pd_bxgy_3/141-4341720-4988653?_encoding=UTF8&amp;pd_rd_i=B000TGSPV6&amp;pd_rd_r=4932b70e-094c-4ff4-8c8e-b290b6578913&amp;pd_rd_w=bWYnD&amp;pd_rd_wg=LXszJ&amp;pf_rd_p=fd08095f-55ff-4a15-9b49-4a1a719225a9&amp;pf_rd_r=6VWEWXQQPCW4SWMGB6SF&amp;psc=1&amp;refRID=6VWEWXQQPCW4SWMGB6SF" TargetMode="External"/><Relationship Id="rId14" Type="http://schemas.openxmlformats.org/officeDocument/2006/relationships/hyperlink" Target="https://www.aliexpress.com/item/32955003054.html?spm=a2g0s.9042311.0.0.6b164c4d50jz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A33" sqref="A33"/>
    </sheetView>
  </sheetViews>
  <sheetFormatPr defaultRowHeight="14.4" x14ac:dyDescent="0.3"/>
  <cols>
    <col min="1" max="1" width="55.5546875" customWidth="1"/>
    <col min="2" max="2" width="10.109375" style="1" bestFit="1" customWidth="1"/>
    <col min="3" max="3" width="8.21875" customWidth="1"/>
    <col min="4" max="4" width="43.88671875" customWidth="1"/>
  </cols>
  <sheetData>
    <row r="1" spans="1:4" x14ac:dyDescent="0.3">
      <c r="A1" s="6" t="s">
        <v>17</v>
      </c>
      <c r="B1" s="17" t="s">
        <v>18</v>
      </c>
      <c r="C1" s="7" t="s">
        <v>39</v>
      </c>
      <c r="D1" s="6" t="s">
        <v>40</v>
      </c>
    </row>
    <row r="2" spans="1:4" x14ac:dyDescent="0.3">
      <c r="A2" s="8" t="s">
        <v>5</v>
      </c>
      <c r="B2" s="8" t="s">
        <v>1</v>
      </c>
      <c r="C2" s="5">
        <v>57.92</v>
      </c>
      <c r="D2" s="19" t="s">
        <v>41</v>
      </c>
    </row>
    <row r="3" spans="1:4" x14ac:dyDescent="0.3">
      <c r="A3" s="10" t="s">
        <v>27</v>
      </c>
      <c r="B3" s="8" t="s">
        <v>10</v>
      </c>
      <c r="C3" s="5">
        <v>35</v>
      </c>
      <c r="D3" s="19" t="s">
        <v>42</v>
      </c>
    </row>
    <row r="4" spans="1:4" x14ac:dyDescent="0.3">
      <c r="A4" s="10" t="s">
        <v>12</v>
      </c>
      <c r="B4" s="8" t="s">
        <v>10</v>
      </c>
      <c r="C4" s="5">
        <v>3.95</v>
      </c>
      <c r="D4" s="19" t="s">
        <v>44</v>
      </c>
    </row>
    <row r="5" spans="1:4" x14ac:dyDescent="0.3">
      <c r="A5" s="10" t="s">
        <v>13</v>
      </c>
      <c r="B5" s="8" t="s">
        <v>10</v>
      </c>
      <c r="C5" s="5">
        <v>7.95</v>
      </c>
      <c r="D5" s="19" t="s">
        <v>43</v>
      </c>
    </row>
    <row r="6" spans="1:4" x14ac:dyDescent="0.3">
      <c r="A6" s="10" t="s">
        <v>14</v>
      </c>
      <c r="B6" s="8" t="s">
        <v>10</v>
      </c>
      <c r="C6" s="5">
        <v>3.95</v>
      </c>
      <c r="D6" s="19"/>
    </row>
    <row r="7" spans="1:4" x14ac:dyDescent="0.3">
      <c r="A7" s="10" t="s">
        <v>8</v>
      </c>
      <c r="B7" s="8" t="s">
        <v>2</v>
      </c>
      <c r="C7" s="5">
        <v>10.99</v>
      </c>
      <c r="D7" s="19" t="s">
        <v>50</v>
      </c>
    </row>
    <row r="8" spans="1:4" x14ac:dyDescent="0.3">
      <c r="A8" s="10" t="s">
        <v>9</v>
      </c>
      <c r="B8" s="8" t="s">
        <v>2</v>
      </c>
      <c r="C8" s="5">
        <v>5.74</v>
      </c>
      <c r="D8" s="19"/>
    </row>
    <row r="9" spans="1:4" x14ac:dyDescent="0.3">
      <c r="A9" s="10" t="s">
        <v>6</v>
      </c>
      <c r="B9" s="8" t="s">
        <v>2</v>
      </c>
      <c r="C9" s="5">
        <v>9.99</v>
      </c>
      <c r="D9" s="19"/>
    </row>
    <row r="10" spans="1:4" x14ac:dyDescent="0.3">
      <c r="A10" s="10" t="s">
        <v>7</v>
      </c>
      <c r="B10" s="8" t="s">
        <v>2</v>
      </c>
      <c r="C10" s="5">
        <v>7.99</v>
      </c>
      <c r="D10" s="19" t="s">
        <v>51</v>
      </c>
    </row>
    <row r="11" spans="1:4" x14ac:dyDescent="0.3">
      <c r="A11" s="10" t="s">
        <v>4</v>
      </c>
      <c r="B11" s="8" t="s">
        <v>2</v>
      </c>
      <c r="C11" s="5">
        <v>3.99</v>
      </c>
      <c r="D11" s="19" t="s">
        <v>45</v>
      </c>
    </row>
    <row r="12" spans="1:4" x14ac:dyDescent="0.3">
      <c r="A12" s="10" t="s">
        <v>11</v>
      </c>
      <c r="B12" s="8" t="s">
        <v>2</v>
      </c>
      <c r="C12" s="5">
        <v>5.9</v>
      </c>
      <c r="D12" s="19" t="s">
        <v>46</v>
      </c>
    </row>
    <row r="13" spans="1:4" x14ac:dyDescent="0.3">
      <c r="A13" s="10" t="s">
        <v>3</v>
      </c>
      <c r="B13" s="8" t="s">
        <v>2</v>
      </c>
      <c r="C13" s="5">
        <v>6.99</v>
      </c>
      <c r="D13" s="19" t="s">
        <v>47</v>
      </c>
    </row>
    <row r="14" spans="1:4" x14ac:dyDescent="0.3">
      <c r="A14" s="10" t="s">
        <v>0</v>
      </c>
      <c r="B14" s="8" t="s">
        <v>2</v>
      </c>
      <c r="C14" s="5">
        <v>7.99</v>
      </c>
      <c r="D14" s="19" t="s">
        <v>49</v>
      </c>
    </row>
    <row r="15" spans="1:4" x14ac:dyDescent="0.3">
      <c r="A15" s="10" t="s">
        <v>15</v>
      </c>
      <c r="B15" s="8" t="s">
        <v>2</v>
      </c>
      <c r="C15" s="5">
        <v>2.17</v>
      </c>
      <c r="D15" s="19" t="s">
        <v>48</v>
      </c>
    </row>
    <row r="16" spans="1:4" x14ac:dyDescent="0.3">
      <c r="A16" s="16" t="s">
        <v>37</v>
      </c>
      <c r="B16" s="18"/>
      <c r="C16" s="21">
        <f>SUM(C2:C15)</f>
        <v>170.52000000000004</v>
      </c>
      <c r="D16" s="20" t="s">
        <v>38</v>
      </c>
    </row>
  </sheetData>
  <hyperlinks>
    <hyperlink ref="A3" r:id="rId1" display="Raspberry Pi 4 Model B - 1GB RAM" xr:uid="{8C005A08-9065-4BCC-9BD9-4B22AC64AEDB}"/>
    <hyperlink ref="A11" r:id="rId2" xr:uid="{97E5BC65-4E34-4F48-921E-161EDDA9213E}"/>
    <hyperlink ref="A12" r:id="rId3" xr:uid="{3F154B3B-AC4E-4343-9565-06FCDD658295}"/>
    <hyperlink ref="A14" r:id="rId4" xr:uid="{4911D278-415D-4247-A556-9E7F6C57795B}"/>
    <hyperlink ref="A13" r:id="rId5" xr:uid="{640A7699-5A61-4CEA-AFD7-54AF2B7E0F21}"/>
    <hyperlink ref="A10" r:id="rId6" xr:uid="{A38EEB0C-B814-414E-A853-616A6A7E5946}"/>
    <hyperlink ref="A4" r:id="rId7" xr:uid="{8265DDE7-9E2C-411F-856E-54BEF348B8FE}"/>
    <hyperlink ref="A5" r:id="rId8" xr:uid="{8AD1DFF8-4B9D-486E-AB83-2B81BE240B0A}"/>
    <hyperlink ref="A7" r:id="rId9" xr:uid="{281DD509-15F1-49E6-8329-1EDD7365432A}"/>
    <hyperlink ref="A8" r:id="rId10" display="M2.5 screws" xr:uid="{DBBA34BE-8FFB-4888-BDEB-CA5C79614ADA}"/>
    <hyperlink ref="A9" r:id="rId11" xr:uid="{7450AADB-05CF-408F-87B9-203AF5A96F2F}"/>
    <hyperlink ref="A6" r:id="rId12" xr:uid="{DE22D019-ED30-4034-96EC-C2DCA889F772}"/>
    <hyperlink ref="A15" r:id="rId13" xr:uid="{3BF39923-8E19-4D3B-AC0C-392CBFCF7018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7D8A-8BAD-4046-8F57-F153419A24B6}">
  <dimension ref="A1:G20"/>
  <sheetViews>
    <sheetView tabSelected="1" workbookViewId="0">
      <selection activeCell="A15" sqref="A15:XFD15"/>
    </sheetView>
  </sheetViews>
  <sheetFormatPr defaultRowHeight="14.4" x14ac:dyDescent="0.3"/>
  <cols>
    <col min="1" max="1" width="51.77734375" customWidth="1"/>
    <col min="2" max="2" width="11.33203125" style="1" customWidth="1"/>
    <col min="3" max="3" width="5.6640625" customWidth="1"/>
    <col min="7" max="7" width="29.6640625" customWidth="1"/>
  </cols>
  <sheetData>
    <row r="1" spans="1:7" x14ac:dyDescent="0.3">
      <c r="A1" s="8" t="s">
        <v>16</v>
      </c>
      <c r="B1" s="8">
        <v>10</v>
      </c>
      <c r="C1" s="8"/>
      <c r="D1" s="8"/>
      <c r="E1" s="8"/>
      <c r="F1" s="8"/>
      <c r="G1" s="8"/>
    </row>
    <row r="2" spans="1:7" x14ac:dyDescent="0.3">
      <c r="A2" s="8"/>
      <c r="B2" s="8"/>
      <c r="C2" s="8"/>
      <c r="D2" s="8"/>
      <c r="E2" s="8"/>
      <c r="F2" s="8"/>
      <c r="G2" s="8"/>
    </row>
    <row r="3" spans="1:7" x14ac:dyDescent="0.3">
      <c r="A3" s="6" t="s">
        <v>17</v>
      </c>
      <c r="B3" s="6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12" t="s">
        <v>23</v>
      </c>
    </row>
    <row r="4" spans="1:7" x14ac:dyDescent="0.3">
      <c r="A4" s="8" t="s">
        <v>24</v>
      </c>
      <c r="B4" s="8" t="s">
        <v>25</v>
      </c>
      <c r="C4" s="8">
        <v>10</v>
      </c>
      <c r="D4" s="5">
        <f>55/C4+15+1</f>
        <v>21.5</v>
      </c>
      <c r="E4" s="5">
        <f t="shared" ref="E4:E19" si="0">C4*D4</f>
        <v>215</v>
      </c>
      <c r="F4" s="5">
        <f>E4/$B$1</f>
        <v>21.5</v>
      </c>
      <c r="G4" s="9" t="s">
        <v>28</v>
      </c>
    </row>
    <row r="5" spans="1:7" x14ac:dyDescent="0.3">
      <c r="A5" s="10" t="s">
        <v>27</v>
      </c>
      <c r="B5" s="8" t="s">
        <v>10</v>
      </c>
      <c r="C5" s="3">
        <v>10</v>
      </c>
      <c r="D5" s="5">
        <v>35</v>
      </c>
      <c r="E5" s="5">
        <f t="shared" si="0"/>
        <v>350</v>
      </c>
      <c r="F5" s="5">
        <f>E5/$B$1</f>
        <v>35</v>
      </c>
      <c r="G5" s="8"/>
    </row>
    <row r="6" spans="1:7" x14ac:dyDescent="0.3">
      <c r="A6" s="10" t="s">
        <v>13</v>
      </c>
      <c r="B6" s="8" t="s">
        <v>10</v>
      </c>
      <c r="C6" s="3">
        <v>10</v>
      </c>
      <c r="D6" s="5">
        <v>7.95</v>
      </c>
      <c r="E6" s="5">
        <f>C6*D6</f>
        <v>79.5</v>
      </c>
      <c r="F6" s="5">
        <f>E6/$B$1</f>
        <v>7.95</v>
      </c>
      <c r="G6" s="8"/>
    </row>
    <row r="7" spans="1:7" x14ac:dyDescent="0.3">
      <c r="A7" s="10" t="s">
        <v>14</v>
      </c>
      <c r="B7" s="8" t="s">
        <v>10</v>
      </c>
      <c r="C7" s="3">
        <v>10</v>
      </c>
      <c r="D7" s="5">
        <v>3.95</v>
      </c>
      <c r="E7" s="5">
        <f>C7*D7</f>
        <v>39.5</v>
      </c>
      <c r="F7" s="5">
        <f>E7/$B$1</f>
        <v>3.95</v>
      </c>
      <c r="G7" s="8"/>
    </row>
    <row r="8" spans="1:7" x14ac:dyDescent="0.3">
      <c r="A8" s="2" t="s">
        <v>34</v>
      </c>
      <c r="B8" s="3" t="s">
        <v>26</v>
      </c>
      <c r="C8" s="4">
        <v>10</v>
      </c>
      <c r="D8" s="5">
        <v>0.86</v>
      </c>
      <c r="E8" s="5">
        <f t="shared" ref="E8" si="1">C8*D8</f>
        <v>8.6</v>
      </c>
      <c r="F8" s="5">
        <f>E8/$B$1</f>
        <v>0.86</v>
      </c>
      <c r="G8" s="8"/>
    </row>
    <row r="9" spans="1:7" x14ac:dyDescent="0.3">
      <c r="A9" s="2" t="s">
        <v>29</v>
      </c>
      <c r="B9" s="3" t="s">
        <v>26</v>
      </c>
      <c r="C9" s="4">
        <v>1</v>
      </c>
      <c r="D9" s="5">
        <v>2.4300000000000002</v>
      </c>
      <c r="E9" s="5">
        <f t="shared" si="0"/>
        <v>2.4300000000000002</v>
      </c>
      <c r="F9" s="5">
        <f t="shared" ref="F9:F19" si="2">E9/$B$1</f>
        <v>0.24300000000000002</v>
      </c>
      <c r="G9" s="8"/>
    </row>
    <row r="10" spans="1:7" x14ac:dyDescent="0.3">
      <c r="A10" s="2" t="s">
        <v>30</v>
      </c>
      <c r="B10" s="3" t="s">
        <v>26</v>
      </c>
      <c r="C10" s="4">
        <v>1</v>
      </c>
      <c r="D10" s="5">
        <v>3.49</v>
      </c>
      <c r="E10" s="5">
        <f t="shared" si="0"/>
        <v>3.49</v>
      </c>
      <c r="F10" s="5">
        <f t="shared" si="2"/>
        <v>0.34900000000000003</v>
      </c>
      <c r="G10" s="8"/>
    </row>
    <row r="11" spans="1:7" x14ac:dyDescent="0.3">
      <c r="A11" s="2" t="s">
        <v>31</v>
      </c>
      <c r="B11" s="3" t="s">
        <v>26</v>
      </c>
      <c r="C11" s="4">
        <v>1</v>
      </c>
      <c r="D11" s="5">
        <v>4.04</v>
      </c>
      <c r="E11" s="5">
        <f t="shared" si="0"/>
        <v>4.04</v>
      </c>
      <c r="F11" s="5">
        <f t="shared" si="2"/>
        <v>0.40400000000000003</v>
      </c>
      <c r="G11" s="8"/>
    </row>
    <row r="12" spans="1:7" x14ac:dyDescent="0.3">
      <c r="A12" s="10" t="s">
        <v>32</v>
      </c>
      <c r="B12" s="8" t="s">
        <v>2</v>
      </c>
      <c r="C12" s="3">
        <v>1</v>
      </c>
      <c r="D12" s="5">
        <v>5.74</v>
      </c>
      <c r="E12" s="5">
        <f t="shared" si="0"/>
        <v>5.74</v>
      </c>
      <c r="F12" s="5">
        <f t="shared" si="2"/>
        <v>0.57400000000000007</v>
      </c>
      <c r="G12" s="8"/>
    </row>
    <row r="13" spans="1:7" x14ac:dyDescent="0.3">
      <c r="A13" s="10" t="s">
        <v>33</v>
      </c>
      <c r="B13" s="8" t="s">
        <v>2</v>
      </c>
      <c r="C13" s="11">
        <v>1</v>
      </c>
      <c r="D13" s="5">
        <v>9.99</v>
      </c>
      <c r="E13" s="5">
        <f t="shared" si="0"/>
        <v>9.99</v>
      </c>
      <c r="F13" s="5">
        <f t="shared" si="2"/>
        <v>0.999</v>
      </c>
      <c r="G13" s="8"/>
    </row>
    <row r="14" spans="1:7" x14ac:dyDescent="0.3">
      <c r="A14" s="10" t="s">
        <v>7</v>
      </c>
      <c r="B14" s="8" t="s">
        <v>2</v>
      </c>
      <c r="C14" s="11">
        <v>10</v>
      </c>
      <c r="D14" s="5">
        <v>7.99</v>
      </c>
      <c r="E14" s="5">
        <f t="shared" si="0"/>
        <v>79.900000000000006</v>
      </c>
      <c r="F14" s="5">
        <f t="shared" si="2"/>
        <v>7.99</v>
      </c>
      <c r="G14" s="8"/>
    </row>
    <row r="15" spans="1:7" x14ac:dyDescent="0.3">
      <c r="A15" s="10" t="s">
        <v>4</v>
      </c>
      <c r="B15" s="8" t="s">
        <v>2</v>
      </c>
      <c r="C15" s="3">
        <v>10</v>
      </c>
      <c r="D15" s="5">
        <v>3.99</v>
      </c>
      <c r="E15" s="5">
        <f t="shared" si="0"/>
        <v>39.900000000000006</v>
      </c>
      <c r="F15" s="5">
        <f t="shared" si="2"/>
        <v>3.9900000000000007</v>
      </c>
      <c r="G15" s="8"/>
    </row>
    <row r="16" spans="1:7" x14ac:dyDescent="0.3">
      <c r="A16" s="10" t="s">
        <v>11</v>
      </c>
      <c r="B16" s="8" t="s">
        <v>2</v>
      </c>
      <c r="C16" s="3">
        <v>10</v>
      </c>
      <c r="D16" s="5">
        <v>5.9</v>
      </c>
      <c r="E16" s="5">
        <f t="shared" si="0"/>
        <v>59</v>
      </c>
      <c r="F16" s="5">
        <f t="shared" si="2"/>
        <v>5.9</v>
      </c>
      <c r="G16" s="8"/>
    </row>
    <row r="17" spans="1:7" x14ac:dyDescent="0.3">
      <c r="A17" s="2" t="s">
        <v>35</v>
      </c>
      <c r="B17" s="3" t="s">
        <v>26</v>
      </c>
      <c r="C17" s="4">
        <v>4</v>
      </c>
      <c r="D17" s="5">
        <v>2.11</v>
      </c>
      <c r="E17" s="5">
        <f t="shared" si="0"/>
        <v>8.44</v>
      </c>
      <c r="F17" s="5">
        <f t="shared" si="2"/>
        <v>0.84399999999999997</v>
      </c>
      <c r="G17" s="8"/>
    </row>
    <row r="18" spans="1:7" x14ac:dyDescent="0.3">
      <c r="A18" s="2" t="s">
        <v>36</v>
      </c>
      <c r="B18" s="3" t="s">
        <v>26</v>
      </c>
      <c r="C18" s="4">
        <v>1</v>
      </c>
      <c r="D18" s="5">
        <v>1.86</v>
      </c>
      <c r="E18" s="5">
        <f t="shared" si="0"/>
        <v>1.86</v>
      </c>
      <c r="F18" s="5">
        <f t="shared" si="2"/>
        <v>0.186</v>
      </c>
      <c r="G18" s="8"/>
    </row>
    <row r="19" spans="1:7" x14ac:dyDescent="0.3">
      <c r="A19" s="10" t="s">
        <v>15</v>
      </c>
      <c r="B19" s="8" t="s">
        <v>2</v>
      </c>
      <c r="C19" s="3">
        <v>10</v>
      </c>
      <c r="D19" s="5">
        <v>2.17</v>
      </c>
      <c r="E19" s="5">
        <f t="shared" si="0"/>
        <v>21.7</v>
      </c>
      <c r="F19" s="5">
        <f t="shared" si="2"/>
        <v>2.17</v>
      </c>
      <c r="G19" s="8"/>
    </row>
    <row r="20" spans="1:7" x14ac:dyDescent="0.3">
      <c r="A20" s="16" t="s">
        <v>37</v>
      </c>
      <c r="B20" s="13"/>
      <c r="C20" s="8"/>
      <c r="D20" s="8"/>
      <c r="E20" s="8"/>
      <c r="F20" s="14">
        <f>SUM(F4:F19)</f>
        <v>92.908999999999992</v>
      </c>
      <c r="G20" s="15" t="s">
        <v>38</v>
      </c>
    </row>
  </sheetData>
  <hyperlinks>
    <hyperlink ref="A5" r:id="rId1" xr:uid="{AEAB4A68-AAE3-4A52-A733-25716E239EDB}"/>
    <hyperlink ref="A15" r:id="rId2" xr:uid="{B21BBD01-A994-4192-9AB9-15856FB6E673}"/>
    <hyperlink ref="A16" r:id="rId3" xr:uid="{DB6642AD-F143-4171-89A8-CC2762B0FB7A}"/>
    <hyperlink ref="A14" r:id="rId4" xr:uid="{FAEE0BBB-392E-48BA-8ABE-A180499726B2}"/>
    <hyperlink ref="A6" r:id="rId5" xr:uid="{BB777B13-FFB3-48BF-A711-9E0EE45401F8}"/>
    <hyperlink ref="A12" r:id="rId6" display="M2.5 screws" xr:uid="{59D08313-3793-45FC-83F6-2784D7FCAD3D}"/>
    <hyperlink ref="A13" r:id="rId7" display="Speaker cloth" xr:uid="{59CA8387-2F40-42B5-A41D-593ECAE2F4DF}"/>
    <hyperlink ref="A7" r:id="rId8" xr:uid="{9A82FFC4-CB7D-42BA-AB63-D242F99050D5}"/>
    <hyperlink ref="A19" r:id="rId9" xr:uid="{B16101EC-3961-4F49-8C09-C72120D0CE62}"/>
    <hyperlink ref="A10" r:id="rId10" xr:uid="{4D185485-56AD-4F09-A208-FA3C7B4E3B33}"/>
    <hyperlink ref="A9" r:id="rId11" xr:uid="{FE02699B-B6CE-4264-B208-57113454DDA8}"/>
    <hyperlink ref="A11" r:id="rId12" display="M2.5x15mm + 6mm standoffs (50 pieces)" xr:uid="{6171EF82-438A-4AC3-A2C3-FCE61F8F6FC7}"/>
    <hyperlink ref="A17" r:id="rId13" display="KY-040 rotary encoders (knobs)" xr:uid="{EA3723F7-6035-4B94-BCB2-B80EF150FC00}"/>
    <hyperlink ref="A18" r:id="rId14" display="KY-016 indicator LED" xr:uid="{71B11199-FCCF-440B-BB58-2D72493DF01B}"/>
    <hyperlink ref="A8" r:id="rId15" xr:uid="{466A8C25-DC01-41E4-BD5B-477FA3AD36BC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parts_1</vt:lpstr>
      <vt:lpstr>parts_10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Porter</dc:creator>
  <cp:lastModifiedBy>Ross Porter</cp:lastModifiedBy>
  <dcterms:created xsi:type="dcterms:W3CDTF">2015-06-05T18:17:20Z</dcterms:created>
  <dcterms:modified xsi:type="dcterms:W3CDTF">2020-03-15T05:27:28Z</dcterms:modified>
</cp:coreProperties>
</file>