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607157b747fa4bbf/Documents/projects/dqmusicbox/docs/"/>
    </mc:Choice>
  </mc:AlternateContent>
  <xr:revisionPtr revIDLastSave="3446" documentId="13_ncr:1_{72E393A3-A0D9-4CED-B29E-31623CCF14F1}" xr6:coauthVersionLast="46" xr6:coauthVersionMax="46" xr10:uidLastSave="{6F1CF601-FF20-4060-A20E-0B87C2AA7F7D}"/>
  <bookViews>
    <workbookView xWindow="-108" yWindow="-108" windowWidth="30936" windowHeight="16896" activeTab="1" xr2:uid="{00000000-000D-0000-FFFF-FFFF00000000}"/>
  </bookViews>
  <sheets>
    <sheet name="parts_1" sheetId="1" r:id="rId1"/>
    <sheet name="parts_10" sheetId="3" r:id="rId2"/>
  </sheets>
  <definedNames>
    <definedName name="height_exterior">#REF!</definedName>
    <definedName name="kerf">#REF!</definedName>
    <definedName name="rotary_clearance">#REF!</definedName>
    <definedName name="thickness">#REF!</definedName>
    <definedName name="width_exterio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3" l="1"/>
  <c r="F17" i="3" s="1"/>
  <c r="E20" i="3" l="1"/>
  <c r="F20" i="3" s="1"/>
  <c r="D4" i="3" l="1"/>
  <c r="E8" i="3"/>
  <c r="E18" i="3"/>
  <c r="E11" i="3"/>
  <c r="F11" i="3" s="1"/>
  <c r="E10" i="3"/>
  <c r="F10" i="3" s="1"/>
  <c r="E9" i="3"/>
  <c r="F9" i="3" s="1"/>
  <c r="E4" i="3" l="1"/>
  <c r="F4" i="3" s="1"/>
  <c r="E6" i="3"/>
  <c r="F6" i="3" s="1"/>
  <c r="E7" i="3"/>
  <c r="F7" i="3" s="1"/>
  <c r="E12" i="3"/>
  <c r="F12" i="3" s="1"/>
  <c r="E13" i="3"/>
  <c r="F13" i="3" s="1"/>
  <c r="E14" i="3"/>
  <c r="F14" i="3" s="1"/>
  <c r="E15" i="3"/>
  <c r="F15" i="3" s="1"/>
  <c r="E16" i="3"/>
  <c r="F16" i="3" s="1"/>
  <c r="E19" i="3"/>
  <c r="F19" i="3" s="1"/>
  <c r="F18" i="3"/>
  <c r="E5" i="3"/>
  <c r="F5" i="3" s="1"/>
  <c r="F8" i="3" l="1"/>
  <c r="F21" i="3" s="1"/>
  <c r="C16" i="1" l="1"/>
</calcChain>
</file>

<file path=xl/sharedStrings.xml><?xml version="1.0" encoding="utf-8"?>
<sst xmlns="http://schemas.openxmlformats.org/spreadsheetml/2006/main" count="94" uniqueCount="61">
  <si>
    <t>KY-040 rotary encoders (knobs)</t>
  </si>
  <si>
    <t>Ponoko</t>
  </si>
  <si>
    <t>Amazon</t>
  </si>
  <si>
    <t>KY-016 indicator LED</t>
  </si>
  <si>
    <t>Micro SD card</t>
  </si>
  <si>
    <t>Case</t>
  </si>
  <si>
    <t>Speakers</t>
  </si>
  <si>
    <t>M2.5 standoffs (spacing screws)</t>
  </si>
  <si>
    <t>M2.5 screws 12mm M2.5-0.45</t>
  </si>
  <si>
    <t>AdaFruit</t>
  </si>
  <si>
    <t>USB flash drive</t>
  </si>
  <si>
    <t>Premium Female/Female Jumper Wires - 40 x 6"</t>
  </si>
  <si>
    <t>Official Raspberry Pi Power Supply 5.1V 3A with USB C - 1.5 meter long</t>
  </si>
  <si>
    <t>Panel Mount USB Cable - A Male to A Female</t>
  </si>
  <si>
    <t>Sticky back velcro strips</t>
  </si>
  <si>
    <t># units to make</t>
  </si>
  <si>
    <t>Item</t>
  </si>
  <si>
    <t>Supplier</t>
  </si>
  <si>
    <t>Quan</t>
  </si>
  <si>
    <t>Each</t>
  </si>
  <si>
    <t>Total</t>
  </si>
  <si>
    <t>Per unit</t>
  </si>
  <si>
    <t>Notes</t>
  </si>
  <si>
    <t>Wood case</t>
  </si>
  <si>
    <t>Maker space</t>
  </si>
  <si>
    <t>Ali Express</t>
  </si>
  <si>
    <t>Raspberry Pi 4 Model B - 2GB RAM</t>
  </si>
  <si>
    <t>M2.5x6mm + 6mm standoffs (50 pieces)</t>
  </si>
  <si>
    <t>M2.5x15mm + 6mm standoffs (50 pieces)</t>
  </si>
  <si>
    <t>M2.5x20mm + 6mm standoffs (50 pieces)</t>
  </si>
  <si>
    <t>M2.5 screws 12mm M2.5-0.45 (100 pieces)</t>
  </si>
  <si>
    <t>Speaker cloth (large cloth)</t>
  </si>
  <si>
    <t>Female-female jumper wires 30cm</t>
  </si>
  <si>
    <t>KY-016 indicator LED (10 pieces)</t>
  </si>
  <si>
    <t>TOTAL</t>
  </si>
  <si>
    <t>+ tax + shipping</t>
  </si>
  <si>
    <t>Cost</t>
  </si>
  <si>
    <t>Notes &amp; alternatives</t>
  </si>
  <si>
    <t>See instructions above</t>
  </si>
  <si>
    <t>Or buy Amazon 	B07TYQRXTK</t>
  </si>
  <si>
    <t>Or buy Amazon B07GCY6CH7</t>
  </si>
  <si>
    <t>Or buy Amazon B0035GZCHC</t>
  </si>
  <si>
    <t>Or buy Amazon B06XQTHDRR</t>
  </si>
  <si>
    <t>Or buy Amazon B075K3QBMX</t>
  </si>
  <si>
    <t>Or buy Amazon B01KC7WGQQ</t>
  </si>
  <si>
    <t>Speaker cloth (brown, large piece)</t>
  </si>
  <si>
    <t>Or buy Amazon B01HMBKNSS (black, large cloth)</t>
  </si>
  <si>
    <t>Or buy Amazon B0718XQPGB. 
Amazon B07C87FYLY *may* work, but you'll also need to buy M3 screws.</t>
  </si>
  <si>
    <t>Or buy Amazon B07TD42S27 (Pi 4).
Or buy a Pi 3B+ and the appropriate power supply (not the Pi 4 power supply below).</t>
  </si>
  <si>
    <t>You can probably also buy these at a good hardware store for less</t>
  </si>
  <si>
    <t>Official Raspberry Pi 4 Power Supply 5.1V 3A with USB C</t>
  </si>
  <si>
    <t>Sticky back rubber feet (100 pieces)</t>
  </si>
  <si>
    <t>Only needed for wood &lt; 6mm thick</t>
  </si>
  <si>
    <t>Or buy Amazon B06XWN9Q99 or other 16GB+ card</t>
  </si>
  <si>
    <t>USB thumb drive</t>
  </si>
  <si>
    <t>Or Amazon B07MDXBT87 or other physically small USB drive</t>
  </si>
  <si>
    <t>Sticky back velcro strips (5 yards)</t>
  </si>
  <si>
    <t>Or order 10+ from Ponoko for @$46.53</t>
  </si>
  <si>
    <t>Banggood</t>
  </si>
  <si>
    <t>ALLOW ~3 WEEKS TO ARRIVE FROM CHINA. Due to COVID, it's hard to find these in the US. You can get it quickly from Amazon B07KJYR8K1, but costs $18.</t>
  </si>
  <si>
    <t>16GB+ micro SD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</si>
</sst>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44" fontId="0" fillId="0" borderId="0" xfId="1" applyFont="1"/>
    <xf numFmtId="0" fontId="3" fillId="0" borderId="1" xfId="2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8" fontId="4" fillId="0" borderId="1" xfId="0" applyNumberFormat="1" applyFont="1" applyBorder="1" applyAlignment="1">
      <alignment horizontal="right" vertic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3" fillId="0" borderId="1" xfId="2" applyFont="1" applyBorder="1"/>
    <xf numFmtId="0" fontId="4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left"/>
    </xf>
    <xf numFmtId="44" fontId="6" fillId="0" borderId="1" xfId="1" applyFont="1" applyBorder="1"/>
    <xf numFmtId="8" fontId="5" fillId="0" borderId="1" xfId="0" applyNumberFormat="1" applyFont="1" applyBorder="1"/>
    <xf numFmtId="0" fontId="6" fillId="0" borderId="1" xfId="0" quotePrefix="1" applyFont="1" applyBorder="1"/>
    <xf numFmtId="0" fontId="5" fillId="0" borderId="1" xfId="0" applyFont="1" applyBorder="1"/>
    <xf numFmtId="44" fontId="5" fillId="2" borderId="1" xfId="1" applyFont="1" applyFill="1" applyBorder="1"/>
    <xf numFmtId="44" fontId="5" fillId="0" borderId="1" xfId="1" applyFont="1" applyBorder="1"/>
    <xf numFmtId="44" fontId="6" fillId="0" borderId="1" xfId="0" applyNumberFormat="1" applyFont="1" applyBorder="1"/>
    <xf numFmtId="44" fontId="6" fillId="0" borderId="1" xfId="1" quotePrefix="1" applyFont="1" applyBorder="1"/>
    <xf numFmtId="8" fontId="7" fillId="0" borderId="1" xfId="0" applyNumberFormat="1" applyFont="1" applyBorder="1" applyAlignment="1">
      <alignment horizontal="right" vertical="center"/>
    </xf>
    <xf numFmtId="44" fontId="6" fillId="0" borderId="1" xfId="0" applyNumberFormat="1" applyFont="1" applyBorder="1" applyAlignment="1">
      <alignment wrapText="1"/>
    </xf>
    <xf numFmtId="0" fontId="3" fillId="0" borderId="1" xfId="2" applyFont="1" applyBorder="1" applyAlignment="1">
      <alignment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ZUINIUBI-Speaker-Cloth-Stereo-Fabric/dp/B01HMBKQNA/ref=sr_1_17?dchild=1&amp;keywords=speaker+cloth&amp;qid=1584911234&amp;sr=8-17&amp;swrs=19F44B4F21A0841A381DCAC901FC0468" TargetMode="External"/><Relationship Id="rId13" Type="http://schemas.openxmlformats.org/officeDocument/2006/relationships/hyperlink" Target="https://www.banggood.com/5Pcs-KY-016-RGB-3-Color-LED-Module-Red-Green-Blue-p-954086.html?rmmds=search&amp;cur_warehouse=CN" TargetMode="External"/><Relationship Id="rId3" Type="http://schemas.openxmlformats.org/officeDocument/2006/relationships/hyperlink" Target="https://www.amazon.com/gp/product/B06XDSMDKV/ref=ppx_yo_dt_b_asin_title_o03_s00?ie=UTF8&amp;psc=1" TargetMode="External"/><Relationship Id="rId7" Type="http://schemas.openxmlformats.org/officeDocument/2006/relationships/hyperlink" Target="https://www.amazon.com/gp/product/B000NHXOW6/ref=ppx_yo_dt_b_asin_title_o02_s00?ie=UTF8&amp;psc=1" TargetMode="External"/><Relationship Id="rId12" Type="http://schemas.openxmlformats.org/officeDocument/2006/relationships/hyperlink" Target="https://www.amazon.com/gp/product/B077Y149DL/ref=ppx_yo_dt_b_search_asin_title?ie=UTF8&amp;psc=1" TargetMode="External"/><Relationship Id="rId2" Type="http://schemas.openxmlformats.org/officeDocument/2006/relationships/hyperlink" Target="https://www.amazon.com/Tegg-KY-040-Encoder-clickable-Arduino/dp/B07QL6V4WP/ref=sr_1_11?keywords=KY-040&amp;qid=1572122001&amp;sr=8-11" TargetMode="External"/><Relationship Id="rId1" Type="http://schemas.openxmlformats.org/officeDocument/2006/relationships/hyperlink" Target="https://www.adafruit.com/product/4292" TargetMode="External"/><Relationship Id="rId6" Type="http://schemas.openxmlformats.org/officeDocument/2006/relationships/hyperlink" Target="https://www.amazon.com/Sutemribor-Female-Spacer-Standoff-Assortment/dp/B075K3QBMX/ref=sr_1_1?dchild=1&amp;keywords=B075K3QBMX&amp;qid=1615075193&amp;sr=8-1" TargetMode="External"/><Relationship Id="rId11" Type="http://schemas.openxmlformats.org/officeDocument/2006/relationships/hyperlink" Target="https://www.amazon.com/gp/product/B06XWN9Q99/ref=ppx_yo_dt_b_asin_title_o05_s00?ie=UTF8&amp;psc=1" TargetMode="External"/><Relationship Id="rId5" Type="http://schemas.openxmlformats.org/officeDocument/2006/relationships/hyperlink" Target="https://www.adafruit.com/product/4298" TargetMode="External"/><Relationship Id="rId10" Type="http://schemas.openxmlformats.org/officeDocument/2006/relationships/hyperlink" Target="https://www.amazon.com/VELCRO-Brand-Fasteners-Perfect-General/dp/B000TGSPV6/ref=sr_1_4?dchild=1&amp;keywords=sticky+back+velcro+strips&amp;qid=1615075481&amp;sr=8-4" TargetMode="External"/><Relationship Id="rId4" Type="http://schemas.openxmlformats.org/officeDocument/2006/relationships/hyperlink" Target="https://www.adafruit.com/product/266" TargetMode="External"/><Relationship Id="rId9" Type="http://schemas.openxmlformats.org/officeDocument/2006/relationships/hyperlink" Target="https://www.adafruit.com/product/908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908" TargetMode="External"/><Relationship Id="rId13" Type="http://schemas.openxmlformats.org/officeDocument/2006/relationships/hyperlink" Target="https://www.aliexpress.com/item/32955003054.html?spm=a2g0s.9042311.0.0.6b164c4d50jzDO" TargetMode="External"/><Relationship Id="rId3" Type="http://schemas.openxmlformats.org/officeDocument/2006/relationships/hyperlink" Target="https://www.amazon.com/dp/B077Y149DL/ref=psdc_3151491_t3_B005FYNSUA" TargetMode="External"/><Relationship Id="rId7" Type="http://schemas.openxmlformats.org/officeDocument/2006/relationships/hyperlink" Target="https://www.amazon.com/ZUINIUBI-Speaker-Cloth-Stereo-Fabric/dp/B01HMBKQNA/ref=sr_1_1_sspa?keywords=speaker%2Bcloth&amp;qid=1582731800&amp;sr=8-1-spons&amp;spLa=ZW5jcnlwdGVkUXVhbGlmaWVyPUEyRTJBNkxIQ0VBRlBGJmVuY3J5cHRlZElkPUEwODkwMDM1MVZUWU0zNDhHVkhZQiZlbmNyeXB0ZWRBZElkPUEwNzE1NzcxM0s2Wk42WUJFMlBIWiZ3aWRnZXROYW1lPXNwX2F0ZiZhY3Rpb249Y2xpY2tSZWRpcmVjdCZkb05vdExvZ0NsaWNrPXRydWU&amp;th=1" TargetMode="External"/><Relationship Id="rId12" Type="http://schemas.openxmlformats.org/officeDocument/2006/relationships/hyperlink" Target="https://www.aliexpress.com/item/32968818335.html?spm=a2g0o.productlist.0.0.6fa03331H4rbn0&amp;algo_pvid=da1db8fd-4357-4d48-a377-a7e7c911e859&amp;algo_expid=da1db8fd-4357-4d48-a377-a7e7c911e859-1&amp;btsid=0ab50f6215840728711114085e2a01&amp;ws_ab_test=searchweb0_0,searchweb201602_,searchweb201603_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www.amazon.com/gp/product/B06XWN9Q99/ref=ppx_yo_dt_b_asin_title_o05_s00?ie=UTF8&amp;psc=1" TargetMode="External"/><Relationship Id="rId16" Type="http://schemas.openxmlformats.org/officeDocument/2006/relationships/hyperlink" Target="https://www.aliexpress.com/item/599712551.html?spm=a2g0o.productlist.0.0.e62e585aMTYzjg&amp;algo_pvid=f1759f37-1668-4260-a1ec-19fa8f3121f1&amp;algo_expid=f1759f37-1668-4260-a1ec-19fa8f3121f1-3&amp;btsid=0ab6f82215868356579722627e4fa1&amp;ws_ab_test=searchweb0_0,searchweb201602_,searchweb201603_" TargetMode="External"/><Relationship Id="rId1" Type="http://schemas.openxmlformats.org/officeDocument/2006/relationships/hyperlink" Target="https://www.adafruit.com/product/4292" TargetMode="External"/><Relationship Id="rId6" Type="http://schemas.openxmlformats.org/officeDocument/2006/relationships/hyperlink" Target="https://www.amazon.com/gp/product/B000NHXOW6/ref=ppx_yo_dt_b_asin_title_o02_s00?ie=UTF8&amp;psc=1" TargetMode="External"/><Relationship Id="rId11" Type="http://schemas.openxmlformats.org/officeDocument/2006/relationships/hyperlink" Target="https://www.aliexpress.com/item/32968818335.html?spm=a2g0o.productlist.0.0.6fa03331H4rbn0&amp;algo_pvid=da1db8fd-4357-4d48-a377-a7e7c911e859&amp;algo_expid=da1db8fd-4357-4d48-a377-a7e7c911e859-1&amp;btsid=0ab50f6215840728711114085e2a01&amp;ws_ab_test=searchweb0_0,searchweb201602_,searchweb201603_" TargetMode="External"/><Relationship Id="rId5" Type="http://schemas.openxmlformats.org/officeDocument/2006/relationships/hyperlink" Target="https://www.adafruit.com/product/4298" TargetMode="External"/><Relationship Id="rId15" Type="http://schemas.openxmlformats.org/officeDocument/2006/relationships/hyperlink" Target="https://www.aliexpress.com/item/4000157727846.html?spm=a2g0o.productlist.0.0.844d376chGZHYJ&amp;algo_pvid=f5f5fcdc-bb29-46e8-acd9-2cf392ad2bfa&amp;algo_expid=f5f5fcdc-bb29-46e8-acd9-2cf392ad2bfa-3&amp;btsid=0ab6d69515849159949164166e32c7&amp;ws_ab_test=searchweb0_0,searchweb201602_,searchweb201603_" TargetMode="External"/><Relationship Id="rId10" Type="http://schemas.openxmlformats.org/officeDocument/2006/relationships/hyperlink" Target="https://www.aliexpress.com/item/32968818335.html?spm=a2g0o.productlist.0.0.6fa03331H4rbn0&amp;algo_pvid=da1db8fd-4357-4d48-a377-a7e7c911e859&amp;algo_expid=da1db8fd-4357-4d48-a377-a7e7c911e859-1&amp;btsid=0ab50f6215840728711114085e2a01&amp;ws_ab_test=searchweb0_0,searchweb201602_,searchweb201603_" TargetMode="External"/><Relationship Id="rId4" Type="http://schemas.openxmlformats.org/officeDocument/2006/relationships/hyperlink" Target="https://www.amazon.com/gp/product/B06XDSMDKV/ref=ppx_yo_dt_b_asin_title_o03_s00?ie=UTF8&amp;psc=1" TargetMode="External"/><Relationship Id="rId9" Type="http://schemas.openxmlformats.org/officeDocument/2006/relationships/hyperlink" Target="https://www.amazon.com/Strenco-Inch-Self-Adhesive-Hook/dp/B00FQ937NM/ref=sr_1_3?dchild=1&amp;keywords=sticky+back+velcro&amp;qid=1600544548&amp;sr=8-3" TargetMode="External"/><Relationship Id="rId14" Type="http://schemas.openxmlformats.org/officeDocument/2006/relationships/hyperlink" Target="https://www.aliexpress.com/item/32987024879.html?spm=a2g0o.productlist.0.0.55b3783bZgtk65&amp;algo_pvid=fea6cbe1-eec0-4e64-bc8b-0a2ea3f90331&amp;algo_expid=fea6cbe1-eec0-4e64-bc8b-0a2ea3f90331-0&amp;btsid=0ab50f4415840741929443415e70c3&amp;ws_ab_test=searchweb0_0,searchweb201602_,searchweb201603_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zoomScaleNormal="100" workbookViewId="0">
      <selection sqref="A1:D16"/>
    </sheetView>
  </sheetViews>
  <sheetFormatPr defaultRowHeight="14.4" x14ac:dyDescent="0.3"/>
  <cols>
    <col min="1" max="1" width="42.109375" customWidth="1"/>
    <col min="2" max="2" width="9.109375" style="1" customWidth="1"/>
    <col min="3" max="3" width="8.21875" customWidth="1"/>
    <col min="4" max="4" width="59.5546875" customWidth="1"/>
  </cols>
  <sheetData>
    <row r="1" spans="1:4" ht="12" customHeight="1" x14ac:dyDescent="0.3">
      <c r="A1" s="6" t="s">
        <v>16</v>
      </c>
      <c r="B1" s="17" t="s">
        <v>17</v>
      </c>
      <c r="C1" s="7" t="s">
        <v>36</v>
      </c>
      <c r="D1" s="6" t="s">
        <v>37</v>
      </c>
    </row>
    <row r="2" spans="1:4" ht="12" customHeight="1" x14ac:dyDescent="0.3">
      <c r="A2" s="8" t="s">
        <v>5</v>
      </c>
      <c r="B2" s="8" t="s">
        <v>1</v>
      </c>
      <c r="C2" s="5">
        <v>69.98</v>
      </c>
      <c r="D2" s="19" t="s">
        <v>38</v>
      </c>
    </row>
    <row r="3" spans="1:4" ht="24" customHeight="1" x14ac:dyDescent="0.3">
      <c r="A3" s="10" t="s">
        <v>26</v>
      </c>
      <c r="B3" s="8" t="s">
        <v>9</v>
      </c>
      <c r="C3" s="5">
        <v>35</v>
      </c>
      <c r="D3" s="22" t="s">
        <v>48</v>
      </c>
    </row>
    <row r="4" spans="1:4" ht="12" customHeight="1" x14ac:dyDescent="0.3">
      <c r="A4" s="10" t="s">
        <v>11</v>
      </c>
      <c r="B4" s="8" t="s">
        <v>9</v>
      </c>
      <c r="C4" s="5">
        <v>3.95</v>
      </c>
      <c r="D4" s="19" t="s">
        <v>40</v>
      </c>
    </row>
    <row r="5" spans="1:4" ht="12" customHeight="1" x14ac:dyDescent="0.3">
      <c r="A5" s="10" t="s">
        <v>50</v>
      </c>
      <c r="B5" s="8" t="s">
        <v>9</v>
      </c>
      <c r="C5" s="5">
        <v>7.95</v>
      </c>
      <c r="D5" s="19" t="s">
        <v>39</v>
      </c>
    </row>
    <row r="6" spans="1:4" ht="24" customHeight="1" x14ac:dyDescent="0.3">
      <c r="A6" s="10" t="s">
        <v>13</v>
      </c>
      <c r="B6" s="8" t="s">
        <v>9</v>
      </c>
      <c r="C6" s="5">
        <v>3.95</v>
      </c>
      <c r="D6" s="22" t="s">
        <v>47</v>
      </c>
    </row>
    <row r="7" spans="1:4" ht="12" customHeight="1" x14ac:dyDescent="0.3">
      <c r="A7" s="10" t="s">
        <v>7</v>
      </c>
      <c r="B7" s="8" t="s">
        <v>2</v>
      </c>
      <c r="C7" s="5">
        <v>12.99</v>
      </c>
      <c r="D7" s="19" t="s">
        <v>43</v>
      </c>
    </row>
    <row r="8" spans="1:4" ht="12" customHeight="1" x14ac:dyDescent="0.3">
      <c r="A8" s="10" t="s">
        <v>8</v>
      </c>
      <c r="B8" s="8" t="s">
        <v>2</v>
      </c>
      <c r="C8" s="5">
        <v>6.85</v>
      </c>
      <c r="D8" s="19" t="s">
        <v>49</v>
      </c>
    </row>
    <row r="9" spans="1:4" ht="12" customHeight="1" x14ac:dyDescent="0.3">
      <c r="A9" s="10" t="s">
        <v>45</v>
      </c>
      <c r="B9" s="8" t="s">
        <v>2</v>
      </c>
      <c r="C9" s="5">
        <v>9.99</v>
      </c>
      <c r="D9" s="19" t="s">
        <v>46</v>
      </c>
    </row>
    <row r="10" spans="1:4" ht="12" customHeight="1" x14ac:dyDescent="0.3">
      <c r="A10" s="10" t="s">
        <v>6</v>
      </c>
      <c r="B10" s="8" t="s">
        <v>2</v>
      </c>
      <c r="C10" s="5">
        <v>9.99</v>
      </c>
      <c r="D10" s="19" t="s">
        <v>44</v>
      </c>
    </row>
    <row r="11" spans="1:4" ht="12" customHeight="1" x14ac:dyDescent="0.3">
      <c r="A11" s="2" t="s">
        <v>60</v>
      </c>
      <c r="B11" s="3" t="s">
        <v>2</v>
      </c>
      <c r="C11" s="5">
        <v>7.49</v>
      </c>
      <c r="D11" s="8" t="s">
        <v>53</v>
      </c>
    </row>
    <row r="12" spans="1:4" ht="12" customHeight="1" x14ac:dyDescent="0.3">
      <c r="A12" s="2" t="s">
        <v>54</v>
      </c>
      <c r="B12" s="3" t="s">
        <v>2</v>
      </c>
      <c r="C12" s="5">
        <v>7.19</v>
      </c>
      <c r="D12" s="8" t="s">
        <v>55</v>
      </c>
    </row>
    <row r="13" spans="1:4" ht="23.4" customHeight="1" x14ac:dyDescent="0.3">
      <c r="A13" s="23" t="s">
        <v>3</v>
      </c>
      <c r="B13" s="11" t="s">
        <v>58</v>
      </c>
      <c r="C13" s="5">
        <v>4.6100000000000003</v>
      </c>
      <c r="D13" s="9" t="s">
        <v>59</v>
      </c>
    </row>
    <row r="14" spans="1:4" ht="12" customHeight="1" x14ac:dyDescent="0.3">
      <c r="A14" s="10" t="s">
        <v>0</v>
      </c>
      <c r="B14" s="8" t="s">
        <v>2</v>
      </c>
      <c r="C14" s="5">
        <v>7.99</v>
      </c>
      <c r="D14" s="19" t="s">
        <v>42</v>
      </c>
    </row>
    <row r="15" spans="1:4" ht="12" customHeight="1" x14ac:dyDescent="0.3">
      <c r="A15" s="10" t="s">
        <v>14</v>
      </c>
      <c r="B15" s="8" t="s">
        <v>2</v>
      </c>
      <c r="C15" s="5">
        <v>2.98</v>
      </c>
      <c r="D15" s="19" t="s">
        <v>41</v>
      </c>
    </row>
    <row r="16" spans="1:4" ht="12" customHeight="1" x14ac:dyDescent="0.3">
      <c r="A16" s="16" t="s">
        <v>34</v>
      </c>
      <c r="B16" s="18"/>
      <c r="C16" s="21">
        <f>SUM(C2:C15)</f>
        <v>190.91000000000005</v>
      </c>
      <c r="D16" s="20" t="s">
        <v>35</v>
      </c>
    </row>
  </sheetData>
  <hyperlinks>
    <hyperlink ref="A3" r:id="rId1" display="Raspberry Pi 4 Model B - 1GB RAM" xr:uid="{8C005A08-9065-4BCC-9BD9-4B22AC64AEDB}"/>
    <hyperlink ref="A14" r:id="rId2" xr:uid="{4911D278-415D-4247-A556-9E7F6C57795B}"/>
    <hyperlink ref="A10" r:id="rId3" xr:uid="{A38EEB0C-B814-414E-A853-616A6A7E5946}"/>
    <hyperlink ref="A4" r:id="rId4" xr:uid="{8265DDE7-9E2C-411F-856E-54BEF348B8FE}"/>
    <hyperlink ref="A5" r:id="rId5" display="Official Raspberry Pi Power Supply 5.1V 3A with USB C - 1.5 meter long" xr:uid="{8AD1DFF8-4B9D-486E-AB83-2B81BE240B0A}"/>
    <hyperlink ref="A7" r:id="rId6" xr:uid="{281DD509-15F1-49E6-8329-1EDD7365432A}"/>
    <hyperlink ref="A8" r:id="rId7" display="M2.5 screws" xr:uid="{DBBA34BE-8FFB-4888-BDEB-CA5C79614ADA}"/>
    <hyperlink ref="A9" r:id="rId8" display="Speaker cloth (large piece)" xr:uid="{7450AADB-05CF-408F-87B9-203AF5A96F2F}"/>
    <hyperlink ref="A6" r:id="rId9" xr:uid="{DE22D019-ED30-4034-96EC-C2DCA889F772}"/>
    <hyperlink ref="A15" r:id="rId10" xr:uid="{3BF39923-8E19-4D3B-AC0C-392CBFCF7018}"/>
    <hyperlink ref="A11" r:id="rId11" xr:uid="{D4F8AB57-4912-4005-88BA-BF2B75648FC0}"/>
    <hyperlink ref="A12" r:id="rId12" xr:uid="{AAD70613-9BBD-49D5-B9EF-ACA03B2C1087}"/>
    <hyperlink ref="A13" r:id="rId13" xr:uid="{058A3907-27C1-4938-8883-5A6640975D27}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67D8A-8BAD-4046-8F57-F153419A24B6}">
  <dimension ref="A1:G21"/>
  <sheetViews>
    <sheetView tabSelected="1" workbookViewId="0">
      <selection sqref="A1:G21"/>
    </sheetView>
  </sheetViews>
  <sheetFormatPr defaultRowHeight="14.4" x14ac:dyDescent="0.3"/>
  <cols>
    <col min="1" max="1" width="51.77734375" customWidth="1"/>
    <col min="2" max="2" width="11.33203125" style="1" customWidth="1"/>
    <col min="3" max="3" width="5.6640625" customWidth="1"/>
    <col min="7" max="7" width="29.6640625" customWidth="1"/>
  </cols>
  <sheetData>
    <row r="1" spans="1:7" ht="12" customHeight="1" x14ac:dyDescent="0.3">
      <c r="A1" s="8" t="s">
        <v>15</v>
      </c>
      <c r="B1" s="8">
        <v>10</v>
      </c>
      <c r="C1" s="8"/>
      <c r="D1" s="8"/>
      <c r="E1" s="8"/>
      <c r="F1" s="8"/>
      <c r="G1" s="8"/>
    </row>
    <row r="2" spans="1:7" ht="12" customHeight="1" x14ac:dyDescent="0.3">
      <c r="A2" s="8"/>
      <c r="B2" s="8"/>
      <c r="C2" s="8"/>
      <c r="D2" s="8"/>
      <c r="E2" s="8"/>
      <c r="F2" s="8"/>
      <c r="G2" s="8"/>
    </row>
    <row r="3" spans="1:7" ht="12" customHeight="1" x14ac:dyDescent="0.3">
      <c r="A3" s="6" t="s">
        <v>16</v>
      </c>
      <c r="B3" s="6" t="s">
        <v>17</v>
      </c>
      <c r="C3" s="7" t="s">
        <v>18</v>
      </c>
      <c r="D3" s="7" t="s">
        <v>19</v>
      </c>
      <c r="E3" s="7" t="s">
        <v>20</v>
      </c>
      <c r="F3" s="7" t="s">
        <v>21</v>
      </c>
      <c r="G3" s="12" t="s">
        <v>22</v>
      </c>
    </row>
    <row r="4" spans="1:7" ht="12" customHeight="1" x14ac:dyDescent="0.3">
      <c r="A4" s="8" t="s">
        <v>23</v>
      </c>
      <c r="B4" s="8" t="s">
        <v>24</v>
      </c>
      <c r="C4" s="8">
        <v>10</v>
      </c>
      <c r="D4" s="5">
        <f>55/C4+15+1</f>
        <v>21.5</v>
      </c>
      <c r="E4" s="5">
        <f t="shared" ref="E4:E20" si="0">C4*D4</f>
        <v>215</v>
      </c>
      <c r="F4" s="5">
        <f>E4/$B$1</f>
        <v>21.5</v>
      </c>
      <c r="G4" s="9" t="s">
        <v>57</v>
      </c>
    </row>
    <row r="5" spans="1:7" ht="12" customHeight="1" x14ac:dyDescent="0.3">
      <c r="A5" s="10" t="s">
        <v>26</v>
      </c>
      <c r="B5" s="8" t="s">
        <v>9</v>
      </c>
      <c r="C5" s="3">
        <v>10</v>
      </c>
      <c r="D5" s="5">
        <v>35</v>
      </c>
      <c r="E5" s="5">
        <f t="shared" si="0"/>
        <v>350</v>
      </c>
      <c r="F5" s="5">
        <f>E5/$B$1</f>
        <v>35</v>
      </c>
      <c r="G5" s="8"/>
    </row>
    <row r="6" spans="1:7" ht="12" customHeight="1" x14ac:dyDescent="0.3">
      <c r="A6" s="10" t="s">
        <v>12</v>
      </c>
      <c r="B6" s="8" t="s">
        <v>9</v>
      </c>
      <c r="C6" s="3">
        <v>10</v>
      </c>
      <c r="D6" s="5">
        <v>7.95</v>
      </c>
      <c r="E6" s="5">
        <f>C6*D6</f>
        <v>79.5</v>
      </c>
      <c r="F6" s="5">
        <f>E6/$B$1</f>
        <v>7.95</v>
      </c>
      <c r="G6" s="8"/>
    </row>
    <row r="7" spans="1:7" ht="12" customHeight="1" x14ac:dyDescent="0.3">
      <c r="A7" s="10" t="s">
        <v>13</v>
      </c>
      <c r="B7" s="8" t="s">
        <v>9</v>
      </c>
      <c r="C7" s="3">
        <v>10</v>
      </c>
      <c r="D7" s="5">
        <v>3.95</v>
      </c>
      <c r="E7" s="5">
        <f>C7*D7</f>
        <v>39.5</v>
      </c>
      <c r="F7" s="5">
        <f>E7/$B$1</f>
        <v>3.95</v>
      </c>
      <c r="G7" s="8"/>
    </row>
    <row r="8" spans="1:7" ht="12" customHeight="1" x14ac:dyDescent="0.3">
      <c r="A8" s="2" t="s">
        <v>32</v>
      </c>
      <c r="B8" s="3" t="s">
        <v>25</v>
      </c>
      <c r="C8" s="4">
        <v>10</v>
      </c>
      <c r="D8" s="5">
        <v>1.24</v>
      </c>
      <c r="E8" s="5">
        <f t="shared" ref="E8" si="1">C8*D8</f>
        <v>12.4</v>
      </c>
      <c r="F8" s="5">
        <f>E8/$B$1</f>
        <v>1.24</v>
      </c>
      <c r="G8" s="8"/>
    </row>
    <row r="9" spans="1:7" ht="12" customHeight="1" x14ac:dyDescent="0.3">
      <c r="A9" s="2" t="s">
        <v>27</v>
      </c>
      <c r="B9" s="3" t="s">
        <v>25</v>
      </c>
      <c r="C9" s="4">
        <v>1</v>
      </c>
      <c r="D9" s="5">
        <v>2.38</v>
      </c>
      <c r="E9" s="5">
        <f t="shared" si="0"/>
        <v>2.38</v>
      </c>
      <c r="F9" s="5">
        <f t="shared" ref="F9:F20" si="2">E9/$B$1</f>
        <v>0.23799999999999999</v>
      </c>
      <c r="G9" s="8"/>
    </row>
    <row r="10" spans="1:7" ht="12" customHeight="1" x14ac:dyDescent="0.3">
      <c r="A10" s="2" t="s">
        <v>28</v>
      </c>
      <c r="B10" s="3" t="s">
        <v>25</v>
      </c>
      <c r="C10" s="4">
        <v>1</v>
      </c>
      <c r="D10" s="5">
        <v>3.41</v>
      </c>
      <c r="E10" s="5">
        <f t="shared" si="0"/>
        <v>3.41</v>
      </c>
      <c r="F10" s="5">
        <f t="shared" si="2"/>
        <v>0.34100000000000003</v>
      </c>
      <c r="G10" s="8"/>
    </row>
    <row r="11" spans="1:7" ht="12" customHeight="1" x14ac:dyDescent="0.3">
      <c r="A11" s="2" t="s">
        <v>29</v>
      </c>
      <c r="B11" s="3" t="s">
        <v>25</v>
      </c>
      <c r="C11" s="4">
        <v>1</v>
      </c>
      <c r="D11" s="5">
        <v>3.95</v>
      </c>
      <c r="E11" s="5">
        <f t="shared" si="0"/>
        <v>3.95</v>
      </c>
      <c r="F11" s="5">
        <f t="shared" si="2"/>
        <v>0.39500000000000002</v>
      </c>
      <c r="G11" s="8"/>
    </row>
    <row r="12" spans="1:7" ht="12" customHeight="1" x14ac:dyDescent="0.3">
      <c r="A12" s="10" t="s">
        <v>30</v>
      </c>
      <c r="B12" s="8" t="s">
        <v>2</v>
      </c>
      <c r="C12" s="3">
        <v>1</v>
      </c>
      <c r="D12" s="5">
        <v>6.85</v>
      </c>
      <c r="E12" s="5">
        <f t="shared" si="0"/>
        <v>6.85</v>
      </c>
      <c r="F12" s="5">
        <f t="shared" si="2"/>
        <v>0.68499999999999994</v>
      </c>
      <c r="G12" s="8"/>
    </row>
    <row r="13" spans="1:7" ht="12" customHeight="1" x14ac:dyDescent="0.3">
      <c r="A13" s="10" t="s">
        <v>31</v>
      </c>
      <c r="B13" s="8" t="s">
        <v>2</v>
      </c>
      <c r="C13" s="11">
        <v>1</v>
      </c>
      <c r="D13" s="5">
        <v>9.99</v>
      </c>
      <c r="E13" s="5">
        <f t="shared" si="0"/>
        <v>9.99</v>
      </c>
      <c r="F13" s="5">
        <f t="shared" si="2"/>
        <v>0.999</v>
      </c>
      <c r="G13" s="8"/>
    </row>
    <row r="14" spans="1:7" ht="12" customHeight="1" x14ac:dyDescent="0.3">
      <c r="A14" s="10" t="s">
        <v>6</v>
      </c>
      <c r="B14" s="8" t="s">
        <v>2</v>
      </c>
      <c r="C14" s="11">
        <v>10</v>
      </c>
      <c r="D14" s="5">
        <v>9.99</v>
      </c>
      <c r="E14" s="5">
        <f t="shared" si="0"/>
        <v>99.9</v>
      </c>
      <c r="F14" s="5">
        <f t="shared" si="2"/>
        <v>9.99</v>
      </c>
      <c r="G14" s="8"/>
    </row>
    <row r="15" spans="1:7" ht="12" customHeight="1" x14ac:dyDescent="0.3">
      <c r="A15" s="10" t="s">
        <v>4</v>
      </c>
      <c r="B15" s="8" t="s">
        <v>2</v>
      </c>
      <c r="C15" s="3">
        <v>10</v>
      </c>
      <c r="D15" s="5">
        <v>7.49</v>
      </c>
      <c r="E15" s="5">
        <f t="shared" si="0"/>
        <v>74.900000000000006</v>
      </c>
      <c r="F15" s="5">
        <f t="shared" si="2"/>
        <v>7.49</v>
      </c>
      <c r="G15" s="8"/>
    </row>
    <row r="16" spans="1:7" ht="12" customHeight="1" x14ac:dyDescent="0.3">
      <c r="A16" s="10" t="s">
        <v>10</v>
      </c>
      <c r="B16" s="8" t="s">
        <v>2</v>
      </c>
      <c r="C16" s="3">
        <v>10</v>
      </c>
      <c r="D16" s="5">
        <v>7.19</v>
      </c>
      <c r="E16" s="5">
        <f t="shared" si="0"/>
        <v>71.900000000000006</v>
      </c>
      <c r="F16" s="5">
        <f t="shared" si="2"/>
        <v>7.19</v>
      </c>
      <c r="G16" s="8"/>
    </row>
    <row r="17" spans="1:7" ht="12" customHeight="1" x14ac:dyDescent="0.3">
      <c r="A17" s="23" t="s">
        <v>0</v>
      </c>
      <c r="B17" s="3" t="s">
        <v>25</v>
      </c>
      <c r="C17" s="11">
        <v>20</v>
      </c>
      <c r="D17" s="5">
        <v>0.72</v>
      </c>
      <c r="E17" s="5">
        <f t="shared" si="0"/>
        <v>14.399999999999999</v>
      </c>
      <c r="F17" s="5">
        <f t="shared" si="2"/>
        <v>1.44</v>
      </c>
      <c r="G17" s="8"/>
    </row>
    <row r="18" spans="1:7" ht="12" customHeight="1" x14ac:dyDescent="0.3">
      <c r="A18" s="2" t="s">
        <v>33</v>
      </c>
      <c r="B18" s="3" t="s">
        <v>25</v>
      </c>
      <c r="C18" s="4">
        <v>1</v>
      </c>
      <c r="D18" s="5">
        <v>1.92</v>
      </c>
      <c r="E18" s="5">
        <f t="shared" si="0"/>
        <v>1.92</v>
      </c>
      <c r="F18" s="5">
        <f t="shared" si="2"/>
        <v>0.192</v>
      </c>
      <c r="G18" s="8"/>
    </row>
    <row r="19" spans="1:7" ht="12" customHeight="1" x14ac:dyDescent="0.3">
      <c r="A19" s="10" t="s">
        <v>56</v>
      </c>
      <c r="B19" s="8" t="s">
        <v>2</v>
      </c>
      <c r="C19" s="3">
        <v>1</v>
      </c>
      <c r="D19" s="5">
        <v>7.92</v>
      </c>
      <c r="E19" s="5">
        <f t="shared" si="0"/>
        <v>7.92</v>
      </c>
      <c r="F19" s="5">
        <f t="shared" si="2"/>
        <v>0.79200000000000004</v>
      </c>
      <c r="G19" s="8"/>
    </row>
    <row r="20" spans="1:7" ht="12" customHeight="1" x14ac:dyDescent="0.3">
      <c r="A20" s="10" t="s">
        <v>51</v>
      </c>
      <c r="B20" s="3" t="s">
        <v>25</v>
      </c>
      <c r="C20" s="3">
        <v>1</v>
      </c>
      <c r="D20" s="5">
        <v>1.0900000000000001</v>
      </c>
      <c r="E20" s="5">
        <f t="shared" si="0"/>
        <v>1.0900000000000001</v>
      </c>
      <c r="F20" s="5">
        <f t="shared" si="2"/>
        <v>0.10900000000000001</v>
      </c>
      <c r="G20" s="8" t="s">
        <v>52</v>
      </c>
    </row>
    <row r="21" spans="1:7" ht="12" customHeight="1" x14ac:dyDescent="0.3">
      <c r="A21" s="16" t="s">
        <v>34</v>
      </c>
      <c r="B21" s="13"/>
      <c r="C21" s="8"/>
      <c r="D21" s="8"/>
      <c r="E21" s="8"/>
      <c r="F21" s="14">
        <f>SUM(F4:F20)</f>
        <v>99.500999999999962</v>
      </c>
      <c r="G21" s="15" t="s">
        <v>35</v>
      </c>
    </row>
  </sheetData>
  <hyperlinks>
    <hyperlink ref="A5" r:id="rId1" xr:uid="{AEAB4A68-AAE3-4A52-A733-25716E239EDB}"/>
    <hyperlink ref="A15" r:id="rId2" xr:uid="{B21BBD01-A994-4192-9AB9-15856FB6E673}"/>
    <hyperlink ref="A16" r:id="rId3" xr:uid="{DB6642AD-F143-4171-89A8-CC2762B0FB7A}"/>
    <hyperlink ref="A14" r:id="rId4" xr:uid="{FAEE0BBB-392E-48BA-8ABE-A180499726B2}"/>
    <hyperlink ref="A6" r:id="rId5" xr:uid="{BB777B13-FFB3-48BF-A711-9E0EE45401F8}"/>
    <hyperlink ref="A12" r:id="rId6" display="M2.5 screws" xr:uid="{59D08313-3793-45FC-83F6-2784D7FCAD3D}"/>
    <hyperlink ref="A13" r:id="rId7" xr:uid="{59CA8387-2F40-42B5-A41D-593ECAE2F4DF}"/>
    <hyperlink ref="A7" r:id="rId8" xr:uid="{9A82FFC4-CB7D-42BA-AB63-D242F99050D5}"/>
    <hyperlink ref="A19" r:id="rId9" xr:uid="{B16101EC-3961-4F49-8C09-C72120D0CE62}"/>
    <hyperlink ref="A10" r:id="rId10" xr:uid="{4D185485-56AD-4F09-A208-FA3C7B4E3B33}"/>
    <hyperlink ref="A9" r:id="rId11" xr:uid="{FE02699B-B6CE-4264-B208-57113454DDA8}"/>
    <hyperlink ref="A11" r:id="rId12" display="M2.5x15mm + 6mm standoffs (50 pieces)" xr:uid="{6171EF82-438A-4AC3-A2C3-FCE61F8F6FC7}"/>
    <hyperlink ref="A18" r:id="rId13" display="KY-016 indicator LED" xr:uid="{71B11199-FCCF-440B-BB58-2D72493DF01B}"/>
    <hyperlink ref="A8" r:id="rId14" xr:uid="{466A8C25-DC01-41E4-BD5B-477FA3AD36BC}"/>
    <hyperlink ref="A20" r:id="rId15" display="Sticky back rubber feet" xr:uid="{1A9B08A1-D8D2-4ADC-98D2-EBAFECA922B9}"/>
    <hyperlink ref="A17" r:id="rId16" xr:uid="{49491BC3-F938-4816-9758-E4EFAA622A5D}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parts_1</vt:lpstr>
      <vt:lpstr>parts_10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Porter</dc:creator>
  <cp:lastModifiedBy>Ross Porter</cp:lastModifiedBy>
  <dcterms:created xsi:type="dcterms:W3CDTF">2015-06-05T18:17:20Z</dcterms:created>
  <dcterms:modified xsi:type="dcterms:W3CDTF">2021-03-07T00:16:57Z</dcterms:modified>
</cp:coreProperties>
</file>