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al\Documents\College_Year_3\ECE_477\"/>
    </mc:Choice>
  </mc:AlternateContent>
  <xr:revisionPtr revIDLastSave="0" documentId="13_ncr:1_{6583D8B2-B4CE-4D3B-8F95-6B4E90C1F988}" xr6:coauthVersionLast="47" xr6:coauthVersionMax="47" xr10:uidLastSave="{00000000-0000-0000-0000-000000000000}"/>
  <bookViews>
    <workbookView xWindow="-120" yWindow="-120" windowWidth="29040" windowHeight="15720" xr2:uid="{6202AF7F-2BD1-4FB3-9299-BDDA53676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Q13" i="1"/>
  <c r="Q15" i="1"/>
  <c r="Q21" i="1"/>
  <c r="Q22" i="1"/>
  <c r="Q23" i="1"/>
  <c r="Q24" i="1"/>
  <c r="Q16" i="1"/>
  <c r="Q17" i="1"/>
  <c r="Q18" i="1"/>
  <c r="Q14" i="1"/>
  <c r="Q19" i="1"/>
  <c r="Q20" i="1"/>
  <c r="Q25" i="1"/>
  <c r="Q26" i="1"/>
  <c r="Q27" i="1"/>
  <c r="Q28" i="1"/>
  <c r="Q29" i="1"/>
  <c r="Q30" i="1"/>
  <c r="Q31" i="1"/>
  <c r="Q32" i="1"/>
  <c r="Q33" i="1"/>
  <c r="Q34" i="1" l="1"/>
</calcChain>
</file>

<file path=xl/sharedStrings.xml><?xml version="1.0" encoding="utf-8"?>
<sst xmlns="http://schemas.openxmlformats.org/spreadsheetml/2006/main" count="93" uniqueCount="81">
  <si>
    <t>Vendor:</t>
  </si>
  <si>
    <t>Website:</t>
  </si>
  <si>
    <t>Phone Number:</t>
  </si>
  <si>
    <t>Vendor Contact:</t>
  </si>
  <si>
    <t>Contact Email:</t>
  </si>
  <si>
    <t>College of Engineering
Senior Design Purchase Request Form</t>
  </si>
  <si>
    <t>Department Name:</t>
  </si>
  <si>
    <t>Team Name / Project:</t>
  </si>
  <si>
    <t>Account Number:</t>
  </si>
  <si>
    <t>Your Name:</t>
  </si>
  <si>
    <t>Building Abbv.:</t>
  </si>
  <si>
    <t>Room Number:</t>
  </si>
  <si>
    <t>Email Address:</t>
  </si>
  <si>
    <t>Today's Date:</t>
  </si>
  <si>
    <t>Need-By Date:</t>
  </si>
  <si>
    <t>ITEM NAME / PART NUMBER</t>
  </si>
  <si>
    <t>QUANTITY</t>
  </si>
  <si>
    <t>UNIT COST</t>
  </si>
  <si>
    <t>TOTAL COST</t>
  </si>
  <si>
    <t xml:space="preserve">Shipping / Handling </t>
  </si>
  <si>
    <t>Requisition Total</t>
  </si>
  <si>
    <t>*** ALL BLUE CELLS are Mandatory *** Do Not Alter Formulas ***</t>
  </si>
  <si>
    <t>DESCRIPTION &amp; LINK</t>
  </si>
  <si>
    <t>ECE</t>
  </si>
  <si>
    <t>BHEE</t>
  </si>
  <si>
    <t>007</t>
  </si>
  <si>
    <t>ECE 47700 / Team 2</t>
  </si>
  <si>
    <t>Andrew Hall, Christopher Miotto, Braden Kirkendall, Matthew Ghera</t>
  </si>
  <si>
    <t>801-875-3036</t>
  </si>
  <si>
    <t>hall657@purdue.edu</t>
  </si>
  <si>
    <t>https://www.mouser.com/</t>
  </si>
  <si>
    <t>Mouser Electronics</t>
  </si>
  <si>
    <t>Component on board</t>
  </si>
  <si>
    <t>https://www.mouser.com/ProductDetail/YAGEO/RT0805FRE13330RL?qs=1mbolxNpo8cfO%2FgJL6oL4Q%3D%3D</t>
  </si>
  <si>
    <t>603-RT0805FRE13330RL</t>
  </si>
  <si>
    <t>heartbeat</t>
  </si>
  <si>
    <t>757-TB6612FNGC8EL</t>
  </si>
  <si>
    <t>https://www.mouser.com/ProductDetail/Toshiba/TB6612FNGC8EL?qs=rsevcuukUAy2UalRuv4E%2FQ%3D%3D</t>
  </si>
  <si>
    <t>motor drivers</t>
  </si>
  <si>
    <t>https://www.mouser.com/ProductDetail/KYOCERA-AVX/08055C104KAT2A?qs=sGAEpiMZZMukHu%252BjC5l7YbEj%2FihcGTjzRU%252BEB1rpMj0%3D</t>
  </si>
  <si>
    <t>581-08055C104K</t>
  </si>
  <si>
    <t>dc motor caps</t>
  </si>
  <si>
    <t>2057-PH1-02-UA-ND</t>
  </si>
  <si>
    <t>https://www.digikey.com/en/products/detail/adam-tech/PH1-02-UA/9830266?utm_adgroup=General&amp;utm_source=google&amp;utm_medium=cpc&amp;utm_campaign=PMax%20Shopping_Product_Zombie%20SKUs&amp;utm_term=&amp;utm_content=General&amp;utm_id=go_cmp-17815035045_adg-_ad-__dev-c_ext-_prd-9830266_sig-CjwKCAiArLyuBhA7EiwA-qo80Jx2vHOqv51rp6wg9L2QxppFZdT-nxcZrXz7Ujtq_acfMB9Si1EC-hoCSEEQAvD_BwE&amp;gad_source=1&amp;gclid=CjwKCAiArLyuBhA7EiwA-qo80Jx2vHOqv51rp6wg9L2QxppFZdT-nxcZrXz7Ujtq_acfMB9Si1EC-hoCSEEQAvD_BwE</t>
  </si>
  <si>
    <t>LEDs</t>
  </si>
  <si>
    <t>595-SN74HC595NSR</t>
  </si>
  <si>
    <t>https://www.mouser.com/ProductDetail/Texas-Instruments/SN74HC595NSR?qs=AgY10sKTvDLs%252Brr5DJGiYQ%3D%3D</t>
  </si>
  <si>
    <t>595 shift reg</t>
  </si>
  <si>
    <t>581-0805YC106KAT2A</t>
  </si>
  <si>
    <t>https://www.mouser.com/ProductDetail/KYOCERA-AVX/0805YC106KAT2A?qs=sGAEpiMZZMukHu%252BjC5l7YfuUzzeCAZU7Vh6KMiTKzTo%3D</t>
  </si>
  <si>
    <t>ESP cap</t>
  </si>
  <si>
    <t>581-08055C105JAT2A</t>
  </si>
  <si>
    <t>https://www.mouser.com/ProductDetail/KYOCERA-AVX/08055C105JAT2A?qs=sGAEpiMZZMukHu%252BjC5l7YYDoGhtvC3tdGnEBHNH5UFA%3D</t>
  </si>
  <si>
    <t>https://www.mouser.com/ProductDetail/Bourns/CRF0805-J-000ELF?qs=sGAEpiMZZMtlubZbdhIBIK8AeiPKd8jIK8u0GrP7I%2F4%3D</t>
  </si>
  <si>
    <t>652-CRF0805-J-000ELF</t>
  </si>
  <si>
    <t>279-RU73X2A10KLTDF</t>
  </si>
  <si>
    <t>https://www.mouser.com/ProductDetail/TE-Connectivity-Holsworthy/RU73X2A10KLTDF?qs=CXI0wBT1M2hwTICIrrucnA%3D%3D</t>
  </si>
  <si>
    <t>356-ESP32-S3WROOM1N4</t>
  </si>
  <si>
    <t>https://www.mouser.com/ProductDetail/Espressif-Systems/ESP32-S3-WROOM-1-N4?qs=sGAEpiMZZMu3sxpa5v1qrkR%2F6t0IkXq8cO%252BrZ6hxg1o%3D</t>
  </si>
  <si>
    <t>ESP</t>
  </si>
  <si>
    <t>x1 ESP res</t>
  </si>
  <si>
    <t>https://www.mouser.com/ProductDetail/Panasonic/ERA-6VEB1001V?qs=rI7uf1IzohSck28%2FzhwuGw%3D%3D</t>
  </si>
  <si>
    <t>667-ERA-6VEB1001V</t>
  </si>
  <si>
    <t>USB UART</t>
  </si>
  <si>
    <t>x3 USB UART</t>
  </si>
  <si>
    <t>x4 USB UART</t>
  </si>
  <si>
    <t>279-RN73CA-47.5K</t>
  </si>
  <si>
    <t>https://www.mouser.com/ProductDetail/TE-Connectivity-Holsworthy/RN73C2A47K5BTG?qs=sGAEpiMZZMtlubZbdhIBIO1Icok%252BHbAWpY2kJI6%2FXfc%3D</t>
  </si>
  <si>
    <t>279-RN73CA-22.1K</t>
  </si>
  <si>
    <t>https://www.mouser.com/ProductDetail/TE-Connectivity-Holsworthy/RN73C2A22K1BTDF?qs=sGAEpiMZZMtlubZbdhIBIEJVYViYLpbAAD3uiePOzNc%3D</t>
  </si>
  <si>
    <t>653-B3S-1000</t>
  </si>
  <si>
    <t>https://www.mouser.com/ProductDetail/Omron-Electronics/B3S-1000?qs=0w99tykdtPLo%252Bl5JnLv3LQ%3D%3D</t>
  </si>
  <si>
    <t>x1 ESP cap</t>
  </si>
  <si>
    <t>x2 USB UART</t>
  </si>
  <si>
    <t>538-105017-0001</t>
  </si>
  <si>
    <t>https://www.mouser.com/ProductDetail/Molex/105017-0001?qs=hlXxxvYE36k7QcsR97GUKA%3D%3D</t>
  </si>
  <si>
    <t>https://www.mouser.com/ProductDetail/Bulgin/R13112ABB?qs=5aG0NVq1C4wmGolXK2LvDQ%3D%3D</t>
  </si>
  <si>
    <t>167-R13112ABB</t>
  </si>
  <si>
    <t>Power switch</t>
  </si>
  <si>
    <t>ESP USB</t>
  </si>
  <si>
    <t>1x ESP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</si>
</sst>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2" borderId="2" xfId="2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8" fillId="2" borderId="10" xfId="2" applyFill="1" applyBorder="1" applyAlignment="1">
      <alignment horizontal="center" vertical="center"/>
    </xf>
    <xf numFmtId="0" fontId="8" fillId="2" borderId="3" xfId="2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YOCERA-AVX/0805YC106KAT2A?qs=sGAEpiMZZMukHu%252BjC5l7YfuUzzeCAZU7Vh6KMiTKzTo%3D" TargetMode="External"/><Relationship Id="rId13" Type="http://schemas.openxmlformats.org/officeDocument/2006/relationships/hyperlink" Target="https://www.mouser.com/ProductDetail/Panasonic/ERA-6VEB1001V?qs=rI7uf1IzohSck28%2FzhwuGw%3D%3D" TargetMode="External"/><Relationship Id="rId18" Type="http://schemas.openxmlformats.org/officeDocument/2006/relationships/hyperlink" Target="https://www.mouser.com/ProductDetail/KYOCERA-AVX/08055C105JAT2A?qs=sGAEpiMZZMukHu%252BjC5l7YYDoGhtvC3tdGnEBHNH5UFA%3D" TargetMode="External"/><Relationship Id="rId3" Type="http://schemas.openxmlformats.org/officeDocument/2006/relationships/hyperlink" Target="https://www.mouser.com/ProductDetail/YAGEO/RT0805FRE13330RL?qs=1mbolxNpo8cfO%2FgJL6oL4Q%3D%3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om/ProductDetail/Texas-Instruments/SN74HC595NSR?qs=AgY10sKTvDLs%252Brr5DJGiYQ%3D%3D" TargetMode="External"/><Relationship Id="rId12" Type="http://schemas.openxmlformats.org/officeDocument/2006/relationships/hyperlink" Target="https://www.mouser.com/ProductDetail/Espressif-Systems/ESP32-S3-WROOM-1-N4?qs=sGAEpiMZZMu3sxpa5v1qrkR%2F6t0IkXq8cO%252BrZ6hxg1o%3D" TargetMode="External"/><Relationship Id="rId17" Type="http://schemas.openxmlformats.org/officeDocument/2006/relationships/hyperlink" Target="https://www.mouser.com/ProductDetail/KYOCERA-AVX/08055C104KAT2A?qs=sGAEpiMZZMukHu%252BjC5l7YbEj%2FihcGTjzRU%252BEB1rpMj0%3D" TargetMode="External"/><Relationship Id="rId2" Type="http://schemas.openxmlformats.org/officeDocument/2006/relationships/hyperlink" Target="https://www.mouser.com/" TargetMode="External"/><Relationship Id="rId16" Type="http://schemas.openxmlformats.org/officeDocument/2006/relationships/hyperlink" Target="https://www.mouser.com/ProductDetail/Omron-Electronics/B3S-1000?qs=0w99tykdtPLo%252Bl5JnLv3LQ%3D%3D" TargetMode="External"/><Relationship Id="rId20" Type="http://schemas.openxmlformats.org/officeDocument/2006/relationships/hyperlink" Target="https://www.mouser.com/ProductDetail/Bulgin/R13112ABB?qs=5aG0NVq1C4wmGolXK2LvDQ%3D%3D" TargetMode="External"/><Relationship Id="rId1" Type="http://schemas.openxmlformats.org/officeDocument/2006/relationships/hyperlink" Target="mailto:hall657@purdue.edu" TargetMode="External"/><Relationship Id="rId6" Type="http://schemas.openxmlformats.org/officeDocument/2006/relationships/hyperlink" Target="https://www.digikey.com/en/products/detail/adam-tech/PH1-02-UA/9830266?utm_adgroup=General&amp;utm_source=google&amp;utm_medium=cpc&amp;utm_campaign=PMax%20Shopping_Product_Zombie%20SKUs&amp;utm_term=&amp;utm_content=General&amp;utm_id=go_cmp-17815035045_adg-_ad-__dev-c_ext-_prd-9830266_sig-CjwKCAiArLyuBhA7EiwA-qo80Jx2vHOqv51rp6wg9L2QxppFZdT-nxcZrXz7Ujtq_acfMB9Si1EC-hoCSEEQAvD_BwE&amp;gad_source=1&amp;gclid=CjwKCAiArLyuBhA7EiwA-qo80Jx2vHOqv51rp6wg9L2QxppFZdT-nxcZrXz7Ujtq_acfMB9Si1EC-hoCSEEQAvD_BwE" TargetMode="External"/><Relationship Id="rId11" Type="http://schemas.openxmlformats.org/officeDocument/2006/relationships/hyperlink" Target="https://www.mouser.com/ProductDetail/TE-Connectivity-Holsworthy/RU73X2A10KLTDF?qs=CXI0wBT1M2hwTICIrrucnA%3D%3D" TargetMode="External"/><Relationship Id="rId5" Type="http://schemas.openxmlformats.org/officeDocument/2006/relationships/hyperlink" Target="https://www.mouser.com/ProductDetail/KYOCERA-AVX/08055C104KAT2A?qs=sGAEpiMZZMukHu%252BjC5l7YbEj%2FihcGTjzRU%252BEB1rpMj0%3D" TargetMode="External"/><Relationship Id="rId15" Type="http://schemas.openxmlformats.org/officeDocument/2006/relationships/hyperlink" Target="https://www.mouser.com/ProductDetail/TE-Connectivity-Holsworthy/RN73C2A22K1BTDF?qs=sGAEpiMZZMtlubZbdhIBIEJVYViYLpbAAD3uiePOzNc%3D" TargetMode="External"/><Relationship Id="rId10" Type="http://schemas.openxmlformats.org/officeDocument/2006/relationships/hyperlink" Target="https://www.mouser.com/ProductDetail/Bourns/CRF0805-J-000ELF?qs=sGAEpiMZZMtlubZbdhIBIK8AeiPKd8jIK8u0GrP7I%2F4%3D" TargetMode="External"/><Relationship Id="rId19" Type="http://schemas.openxmlformats.org/officeDocument/2006/relationships/hyperlink" Target="https://www.mouser.com/ProductDetail/Molex/105017-0001?qs=hlXxxvYE36k7QcsR97GUKA%3D%3D" TargetMode="External"/><Relationship Id="rId4" Type="http://schemas.openxmlformats.org/officeDocument/2006/relationships/hyperlink" Target="https://www.mouser.com/ProductDetail/Toshiba/TB6612FNGC8EL?qs=rsevcuukUAy2UalRuv4E%2FQ%3D%3D" TargetMode="External"/><Relationship Id="rId9" Type="http://schemas.openxmlformats.org/officeDocument/2006/relationships/hyperlink" Target="https://www.mouser.com/ProductDetail/KYOCERA-AVX/08055C105JAT2A?qs=sGAEpiMZZMukHu%252BjC5l7YYDoGhtvC3tdGnEBHNH5UFA%3D" TargetMode="External"/><Relationship Id="rId14" Type="http://schemas.openxmlformats.org/officeDocument/2006/relationships/hyperlink" Target="https://www.mouser.com/ProductDetail/TE-Connectivity-Holsworthy/RN73C2A47K5BTG?qs=sGAEpiMZZMtlubZbdhIBIO1Icok%252BHbAWpY2kJI6%2FXfc%3D" TargetMode="External"/><Relationship Id="rId22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14E2-F4AC-4C81-91A6-19D27F01C9AD}">
  <sheetPr>
    <pageSetUpPr fitToPage="1"/>
  </sheetPr>
  <dimension ref="B1:U35"/>
  <sheetViews>
    <sheetView tabSelected="1" topLeftCell="A7" workbookViewId="0">
      <selection activeCell="B30" sqref="B30:D30"/>
    </sheetView>
  </sheetViews>
  <sheetFormatPr defaultColWidth="9" defaultRowHeight="21.2" customHeight="1" x14ac:dyDescent="0.25"/>
  <cols>
    <col min="1" max="1" width="2.42578125" style="1" customWidth="1"/>
    <col min="2" max="2" width="15.28515625" style="1" customWidth="1"/>
    <col min="3" max="3" width="7.28515625" style="1" customWidth="1"/>
    <col min="4" max="4" width="30.42578125" style="1" customWidth="1"/>
    <col min="5" max="5" width="2.42578125" style="1" customWidth="1"/>
    <col min="6" max="12" width="9" style="1"/>
    <col min="13" max="13" width="2.42578125" style="1" customWidth="1"/>
    <col min="14" max="14" width="15.28515625" style="1" customWidth="1"/>
    <col min="15" max="17" width="14" style="1" customWidth="1"/>
    <col min="18" max="18" width="2.42578125" style="1" customWidth="1"/>
    <col min="19" max="16384" width="9" style="1"/>
  </cols>
  <sheetData>
    <row r="1" spans="2:19" ht="13.7" customHeight="1" x14ac:dyDescent="0.25"/>
    <row r="2" spans="2:19" ht="21.2" customHeight="1" x14ac:dyDescent="0.25">
      <c r="B2" s="14" t="s">
        <v>5</v>
      </c>
      <c r="C2" s="15"/>
      <c r="D2" s="16"/>
      <c r="F2" s="20" t="s">
        <v>6</v>
      </c>
      <c r="G2" s="21"/>
      <c r="H2" s="21"/>
      <c r="I2" s="21"/>
      <c r="J2" s="21"/>
      <c r="K2" s="21"/>
      <c r="L2" s="22"/>
      <c r="N2" s="2" t="s">
        <v>13</v>
      </c>
      <c r="O2" s="27">
        <v>45341</v>
      </c>
      <c r="P2" s="28"/>
    </row>
    <row r="3" spans="2:19" ht="21.2" customHeight="1" x14ac:dyDescent="0.25">
      <c r="B3" s="17"/>
      <c r="C3" s="18"/>
      <c r="D3" s="19"/>
      <c r="F3" s="23" t="s">
        <v>23</v>
      </c>
      <c r="G3" s="24"/>
      <c r="H3" s="24"/>
      <c r="I3" s="24"/>
      <c r="J3" s="24"/>
      <c r="K3" s="24"/>
      <c r="L3" s="25"/>
      <c r="N3" s="2" t="s">
        <v>14</v>
      </c>
      <c r="O3" s="27">
        <v>45345</v>
      </c>
      <c r="P3" s="28"/>
    </row>
    <row r="4" spans="2:19" ht="10.15" customHeight="1" x14ac:dyDescent="0.25"/>
    <row r="5" spans="2:19" ht="21.2" customHeight="1" x14ac:dyDescent="0.25">
      <c r="B5" s="2" t="s">
        <v>0</v>
      </c>
      <c r="C5" s="11" t="s">
        <v>31</v>
      </c>
      <c r="D5" s="13"/>
      <c r="F5" s="20" t="s">
        <v>7</v>
      </c>
      <c r="G5" s="21"/>
      <c r="H5" s="21"/>
      <c r="I5" s="21"/>
      <c r="J5" s="21"/>
      <c r="K5" s="21"/>
      <c r="L5" s="22"/>
      <c r="N5" s="2" t="s">
        <v>9</v>
      </c>
      <c r="O5" s="11" t="s">
        <v>27</v>
      </c>
      <c r="P5" s="12"/>
      <c r="Q5" s="13"/>
    </row>
    <row r="6" spans="2:19" ht="21.2" customHeight="1" x14ac:dyDescent="0.25">
      <c r="B6" s="2" t="s">
        <v>1</v>
      </c>
      <c r="C6" s="26" t="s">
        <v>30</v>
      </c>
      <c r="D6" s="13"/>
      <c r="F6" s="23" t="s">
        <v>26</v>
      </c>
      <c r="G6" s="24"/>
      <c r="H6" s="24"/>
      <c r="I6" s="24"/>
      <c r="J6" s="24"/>
      <c r="K6" s="24"/>
      <c r="L6" s="25"/>
      <c r="N6" s="2" t="s">
        <v>10</v>
      </c>
      <c r="O6" s="29" t="s">
        <v>24</v>
      </c>
      <c r="P6" s="30"/>
      <c r="Q6" s="31"/>
    </row>
    <row r="7" spans="2:19" ht="21" customHeight="1" x14ac:dyDescent="0.25">
      <c r="B7" s="2" t="s">
        <v>2</v>
      </c>
      <c r="C7" s="11"/>
      <c r="D7" s="13"/>
      <c r="N7" s="2" t="s">
        <v>11</v>
      </c>
      <c r="O7" s="32" t="s">
        <v>25</v>
      </c>
      <c r="P7" s="30"/>
      <c r="Q7" s="31"/>
    </row>
    <row r="8" spans="2:19" ht="21" customHeight="1" x14ac:dyDescent="0.25">
      <c r="B8" s="2" t="s">
        <v>3</v>
      </c>
      <c r="C8" s="11"/>
      <c r="D8" s="13"/>
      <c r="F8" s="20" t="s">
        <v>8</v>
      </c>
      <c r="G8" s="21"/>
      <c r="H8" s="21"/>
      <c r="I8" s="21"/>
      <c r="J8" s="21"/>
      <c r="K8" s="21"/>
      <c r="L8" s="22"/>
      <c r="N8" s="2" t="s">
        <v>2</v>
      </c>
      <c r="O8" s="11" t="s">
        <v>28</v>
      </c>
      <c r="P8" s="12"/>
      <c r="Q8" s="13"/>
    </row>
    <row r="9" spans="2:19" ht="21" customHeight="1" x14ac:dyDescent="0.25">
      <c r="B9" s="2" t="s">
        <v>4</v>
      </c>
      <c r="C9" s="26"/>
      <c r="D9" s="13"/>
      <c r="F9" s="23">
        <v>7600000796</v>
      </c>
      <c r="G9" s="24"/>
      <c r="H9" s="24"/>
      <c r="I9" s="24"/>
      <c r="J9" s="24"/>
      <c r="K9" s="24"/>
      <c r="L9" s="25"/>
      <c r="N9" s="2" t="s">
        <v>12</v>
      </c>
      <c r="O9" s="26" t="s">
        <v>29</v>
      </c>
      <c r="P9" s="12"/>
      <c r="Q9" s="13"/>
    </row>
    <row r="10" spans="2:19" ht="9.75" customHeight="1" x14ac:dyDescent="0.25"/>
    <row r="11" spans="2:19" ht="21" customHeight="1" x14ac:dyDescent="0.25">
      <c r="B11" s="33" t="s">
        <v>15</v>
      </c>
      <c r="C11" s="33"/>
      <c r="D11" s="33"/>
      <c r="E11" s="33" t="s">
        <v>22</v>
      </c>
      <c r="F11" s="33"/>
      <c r="G11" s="33"/>
      <c r="H11" s="33"/>
      <c r="I11" s="33"/>
      <c r="J11" s="33"/>
      <c r="K11" s="33"/>
      <c r="L11" s="33"/>
      <c r="M11" s="33"/>
      <c r="N11" s="33"/>
      <c r="O11" s="9" t="s">
        <v>16</v>
      </c>
      <c r="P11" s="9" t="s">
        <v>17</v>
      </c>
      <c r="Q11" s="9" t="s">
        <v>18</v>
      </c>
      <c r="S11" s="10" t="s">
        <v>32</v>
      </c>
    </row>
    <row r="12" spans="2:19" ht="21" customHeight="1" x14ac:dyDescent="0.25">
      <c r="B12" s="36" t="s">
        <v>34</v>
      </c>
      <c r="C12" s="34"/>
      <c r="D12" s="34"/>
      <c r="E12" s="35" t="s">
        <v>33</v>
      </c>
      <c r="F12" s="34"/>
      <c r="G12" s="34"/>
      <c r="H12" s="34"/>
      <c r="I12" s="34"/>
      <c r="J12" s="34"/>
      <c r="K12" s="34"/>
      <c r="L12" s="34"/>
      <c r="M12" s="34"/>
      <c r="N12" s="34"/>
      <c r="O12" s="6">
        <v>1</v>
      </c>
      <c r="P12" s="7">
        <v>0.1</v>
      </c>
      <c r="Q12" s="8">
        <f t="shared" ref="Q12:Q33" si="0">O12*P12</f>
        <v>0.1</v>
      </c>
      <c r="S12" s="1" t="s">
        <v>35</v>
      </c>
    </row>
    <row r="13" spans="2:19" ht="21" customHeight="1" x14ac:dyDescent="0.25">
      <c r="B13" s="34" t="s">
        <v>36</v>
      </c>
      <c r="C13" s="34"/>
      <c r="D13" s="34"/>
      <c r="E13" s="35" t="s">
        <v>37</v>
      </c>
      <c r="F13" s="34"/>
      <c r="G13" s="34"/>
      <c r="H13" s="34"/>
      <c r="I13" s="34"/>
      <c r="J13" s="34"/>
      <c r="K13" s="34"/>
      <c r="L13" s="34"/>
      <c r="M13" s="34"/>
      <c r="N13" s="34"/>
      <c r="O13" s="6">
        <v>2</v>
      </c>
      <c r="P13" s="7">
        <v>1.96</v>
      </c>
      <c r="Q13" s="8">
        <f t="shared" si="0"/>
        <v>3.92</v>
      </c>
      <c r="S13" s="1" t="s">
        <v>38</v>
      </c>
    </row>
    <row r="14" spans="2:19" ht="21" customHeight="1" x14ac:dyDescent="0.25">
      <c r="B14" s="34" t="s">
        <v>40</v>
      </c>
      <c r="C14" s="34"/>
      <c r="D14" s="34"/>
      <c r="E14" s="35" t="s">
        <v>39</v>
      </c>
      <c r="F14" s="34"/>
      <c r="G14" s="34"/>
      <c r="H14" s="34"/>
      <c r="I14" s="34"/>
      <c r="J14" s="34"/>
      <c r="K14" s="34"/>
      <c r="L14" s="34"/>
      <c r="M14" s="34"/>
      <c r="N14" s="34"/>
      <c r="O14" s="6">
        <v>4</v>
      </c>
      <c r="P14" s="7">
        <v>0.1</v>
      </c>
      <c r="Q14" s="8">
        <f t="shared" si="0"/>
        <v>0.4</v>
      </c>
      <c r="S14" s="1" t="s">
        <v>41</v>
      </c>
    </row>
    <row r="15" spans="2:19" ht="21" customHeight="1" x14ac:dyDescent="0.25">
      <c r="B15" s="34" t="s">
        <v>42</v>
      </c>
      <c r="C15" s="34"/>
      <c r="D15" s="34"/>
      <c r="E15" s="35" t="s">
        <v>43</v>
      </c>
      <c r="F15" s="34"/>
      <c r="G15" s="34"/>
      <c r="H15" s="34"/>
      <c r="I15" s="34"/>
      <c r="J15" s="34"/>
      <c r="K15" s="34"/>
      <c r="L15" s="34"/>
      <c r="M15" s="34"/>
      <c r="N15" s="34"/>
      <c r="O15" s="6">
        <v>24</v>
      </c>
      <c r="P15" s="7">
        <v>3.7999999999999999E-2</v>
      </c>
      <c r="Q15" s="8">
        <f t="shared" si="0"/>
        <v>0.91199999999999992</v>
      </c>
      <c r="S15" s="1" t="s">
        <v>44</v>
      </c>
    </row>
    <row r="16" spans="2:19" ht="21" customHeight="1" x14ac:dyDescent="0.25">
      <c r="B16" s="34" t="s">
        <v>45</v>
      </c>
      <c r="C16" s="34"/>
      <c r="D16" s="34"/>
      <c r="E16" s="35" t="s">
        <v>46</v>
      </c>
      <c r="F16" s="34"/>
      <c r="G16" s="34"/>
      <c r="H16" s="34"/>
      <c r="I16" s="34"/>
      <c r="J16" s="34"/>
      <c r="K16" s="34"/>
      <c r="L16" s="34"/>
      <c r="M16" s="34"/>
      <c r="N16" s="34"/>
      <c r="O16" s="6">
        <v>3</v>
      </c>
      <c r="P16" s="7">
        <v>0.72</v>
      </c>
      <c r="Q16" s="8">
        <f t="shared" ref="Q16:Q18" si="1">O16*P16</f>
        <v>2.16</v>
      </c>
      <c r="S16" s="1" t="s">
        <v>47</v>
      </c>
    </row>
    <row r="17" spans="2:21" ht="21" customHeight="1" x14ac:dyDescent="0.25">
      <c r="B17" s="34" t="s">
        <v>48</v>
      </c>
      <c r="C17" s="34"/>
      <c r="D17" s="34"/>
      <c r="E17" s="35" t="s">
        <v>49</v>
      </c>
      <c r="F17" s="34"/>
      <c r="G17" s="34"/>
      <c r="H17" s="34"/>
      <c r="I17" s="34"/>
      <c r="J17" s="34"/>
      <c r="K17" s="34"/>
      <c r="L17" s="34"/>
      <c r="M17" s="34"/>
      <c r="N17" s="34"/>
      <c r="O17" s="6">
        <v>4</v>
      </c>
      <c r="P17" s="7">
        <v>0.95</v>
      </c>
      <c r="Q17" s="8">
        <f t="shared" si="1"/>
        <v>3.8</v>
      </c>
      <c r="S17" s="1" t="s">
        <v>72</v>
      </c>
      <c r="T17" s="1" t="s">
        <v>73</v>
      </c>
      <c r="U17" s="1" t="s">
        <v>80</v>
      </c>
    </row>
    <row r="18" spans="2:21" ht="21" customHeight="1" x14ac:dyDescent="0.25">
      <c r="B18" s="34" t="s">
        <v>51</v>
      </c>
      <c r="C18" s="34"/>
      <c r="D18" s="34"/>
      <c r="E18" s="35" t="s">
        <v>52</v>
      </c>
      <c r="F18" s="34"/>
      <c r="G18" s="34"/>
      <c r="H18" s="34"/>
      <c r="I18" s="34"/>
      <c r="J18" s="34"/>
      <c r="K18" s="34"/>
      <c r="L18" s="34"/>
      <c r="M18" s="34"/>
      <c r="N18" s="34"/>
      <c r="O18" s="6">
        <v>3</v>
      </c>
      <c r="P18" s="7">
        <v>0.39</v>
      </c>
      <c r="Q18" s="8">
        <f t="shared" si="1"/>
        <v>1.17</v>
      </c>
      <c r="S18" s="1" t="s">
        <v>50</v>
      </c>
    </row>
    <row r="19" spans="2:21" ht="21" customHeight="1" x14ac:dyDescent="0.25">
      <c r="B19" s="34" t="s">
        <v>54</v>
      </c>
      <c r="C19" s="34"/>
      <c r="D19" s="34"/>
      <c r="E19" s="35" t="s">
        <v>53</v>
      </c>
      <c r="F19" s="34"/>
      <c r="G19" s="34"/>
      <c r="H19" s="34"/>
      <c r="I19" s="34"/>
      <c r="J19" s="34"/>
      <c r="K19" s="34"/>
      <c r="L19" s="34"/>
      <c r="M19" s="34"/>
      <c r="N19" s="34"/>
      <c r="O19" s="6">
        <v>5</v>
      </c>
      <c r="P19" s="7">
        <v>0.62</v>
      </c>
      <c r="Q19" s="8">
        <f t="shared" si="0"/>
        <v>3.1</v>
      </c>
      <c r="S19" s="1" t="s">
        <v>60</v>
      </c>
      <c r="T19" s="1" t="s">
        <v>65</v>
      </c>
    </row>
    <row r="20" spans="2:21" ht="21.2" customHeight="1" x14ac:dyDescent="0.25">
      <c r="B20" s="34" t="s">
        <v>55</v>
      </c>
      <c r="C20" s="34"/>
      <c r="D20" s="34"/>
      <c r="E20" s="35" t="s">
        <v>56</v>
      </c>
      <c r="F20" s="34"/>
      <c r="G20" s="34"/>
      <c r="H20" s="34"/>
      <c r="I20" s="34"/>
      <c r="J20" s="34"/>
      <c r="K20" s="34"/>
      <c r="L20" s="34"/>
      <c r="M20" s="34"/>
      <c r="N20" s="34"/>
      <c r="O20" s="6">
        <v>4</v>
      </c>
      <c r="P20" s="7">
        <v>5.65</v>
      </c>
      <c r="Q20" s="8">
        <f t="shared" si="0"/>
        <v>22.6</v>
      </c>
      <c r="S20" s="1" t="s">
        <v>60</v>
      </c>
      <c r="T20" s="1" t="s">
        <v>64</v>
      </c>
    </row>
    <row r="21" spans="2:21" ht="21.2" customHeight="1" x14ac:dyDescent="0.25">
      <c r="B21" s="34" t="s">
        <v>57</v>
      </c>
      <c r="C21" s="34"/>
      <c r="D21" s="34"/>
      <c r="E21" s="35" t="s">
        <v>58</v>
      </c>
      <c r="F21" s="34"/>
      <c r="G21" s="34"/>
      <c r="H21" s="34"/>
      <c r="I21" s="34"/>
      <c r="J21" s="34"/>
      <c r="K21" s="34"/>
      <c r="L21" s="34"/>
      <c r="M21" s="34"/>
      <c r="N21" s="34"/>
      <c r="O21" s="6">
        <v>1</v>
      </c>
      <c r="P21" s="7">
        <v>2.95</v>
      </c>
      <c r="Q21" s="8">
        <f t="shared" ref="Q21:Q24" si="2">O21*P21</f>
        <v>2.95</v>
      </c>
      <c r="S21" s="1" t="s">
        <v>59</v>
      </c>
    </row>
    <row r="22" spans="2:21" ht="21.2" customHeight="1" x14ac:dyDescent="0.25">
      <c r="B22" s="34" t="s">
        <v>62</v>
      </c>
      <c r="C22" s="34"/>
      <c r="D22" s="34"/>
      <c r="E22" s="35" t="s">
        <v>61</v>
      </c>
      <c r="F22" s="34"/>
      <c r="G22" s="34"/>
      <c r="H22" s="34"/>
      <c r="I22" s="34"/>
      <c r="J22" s="34"/>
      <c r="K22" s="34"/>
      <c r="L22" s="34"/>
      <c r="M22" s="34"/>
      <c r="N22" s="34"/>
      <c r="O22" s="6">
        <v>1</v>
      </c>
      <c r="P22" s="7">
        <v>0.78</v>
      </c>
      <c r="Q22" s="8">
        <f t="shared" si="2"/>
        <v>0.78</v>
      </c>
      <c r="S22" s="1" t="s">
        <v>63</v>
      </c>
    </row>
    <row r="23" spans="2:21" ht="21.2" customHeight="1" x14ac:dyDescent="0.25">
      <c r="B23" s="34" t="s">
        <v>66</v>
      </c>
      <c r="C23" s="34"/>
      <c r="D23" s="34"/>
      <c r="E23" s="35" t="s">
        <v>67</v>
      </c>
      <c r="F23" s="34"/>
      <c r="G23" s="34"/>
      <c r="H23" s="34"/>
      <c r="I23" s="34"/>
      <c r="J23" s="34"/>
      <c r="K23" s="34"/>
      <c r="L23" s="34"/>
      <c r="M23" s="34"/>
      <c r="N23" s="34"/>
      <c r="O23" s="6">
        <v>1</v>
      </c>
      <c r="P23" s="7">
        <v>1.68</v>
      </c>
      <c r="Q23" s="8">
        <f t="shared" si="2"/>
        <v>1.68</v>
      </c>
      <c r="S23" s="1" t="s">
        <v>63</v>
      </c>
    </row>
    <row r="24" spans="2:21" ht="21.2" customHeight="1" x14ac:dyDescent="0.25">
      <c r="B24" s="36" t="s">
        <v>68</v>
      </c>
      <c r="C24" s="34"/>
      <c r="D24" s="34"/>
      <c r="E24" s="35" t="s">
        <v>69</v>
      </c>
      <c r="F24" s="34"/>
      <c r="G24" s="34"/>
      <c r="H24" s="34"/>
      <c r="I24" s="34"/>
      <c r="J24" s="34"/>
      <c r="K24" s="34"/>
      <c r="L24" s="34"/>
      <c r="M24" s="34"/>
      <c r="N24" s="34"/>
      <c r="O24" s="6">
        <v>1</v>
      </c>
      <c r="P24" s="7">
        <v>0.88</v>
      </c>
      <c r="Q24" s="8">
        <f t="shared" si="2"/>
        <v>0.88</v>
      </c>
      <c r="S24" s="1" t="s">
        <v>63</v>
      </c>
    </row>
    <row r="25" spans="2:21" ht="21.2" customHeight="1" x14ac:dyDescent="0.25">
      <c r="B25" s="34" t="s">
        <v>70</v>
      </c>
      <c r="C25" s="34"/>
      <c r="D25" s="34"/>
      <c r="E25" s="35" t="s">
        <v>71</v>
      </c>
      <c r="F25" s="34"/>
      <c r="G25" s="34"/>
      <c r="H25" s="34"/>
      <c r="I25" s="34"/>
      <c r="J25" s="34"/>
      <c r="K25" s="34"/>
      <c r="L25" s="34"/>
      <c r="M25" s="34"/>
      <c r="N25" s="34"/>
      <c r="O25" s="6">
        <v>2</v>
      </c>
      <c r="P25" s="7">
        <v>0.66</v>
      </c>
      <c r="Q25" s="8">
        <f t="shared" si="0"/>
        <v>1.32</v>
      </c>
      <c r="S25" s="1" t="s">
        <v>63</v>
      </c>
    </row>
    <row r="26" spans="2:21" ht="21.2" customHeight="1" x14ac:dyDescent="0.25">
      <c r="B26" s="34" t="s">
        <v>40</v>
      </c>
      <c r="C26" s="34"/>
      <c r="D26" s="34"/>
      <c r="E26" s="35" t="s">
        <v>39</v>
      </c>
      <c r="F26" s="34"/>
      <c r="G26" s="34"/>
      <c r="H26" s="34"/>
      <c r="I26" s="34"/>
      <c r="J26" s="34"/>
      <c r="K26" s="34"/>
      <c r="L26" s="34"/>
      <c r="M26" s="34"/>
      <c r="N26" s="34"/>
      <c r="O26" s="6">
        <v>2</v>
      </c>
      <c r="P26" s="7">
        <v>0.1</v>
      </c>
      <c r="Q26" s="8">
        <f t="shared" si="0"/>
        <v>0.2</v>
      </c>
      <c r="S26" s="1" t="s">
        <v>63</v>
      </c>
    </row>
    <row r="27" spans="2:21" ht="21.2" customHeight="1" x14ac:dyDescent="0.25">
      <c r="B27" s="34" t="s">
        <v>51</v>
      </c>
      <c r="C27" s="34"/>
      <c r="D27" s="34"/>
      <c r="E27" s="26" t="s">
        <v>52</v>
      </c>
      <c r="F27" s="37"/>
      <c r="G27" s="37"/>
      <c r="H27" s="37"/>
      <c r="I27" s="37"/>
      <c r="J27" s="37"/>
      <c r="K27" s="37"/>
      <c r="L27" s="37"/>
      <c r="M27" s="37"/>
      <c r="N27" s="38"/>
      <c r="O27" s="6">
        <v>1</v>
      </c>
      <c r="P27" s="7">
        <v>0.39</v>
      </c>
      <c r="Q27" s="8">
        <f t="shared" si="0"/>
        <v>0.39</v>
      </c>
      <c r="S27" s="1" t="s">
        <v>63</v>
      </c>
    </row>
    <row r="28" spans="2:21" ht="21.2" customHeight="1" x14ac:dyDescent="0.25">
      <c r="B28" s="34" t="s">
        <v>74</v>
      </c>
      <c r="C28" s="34"/>
      <c r="D28" s="34"/>
      <c r="E28" s="35" t="s">
        <v>75</v>
      </c>
      <c r="F28" s="34"/>
      <c r="G28" s="34"/>
      <c r="H28" s="34"/>
      <c r="I28" s="34"/>
      <c r="J28" s="34"/>
      <c r="K28" s="34"/>
      <c r="L28" s="34"/>
      <c r="M28" s="34"/>
      <c r="N28" s="34"/>
      <c r="O28" s="6">
        <v>2</v>
      </c>
      <c r="P28" s="7">
        <v>0.86</v>
      </c>
      <c r="Q28" s="8">
        <f t="shared" si="0"/>
        <v>1.72</v>
      </c>
      <c r="S28" s="1" t="s">
        <v>63</v>
      </c>
      <c r="T28" s="1" t="s">
        <v>79</v>
      </c>
    </row>
    <row r="29" spans="2:21" ht="21.2" customHeight="1" x14ac:dyDescent="0.25">
      <c r="B29" s="34" t="s">
        <v>77</v>
      </c>
      <c r="C29" s="34"/>
      <c r="D29" s="34"/>
      <c r="E29" s="35" t="s">
        <v>76</v>
      </c>
      <c r="F29" s="34"/>
      <c r="G29" s="34"/>
      <c r="H29" s="34"/>
      <c r="I29" s="34"/>
      <c r="J29" s="34"/>
      <c r="K29" s="34"/>
      <c r="L29" s="34"/>
      <c r="M29" s="34"/>
      <c r="N29" s="34"/>
      <c r="O29" s="6">
        <v>1</v>
      </c>
      <c r="P29" s="7">
        <v>2.56</v>
      </c>
      <c r="Q29" s="8">
        <f t="shared" si="0"/>
        <v>2.56</v>
      </c>
      <c r="S29" s="1" t="s">
        <v>78</v>
      </c>
    </row>
    <row r="30" spans="2:21" ht="21.2" customHeight="1" x14ac:dyDescent="0.25">
      <c r="B30" s="34"/>
      <c r="C30" s="34"/>
      <c r="D30" s="34"/>
      <c r="E30" s="35"/>
      <c r="F30" s="34"/>
      <c r="G30" s="34"/>
      <c r="H30" s="34"/>
      <c r="I30" s="34"/>
      <c r="J30" s="34"/>
      <c r="K30" s="34"/>
      <c r="L30" s="34"/>
      <c r="M30" s="34"/>
      <c r="N30" s="34"/>
      <c r="O30" s="6"/>
      <c r="P30" s="7"/>
      <c r="Q30" s="8">
        <f t="shared" si="0"/>
        <v>0</v>
      </c>
    </row>
    <row r="31" spans="2:21" ht="21.2" customHeight="1" x14ac:dyDescent="0.25">
      <c r="B31" s="11"/>
      <c r="C31" s="12"/>
      <c r="D31" s="13"/>
      <c r="E31" s="26"/>
      <c r="F31" s="12"/>
      <c r="G31" s="12"/>
      <c r="H31" s="12"/>
      <c r="I31" s="12"/>
      <c r="J31" s="12"/>
      <c r="K31" s="12"/>
      <c r="L31" s="12"/>
      <c r="M31" s="12"/>
      <c r="N31" s="13"/>
      <c r="O31" s="6"/>
      <c r="P31" s="7"/>
      <c r="Q31" s="8">
        <f t="shared" si="0"/>
        <v>0</v>
      </c>
    </row>
    <row r="32" spans="2:21" ht="21.2" customHeight="1" x14ac:dyDescent="0.25">
      <c r="B32" s="34"/>
      <c r="C32" s="34"/>
      <c r="D32" s="34"/>
      <c r="E32" s="35"/>
      <c r="F32" s="34"/>
      <c r="G32" s="34"/>
      <c r="H32" s="34"/>
      <c r="I32" s="34"/>
      <c r="J32" s="34"/>
      <c r="K32" s="34"/>
      <c r="L32" s="34"/>
      <c r="M32" s="34"/>
      <c r="N32" s="34"/>
      <c r="O32" s="6"/>
      <c r="P32" s="7"/>
      <c r="Q32" s="8">
        <f t="shared" si="0"/>
        <v>0</v>
      </c>
    </row>
    <row r="33" spans="2:17" ht="21.2" customHeight="1" x14ac:dyDescent="0.25">
      <c r="B33" s="40" t="s">
        <v>19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3">
        <v>0</v>
      </c>
      <c r="Q33" s="4">
        <f t="shared" si="0"/>
        <v>0</v>
      </c>
    </row>
    <row r="34" spans="2:17" ht="21.2" customHeight="1" x14ac:dyDescent="0.25">
      <c r="B34" s="41" t="s">
        <v>20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5">
        <f>SUM(Q12:Q33)</f>
        <v>50.64200000000001</v>
      </c>
    </row>
    <row r="35" spans="2:17" ht="31.35" customHeight="1" x14ac:dyDescent="0.25">
      <c r="B35" s="39" t="s">
        <v>21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</sheetData>
  <mergeCells count="66">
    <mergeCell ref="B14:D14"/>
    <mergeCell ref="E14:N14"/>
    <mergeCell ref="B15:D15"/>
    <mergeCell ref="E15:N15"/>
    <mergeCell ref="F8:L8"/>
    <mergeCell ref="B22:D22"/>
    <mergeCell ref="E22:N22"/>
    <mergeCell ref="B23:D23"/>
    <mergeCell ref="E23:N23"/>
    <mergeCell ref="B16:D16"/>
    <mergeCell ref="E16:N16"/>
    <mergeCell ref="B17:D17"/>
    <mergeCell ref="E17:N17"/>
    <mergeCell ref="B18:D18"/>
    <mergeCell ref="E18:N18"/>
    <mergeCell ref="B20:D20"/>
    <mergeCell ref="E20:N20"/>
    <mergeCell ref="B19:D19"/>
    <mergeCell ref="E19:N19"/>
    <mergeCell ref="B21:D21"/>
    <mergeCell ref="E21:N21"/>
    <mergeCell ref="B35:Q35"/>
    <mergeCell ref="B33:O33"/>
    <mergeCell ref="B34:P34"/>
    <mergeCell ref="B30:D30"/>
    <mergeCell ref="E30:N30"/>
    <mergeCell ref="B31:D31"/>
    <mergeCell ref="E31:N31"/>
    <mergeCell ref="B32:D32"/>
    <mergeCell ref="E32:N32"/>
    <mergeCell ref="B27:D27"/>
    <mergeCell ref="E27:N27"/>
    <mergeCell ref="B28:D28"/>
    <mergeCell ref="E28:N28"/>
    <mergeCell ref="B29:D29"/>
    <mergeCell ref="E29:N29"/>
    <mergeCell ref="B25:D25"/>
    <mergeCell ref="E25:N25"/>
    <mergeCell ref="B26:D26"/>
    <mergeCell ref="E26:N26"/>
    <mergeCell ref="B24:D24"/>
    <mergeCell ref="E24:N24"/>
    <mergeCell ref="O9:Q9"/>
    <mergeCell ref="E11:N11"/>
    <mergeCell ref="B12:D12"/>
    <mergeCell ref="E12:N12"/>
    <mergeCell ref="B13:D13"/>
    <mergeCell ref="E13:N13"/>
    <mergeCell ref="F9:L9"/>
    <mergeCell ref="B11:D11"/>
    <mergeCell ref="C9:D9"/>
    <mergeCell ref="O8:Q8"/>
    <mergeCell ref="B2:D3"/>
    <mergeCell ref="F2:L2"/>
    <mergeCell ref="F3:L3"/>
    <mergeCell ref="F5:L5"/>
    <mergeCell ref="F6:L6"/>
    <mergeCell ref="C5:D5"/>
    <mergeCell ref="C6:D6"/>
    <mergeCell ref="O2:P2"/>
    <mergeCell ref="O3:P3"/>
    <mergeCell ref="O5:Q5"/>
    <mergeCell ref="O6:Q6"/>
    <mergeCell ref="O7:Q7"/>
    <mergeCell ref="C7:D7"/>
    <mergeCell ref="C8:D8"/>
  </mergeCells>
  <hyperlinks>
    <hyperlink ref="O9" r:id="rId1" xr:uid="{A598CCD3-EDEE-4DB6-8726-464F6D18DDD4}"/>
    <hyperlink ref="C6" r:id="rId2" xr:uid="{A2FCB062-F6B2-43AA-8896-A7F3898CE0C7}"/>
    <hyperlink ref="E12" r:id="rId3" xr:uid="{FD838C82-5DFD-46F5-B30A-DC58361D3ED1}"/>
    <hyperlink ref="E13" r:id="rId4" xr:uid="{DC56AFF0-D7F0-4347-B057-71832AC466E7}"/>
    <hyperlink ref="E14" r:id="rId5" xr:uid="{735FA076-3A01-4414-AC7B-FCCADD04D685}"/>
    <hyperlink ref="E15" r:id="rId6" display="https://www.digikey.com/en/products/detail/adam-tech/PH1-02-UA/9830266?utm_adgroup=General&amp;utm_source=google&amp;utm_medium=cpc&amp;utm_campaign=PMax%20Shopping_Product_Zombie%20SKUs&amp;utm_term=&amp;utm_content=General&amp;utm_id=go_cmp-17815035045_adg-_ad-__dev-c_ext-_prd-9830266_sig-CjwKCAiArLyuBhA7EiwA-qo80Jx2vHOqv51rp6wg9L2QxppFZdT-nxcZrXz7Ujtq_acfMB9Si1EC-hoCSEEQAvD_BwE&amp;gad_source=1&amp;gclid=CjwKCAiArLyuBhA7EiwA-qo80Jx2vHOqv51rp6wg9L2QxppFZdT-nxcZrXz7Ujtq_acfMB9Si1EC-hoCSEEQAvD_BwE" xr:uid="{FE700052-145D-439E-AC1C-D01CFBE9A141}"/>
    <hyperlink ref="E16" r:id="rId7" xr:uid="{F7F0EA83-2C6F-4F50-8FF1-4CB77B567C70}"/>
    <hyperlink ref="E17" r:id="rId8" xr:uid="{A704D71E-B6F1-425E-AD7E-192DEAF4B9FC}"/>
    <hyperlink ref="E18" r:id="rId9" xr:uid="{9C6FBF7A-67B4-4E1C-9E82-2705B8C899F9}"/>
    <hyperlink ref="E19" r:id="rId10" xr:uid="{AA8ADA7E-B140-49A8-B274-6463F0AEE541}"/>
    <hyperlink ref="E20" r:id="rId11" xr:uid="{738126A6-1DA1-4161-ABB9-332EC3066645}"/>
    <hyperlink ref="E21" r:id="rId12" xr:uid="{9EF58AE3-8BC7-4E74-BCD4-C7E45D828892}"/>
    <hyperlink ref="E22" r:id="rId13" xr:uid="{D6F4F91A-6036-4913-82E9-40560807019A}"/>
    <hyperlink ref="E23" r:id="rId14" xr:uid="{2B51A7B1-4D3E-4860-BB70-AC61DD7EF1FE}"/>
    <hyperlink ref="E24" r:id="rId15" xr:uid="{BC574E2C-7E76-4ABB-A24F-5389F5A4A6F6}"/>
    <hyperlink ref="E25" r:id="rId16" xr:uid="{DA709245-546F-46FA-ABD0-79B1BC67AA4E}"/>
    <hyperlink ref="E26" r:id="rId17" xr:uid="{0703168D-9A91-4224-A517-56A0667B7F8C}"/>
    <hyperlink ref="E27" r:id="rId18" xr:uid="{543E8DE4-3DB8-4A10-A08C-821419FCA312}"/>
    <hyperlink ref="E28" r:id="rId19" xr:uid="{3794037A-8E24-4863-9CE2-9475BF650D48}"/>
    <hyperlink ref="E29" r:id="rId20" xr:uid="{606AA128-C4F5-42D4-8FBC-EEDBA19F98F3}"/>
  </hyperlinks>
  <pageMargins left="0.7" right="0.7" top="0.75" bottom="0.75" header="0.3" footer="0.3"/>
  <pageSetup scale="67" fitToHeight="0" orientation="landscape" r:id="rId21"/>
  <customProperties>
    <customPr name="EpmWorksheetKeyString_GUID" r:id="rId2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Dehenes, Zac</dc:creator>
  <cp:lastModifiedBy>Hall, Andrew Robert</cp:lastModifiedBy>
  <cp:lastPrinted>2022-08-22T15:23:46Z</cp:lastPrinted>
  <dcterms:created xsi:type="dcterms:W3CDTF">2022-08-22T14:58:40Z</dcterms:created>
  <dcterms:modified xsi:type="dcterms:W3CDTF">2024-02-17T15:48:08Z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2024-01-18T20:19:20Z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c3a2d4bd-cbd7-4464-9a0b-686e02a34593</vt:lpwstr>
  </property>
  <property fmtid="{D5CDD505-2E9C-101B-9397-08002B2CF9AE}" pid="8" name="MSIP_Label_4044bd30-2ed7-4c9d-9d12-46200872a97b_ContentBits">
    <vt:lpwstr>0</vt:lpwstr>
  </property>
</Properties>
</file>