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4C17DC00-849D-4E41-92B5-4128AF0D77BB}" xr6:coauthVersionLast="47" xr6:coauthVersionMax="47" xr10:uidLastSave="{00000000-0000-0000-0000-000000000000}"/>
  <bookViews>
    <workbookView xWindow="14295" yWindow="0" windowWidth="14610" windowHeight="15585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<sst xmlns="http://schemas.openxmlformats.org/spreadsheetml/2006/main" count="60" uniqueCount="59">
  <si>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</si>
  <si>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</si>
  <si>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</si>
  <si>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</si>
  <si>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</si>
  <si>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</si>
  <si>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</si>
  <si>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</si>
  <si>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</si>
  <si>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</si>
  <si>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</si>
  <si>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</si>
  <si>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</si>
  <si>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</si>
  <si>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</si>
  <si>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</si>
  <si>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</si>
  <si>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</si>
  <si>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</si>
  <si>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</si>
  <si>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</si>
  <si>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</si>
  <si>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</si>
  <si>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</si>
  <si>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</si>
  <si>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</si>
  <si>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</si>
  <si>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</si>
  <si>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</si>
  <si>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Andrew Hall, Matt Ghera, Christopher Miotto, Braden Kirkendall</t>
  </si>
  <si>
    <t>ECE 47700 / Team 2</t>
  </si>
  <si>
    <t>Mouser Electronics</t>
  </si>
  <si>
    <t>https://www.mouser.com/</t>
  </si>
  <si>
    <t>801-875-3036</t>
  </si>
  <si>
    <t>hall657@purdue.edu</t>
  </si>
  <si>
    <t>https://www.mouser.com/ProductDetail/Analog-Devices/LTC2944IDDPBF?qs=u4fy%2FsgLU9NZwhINvxz39A%3D%3D&amp;gad_source=1&amp;gclid=CjwKCAiArLyuBhA7EiwA-qo80M_D67hpHFTgErpLBGdTi9FXuZlCg59iXopSRovMIkd8VUfzZYnDgRoCS1cQAvD_BwE</t>
  </si>
  <si>
    <t>584-LTC2944IDDPBF</t>
  </si>
  <si>
    <t>https://www.mouser.com/ProductDetail/Espressif-Systems/ESP32-S3-WROOM-1-N4?qs=sGAEpiMZZMu3sxpa5v1qrkR%2F6t0IkXq8cO%252BrZ6hxg1o%3D</t>
  </si>
  <si>
    <t>356-ESP32-S3WROOM1N4</t>
  </si>
  <si>
    <t>https://www.mouser.com/ProductDetail/Omron-Electronics/B3S-1000?qs=0w99tykdtPLo%252Bl5JnLv3LQ%3D%3D</t>
  </si>
  <si>
    <t>653-B3S-1000</t>
  </si>
  <si>
    <t>https://www.mouser.com/ProductDetail/Vishay-Dale/WSL2512R0500FEA?qs=ViWNInbc%2BeV3G6VHoPhKkQ%3D%3D</t>
  </si>
  <si>
    <t>71-WSL2512R0500FEA</t>
  </si>
  <si>
    <t>https://www.mouser.com/ProductDetail/KEMET/C0805C680J5GACTU?qs=6TVATEUodcRQxIollGm9Gg%3D%3D</t>
  </si>
  <si>
    <t>80-C0805C680J5G</t>
  </si>
  <si>
    <t>https://www.mouser.com/ProductDetail/KEMET/C0603X223K5RACTU?qs=p6yRp5s%252B%2FXQmNM4lk4E33g%3D%3D</t>
  </si>
  <si>
    <t>80-C0603X223K5R</t>
  </si>
  <si>
    <t>754-RG1608P-103-B-T5</t>
  </si>
  <si>
    <t>https://www.mouser.com/ProductDetail/Susumu/RG1608P-103-B-T5?qs=juJhw1yPxAFbbqmJeFCC5Q%3D%3D</t>
  </si>
  <si>
    <t>754-RG1608P-7322-BT5</t>
  </si>
  <si>
    <t>https://www.mouser.com/ProductDetail/Susumu/RG1608P-7322-B-T5?qs=01v%252BktAZElZEPJgERaBetg%3D%3D</t>
  </si>
  <si>
    <t>https://www.mouser.com/ProductDetail/Murata-Electronics/GRM31CR61A476KE15L?qs=18WYLvqSxEpYiQEknw8A%2Fg%3D%3D</t>
  </si>
  <si>
    <t>81-GRM31CR61A476KE5L</t>
  </si>
  <si>
    <t>71-CRCW0805-100K-E3</t>
  </si>
  <si>
    <t>https://www.mouser.com/ProductDetail/Vishay-Dale/CRCW0805100KFKEA?qs=LOX6nxTstibsf9am%252BHZOtQ%3D%3D</t>
  </si>
  <si>
    <t>https://www.mouser.com/ProductDetail/TDK/C2012X5R1V156M125AC?qs=xLDY6iXSiQZGpZ5eDP6b8w%3D%3D</t>
  </si>
  <si>
    <t>810-C2012X5R1V156M1C</t>
  </si>
  <si>
    <t>603-RC0603FR-07162KL</t>
  </si>
  <si>
    <t>https://www.mouser.com/ProductDetail/YAGEO/RC0603FR-07162KL?qs=uohbaf4B6QSU%252Bm89eD4b%252BQ%3D%3D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</si>
</sst>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KEMET/C0603X223K5RACTU?qs=p6yRp5s%252B%2FXQmNM4lk4E33g%3D%3D" TargetMode="External"/><Relationship Id="rId13" Type="http://schemas.openxmlformats.org/officeDocument/2006/relationships/hyperlink" Target="https://www.mouser.com/ProductDetail/TDK/C2012X5R1V156M125AC?qs=xLDY6iXSiQZGpZ5eDP6b8w%3D%3D" TargetMode="External"/><Relationship Id="rId3" Type="http://schemas.openxmlformats.org/officeDocument/2006/relationships/hyperlink" Target="https://www.mouser.com/ProductDetail/Analog-Devices/LTC2944IDDPBF?qs=u4fy%2FsgLU9NZwhINvxz39A%3D%3D&amp;gad_source=1&amp;gclid=CjwKCAiArLyuBhA7EiwA-qo80M_D67hpHFTgErpLBGdTi9FXuZlCg59iXopSRovMIkd8VUfzZYnDgRoCS1cQAvD_BwE" TargetMode="External"/><Relationship Id="rId7" Type="http://schemas.openxmlformats.org/officeDocument/2006/relationships/hyperlink" Target="https://www.mouser.com/ProductDetail/KEMET/C0805C680J5GACTU?qs=6TVATEUodcRQxIollGm9Gg%3D%3D" TargetMode="External"/><Relationship Id="rId12" Type="http://schemas.openxmlformats.org/officeDocument/2006/relationships/hyperlink" Target="https://www.mouser.com/ProductDetail/Vishay-Dale/CRCW0805100KFKEA?qs=LOX6nxTstibsf9am%252BHZOtQ%3D%3D" TargetMode="External"/><Relationship Id="rId2" Type="http://schemas.openxmlformats.org/officeDocument/2006/relationships/hyperlink" Target="mailto:hall657@purdue.edu" TargetMode="External"/><Relationship Id="rId16" Type="http://schemas.openxmlformats.org/officeDocument/2006/relationships/customProperty" Target="../customProperty1.bin"/><Relationship Id="rId1" Type="http://schemas.openxmlformats.org/officeDocument/2006/relationships/hyperlink" Target="https://www.mouser.com/" TargetMode="External"/><Relationship Id="rId6" Type="http://schemas.openxmlformats.org/officeDocument/2006/relationships/hyperlink" Target="https://www.mouser.com/ProductDetail/Vishay-Dale/WSL2512R0500FEA?qs=ViWNInbc%2BeV3G6VHoPhKkQ%3D%3D" TargetMode="External"/><Relationship Id="rId11" Type="http://schemas.openxmlformats.org/officeDocument/2006/relationships/hyperlink" Target="https://www.mouser.com/ProductDetail/Murata-Electronics/GRM31CR61A476KE15L?qs=18WYLvqSxEpYiQEknw8A%2Fg%3D%3D" TargetMode="External"/><Relationship Id="rId5" Type="http://schemas.openxmlformats.org/officeDocument/2006/relationships/hyperlink" Target="https://www.mouser.com/ProductDetail/Omron-Electronics/B3S-1000?qs=0w99tykdtPLo%252Bl5JnLv3LQ%3D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ProductDetail/Susumu/RG1608P-7322-B-T5?qs=01v%252BktAZElZEPJgERaBetg%3D%3D" TargetMode="External"/><Relationship Id="rId4" Type="http://schemas.openxmlformats.org/officeDocument/2006/relationships/hyperlink" Target="https://www.mouser.com/ProductDetail/Espressif-Systems/ESP32-S3-WROOM-1-N4?qs=sGAEpiMZZMu3sxpa5v1qrkR%2F6t0IkXq8cO%252BrZ6hxg1o%3D" TargetMode="External"/><Relationship Id="rId9" Type="http://schemas.openxmlformats.org/officeDocument/2006/relationships/hyperlink" Target="https://www.mouser.com/ProductDetail/Susumu/RG1608P-103-B-T5?qs=juJhw1yPxAFbbqmJeFCC5Q%3D%3D" TargetMode="External"/><Relationship Id="rId14" Type="http://schemas.openxmlformats.org/officeDocument/2006/relationships/hyperlink" Target="https://www.mouser.com/ProductDetail/YAGEO/RC0603FR-07162KL?qs=uohbaf4B6QSU%252Bm89eD4b%252B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topLeftCell="A7" workbookViewId="0">
      <selection activeCell="S14" sqref="S14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26" t="s">
        <v>5</v>
      </c>
      <c r="C2" s="27"/>
      <c r="D2" s="28"/>
      <c r="F2" s="11" t="s">
        <v>6</v>
      </c>
      <c r="G2" s="12"/>
      <c r="H2" s="12"/>
      <c r="I2" s="12"/>
      <c r="J2" s="12"/>
      <c r="K2" s="12"/>
      <c r="L2" s="13"/>
      <c r="N2" s="2" t="s">
        <v>13</v>
      </c>
      <c r="O2" s="32">
        <v>45378</v>
      </c>
      <c r="P2" s="33"/>
    </row>
    <row r="3" spans="2:19" ht="21.2" customHeight="1" x14ac:dyDescent="0.25">
      <c r="B3" s="29"/>
      <c r="C3" s="30"/>
      <c r="D3" s="31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32">
        <v>45385</v>
      </c>
      <c r="P3" s="33"/>
    </row>
    <row r="4" spans="2:19" ht="10.15" customHeight="1" x14ac:dyDescent="0.25"/>
    <row r="5" spans="2:19" ht="21.2" customHeight="1" x14ac:dyDescent="0.25">
      <c r="B5" s="2" t="s">
        <v>0</v>
      </c>
      <c r="C5" s="25" t="s">
        <v>31</v>
      </c>
      <c r="D5" s="20"/>
      <c r="F5" s="11" t="s">
        <v>7</v>
      </c>
      <c r="G5" s="12"/>
      <c r="H5" s="12"/>
      <c r="I5" s="12"/>
      <c r="J5" s="12"/>
      <c r="K5" s="12"/>
      <c r="L5" s="13"/>
      <c r="N5" s="2" t="s">
        <v>9</v>
      </c>
      <c r="O5" s="25" t="s">
        <v>29</v>
      </c>
      <c r="P5" s="19"/>
      <c r="Q5" s="20"/>
      <c r="S5" s="1" t="s">
        <v>24</v>
      </c>
    </row>
    <row r="6" spans="2:19" ht="21.2" customHeight="1" x14ac:dyDescent="0.25">
      <c r="B6" s="2" t="s">
        <v>1</v>
      </c>
      <c r="C6" s="18" t="s">
        <v>32</v>
      </c>
      <c r="D6" s="20"/>
      <c r="F6" s="22" t="s">
        <v>30</v>
      </c>
      <c r="G6" s="23"/>
      <c r="H6" s="23"/>
      <c r="I6" s="23"/>
      <c r="J6" s="23"/>
      <c r="K6" s="23"/>
      <c r="L6" s="24"/>
      <c r="N6" s="2" t="s">
        <v>10</v>
      </c>
      <c r="O6" s="34" t="s">
        <v>25</v>
      </c>
      <c r="P6" s="35"/>
      <c r="Q6" s="36"/>
    </row>
    <row r="7" spans="2:19" ht="21.2" customHeight="1" x14ac:dyDescent="0.25">
      <c r="B7" s="2" t="s">
        <v>2</v>
      </c>
      <c r="C7" s="25"/>
      <c r="D7" s="20"/>
      <c r="N7" s="2" t="s">
        <v>11</v>
      </c>
      <c r="O7" s="37" t="s">
        <v>26</v>
      </c>
      <c r="P7" s="35"/>
      <c r="Q7" s="36"/>
    </row>
    <row r="8" spans="2:19" ht="21.2" customHeight="1" x14ac:dyDescent="0.25">
      <c r="B8" s="2" t="s">
        <v>3</v>
      </c>
      <c r="C8" s="25"/>
      <c r="D8" s="20"/>
      <c r="F8" s="11" t="s">
        <v>8</v>
      </c>
      <c r="G8" s="12"/>
      <c r="H8" s="12"/>
      <c r="I8" s="12"/>
      <c r="J8" s="12"/>
      <c r="K8" s="12"/>
      <c r="L8" s="13"/>
      <c r="N8" s="2" t="s">
        <v>2</v>
      </c>
      <c r="O8" s="25" t="s">
        <v>33</v>
      </c>
      <c r="P8" s="19"/>
      <c r="Q8" s="20"/>
      <c r="S8" s="1" t="s">
        <v>27</v>
      </c>
    </row>
    <row r="9" spans="2:19" ht="21.2" customHeight="1" x14ac:dyDescent="0.25">
      <c r="B9" s="2" t="s">
        <v>4</v>
      </c>
      <c r="C9" s="25"/>
      <c r="D9" s="20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18" t="s">
        <v>34</v>
      </c>
      <c r="P9" s="19"/>
      <c r="Q9" s="20"/>
      <c r="S9" s="1" t="s">
        <v>28</v>
      </c>
    </row>
    <row r="10" spans="2:19" ht="10.15" customHeight="1" x14ac:dyDescent="0.25"/>
    <row r="11" spans="2:19" ht="21.2" customHeight="1" x14ac:dyDescent="0.25">
      <c r="B11" s="21" t="s">
        <v>15</v>
      </c>
      <c r="C11" s="21"/>
      <c r="D11" s="21"/>
      <c r="E11" s="21" t="s">
        <v>22</v>
      </c>
      <c r="F11" s="21"/>
      <c r="G11" s="21"/>
      <c r="H11" s="21"/>
      <c r="I11" s="21"/>
      <c r="J11" s="21"/>
      <c r="K11" s="21"/>
      <c r="L11" s="21"/>
      <c r="M11" s="21"/>
      <c r="N11" s="21"/>
      <c r="O11" s="9" t="s">
        <v>16</v>
      </c>
      <c r="P11" s="9" t="s">
        <v>17</v>
      </c>
      <c r="Q11" s="9" t="s">
        <v>18</v>
      </c>
    </row>
    <row r="12" spans="2:19" ht="21.2" customHeight="1" x14ac:dyDescent="0.25">
      <c r="B12" s="10" t="s">
        <v>36</v>
      </c>
      <c r="C12" s="10"/>
      <c r="D12" s="10"/>
      <c r="E12" s="14" t="s">
        <v>35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1</v>
      </c>
      <c r="P12" s="7">
        <v>9.85</v>
      </c>
      <c r="Q12" s="8">
        <f>O12*P12</f>
        <v>9.85</v>
      </c>
    </row>
    <row r="13" spans="2:19" ht="21.2" customHeight="1" x14ac:dyDescent="0.25">
      <c r="B13" s="10" t="s">
        <v>38</v>
      </c>
      <c r="C13" s="10"/>
      <c r="D13" s="10"/>
      <c r="E13" s="14" t="s">
        <v>37</v>
      </c>
      <c r="F13" s="10"/>
      <c r="G13" s="10"/>
      <c r="H13" s="10"/>
      <c r="I13" s="10"/>
      <c r="J13" s="10"/>
      <c r="K13" s="10"/>
      <c r="L13" s="10"/>
      <c r="M13" s="10"/>
      <c r="N13" s="10"/>
      <c r="O13" s="6">
        <v>1</v>
      </c>
      <c r="P13" s="7">
        <v>2.95</v>
      </c>
      <c r="Q13" s="8">
        <f t="shared" ref="Q13:Q33" si="0">O13*P13</f>
        <v>2.95</v>
      </c>
    </row>
    <row r="14" spans="2:19" ht="21.2" customHeight="1" x14ac:dyDescent="0.25">
      <c r="B14" s="10" t="s">
        <v>40</v>
      </c>
      <c r="C14" s="10"/>
      <c r="D14" s="10"/>
      <c r="E14" s="14" t="s">
        <v>39</v>
      </c>
      <c r="F14" s="10"/>
      <c r="G14" s="10"/>
      <c r="H14" s="10"/>
      <c r="I14" s="10"/>
      <c r="J14" s="10"/>
      <c r="K14" s="10"/>
      <c r="L14" s="10"/>
      <c r="M14" s="10"/>
      <c r="N14" s="10"/>
      <c r="O14" s="6">
        <v>2</v>
      </c>
      <c r="P14" s="7">
        <v>0.66</v>
      </c>
      <c r="Q14" s="8">
        <f t="shared" si="0"/>
        <v>1.32</v>
      </c>
    </row>
    <row r="15" spans="2:19" ht="21.2" customHeight="1" x14ac:dyDescent="0.25">
      <c r="B15" s="10" t="s">
        <v>42</v>
      </c>
      <c r="C15" s="10"/>
      <c r="D15" s="10"/>
      <c r="E15" s="14" t="s">
        <v>41</v>
      </c>
      <c r="F15" s="10"/>
      <c r="G15" s="10"/>
      <c r="H15" s="10"/>
      <c r="I15" s="10"/>
      <c r="J15" s="10"/>
      <c r="K15" s="10"/>
      <c r="L15" s="10"/>
      <c r="M15" s="10"/>
      <c r="N15" s="10"/>
      <c r="O15" s="6">
        <v>1</v>
      </c>
      <c r="P15" s="7">
        <v>0.67</v>
      </c>
      <c r="Q15" s="8">
        <f t="shared" si="0"/>
        <v>0.67</v>
      </c>
    </row>
    <row r="16" spans="2:19" ht="21.2" customHeight="1" x14ac:dyDescent="0.25">
      <c r="B16" s="10" t="s">
        <v>44</v>
      </c>
      <c r="C16" s="10"/>
      <c r="D16" s="10"/>
      <c r="E16" s="14" t="s">
        <v>43</v>
      </c>
      <c r="F16" s="10"/>
      <c r="G16" s="10"/>
      <c r="H16" s="10"/>
      <c r="I16" s="10"/>
      <c r="J16" s="10"/>
      <c r="K16" s="10"/>
      <c r="L16" s="10"/>
      <c r="M16" s="10"/>
      <c r="N16" s="10"/>
      <c r="O16" s="6">
        <v>1</v>
      </c>
      <c r="P16" s="7">
        <v>0.1</v>
      </c>
      <c r="Q16" s="8">
        <f t="shared" ref="Q16:Q18" si="1">O16*P16</f>
        <v>0.1</v>
      </c>
    </row>
    <row r="17" spans="2:17" ht="21.2" customHeight="1" x14ac:dyDescent="0.25">
      <c r="B17" s="10" t="s">
        <v>46</v>
      </c>
      <c r="C17" s="10"/>
      <c r="D17" s="10"/>
      <c r="E17" s="14" t="s">
        <v>45</v>
      </c>
      <c r="F17" s="10"/>
      <c r="G17" s="10"/>
      <c r="H17" s="10"/>
      <c r="I17" s="10"/>
      <c r="J17" s="10"/>
      <c r="K17" s="10"/>
      <c r="L17" s="10"/>
      <c r="M17" s="10"/>
      <c r="N17" s="10"/>
      <c r="O17" s="6">
        <v>1</v>
      </c>
      <c r="P17" s="7">
        <v>0.31</v>
      </c>
      <c r="Q17" s="8">
        <f t="shared" si="1"/>
        <v>0.31</v>
      </c>
    </row>
    <row r="18" spans="2:17" ht="21.2" customHeight="1" x14ac:dyDescent="0.25">
      <c r="B18" s="10" t="s">
        <v>47</v>
      </c>
      <c r="C18" s="10"/>
      <c r="D18" s="10"/>
      <c r="E18" s="14" t="s">
        <v>48</v>
      </c>
      <c r="F18" s="10"/>
      <c r="G18" s="10"/>
      <c r="H18" s="10"/>
      <c r="I18" s="10"/>
      <c r="J18" s="10"/>
      <c r="K18" s="10"/>
      <c r="L18" s="10"/>
      <c r="M18" s="10"/>
      <c r="N18" s="10"/>
      <c r="O18" s="6">
        <v>1</v>
      </c>
      <c r="P18" s="7">
        <v>0.16</v>
      </c>
      <c r="Q18" s="8">
        <f t="shared" si="1"/>
        <v>0.16</v>
      </c>
    </row>
    <row r="19" spans="2:17" ht="21.2" customHeight="1" x14ac:dyDescent="0.25">
      <c r="B19" s="10" t="s">
        <v>49</v>
      </c>
      <c r="C19" s="10"/>
      <c r="D19" s="10"/>
      <c r="E19" s="14" t="s">
        <v>50</v>
      </c>
      <c r="F19" s="10"/>
      <c r="G19" s="10"/>
      <c r="H19" s="10"/>
      <c r="I19" s="10"/>
      <c r="J19" s="10"/>
      <c r="K19" s="10"/>
      <c r="L19" s="10"/>
      <c r="M19" s="10"/>
      <c r="N19" s="10"/>
      <c r="O19" s="6">
        <v>1</v>
      </c>
      <c r="P19" s="7">
        <v>0.21</v>
      </c>
      <c r="Q19" s="8">
        <f t="shared" si="0"/>
        <v>0.21</v>
      </c>
    </row>
    <row r="20" spans="2:17" ht="21.2" customHeight="1" x14ac:dyDescent="0.25">
      <c r="B20" s="10" t="s">
        <v>52</v>
      </c>
      <c r="C20" s="10"/>
      <c r="D20" s="10"/>
      <c r="E20" s="14" t="s">
        <v>51</v>
      </c>
      <c r="F20" s="10"/>
      <c r="G20" s="10"/>
      <c r="H20" s="10"/>
      <c r="I20" s="10"/>
      <c r="J20" s="10"/>
      <c r="K20" s="10"/>
      <c r="L20" s="10"/>
      <c r="M20" s="10"/>
      <c r="N20" s="10"/>
      <c r="O20" s="6">
        <v>2</v>
      </c>
      <c r="P20" s="7">
        <v>0.51</v>
      </c>
      <c r="Q20" s="8">
        <f t="shared" si="0"/>
        <v>1.02</v>
      </c>
    </row>
    <row r="21" spans="2:17" ht="21.2" customHeight="1" x14ac:dyDescent="0.25">
      <c r="B21" s="10" t="s">
        <v>53</v>
      </c>
      <c r="C21" s="10"/>
      <c r="D21" s="10"/>
      <c r="E21" s="14" t="s">
        <v>54</v>
      </c>
      <c r="F21" s="10"/>
      <c r="G21" s="10"/>
      <c r="H21" s="10"/>
      <c r="I21" s="10"/>
      <c r="J21" s="10"/>
      <c r="K21" s="10"/>
      <c r="L21" s="10"/>
      <c r="M21" s="10"/>
      <c r="N21" s="10"/>
      <c r="O21" s="6">
        <v>1</v>
      </c>
      <c r="P21" s="7">
        <v>0.1</v>
      </c>
      <c r="Q21" s="8">
        <f t="shared" ref="Q21:Q24" si="2">O21*P21</f>
        <v>0.1</v>
      </c>
    </row>
    <row r="22" spans="2:17" ht="21.2" customHeight="1" x14ac:dyDescent="0.25">
      <c r="B22" s="10" t="s">
        <v>56</v>
      </c>
      <c r="C22" s="10"/>
      <c r="D22" s="10"/>
      <c r="E22" s="14" t="s">
        <v>55</v>
      </c>
      <c r="F22" s="10"/>
      <c r="G22" s="10"/>
      <c r="H22" s="10"/>
      <c r="I22" s="10"/>
      <c r="J22" s="10"/>
      <c r="K22" s="10"/>
      <c r="L22" s="10"/>
      <c r="M22" s="10"/>
      <c r="N22" s="10"/>
      <c r="O22" s="6">
        <v>1</v>
      </c>
      <c r="P22" s="7">
        <v>0.62</v>
      </c>
      <c r="Q22" s="8">
        <f t="shared" si="2"/>
        <v>0.62</v>
      </c>
    </row>
    <row r="23" spans="2:17" ht="21.2" customHeight="1" x14ac:dyDescent="0.25">
      <c r="B23" s="38" t="s">
        <v>57</v>
      </c>
      <c r="C23" s="10"/>
      <c r="D23" s="10"/>
      <c r="E23" s="14" t="s">
        <v>58</v>
      </c>
      <c r="F23" s="10"/>
      <c r="G23" s="10"/>
      <c r="H23" s="10"/>
      <c r="I23" s="10"/>
      <c r="J23" s="10"/>
      <c r="K23" s="10"/>
      <c r="L23" s="10"/>
      <c r="M23" s="10"/>
      <c r="N23" s="10"/>
      <c r="O23" s="6">
        <v>1</v>
      </c>
      <c r="P23" s="7">
        <v>0.1</v>
      </c>
      <c r="Q23" s="8">
        <f t="shared" si="2"/>
        <v>0.1</v>
      </c>
    </row>
    <row r="24" spans="2:17" ht="21.2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7">
        <v>0</v>
      </c>
      <c r="Q24" s="8">
        <f t="shared" si="2"/>
        <v>0</v>
      </c>
    </row>
    <row r="25" spans="2:17" ht="21.2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7">
        <v>0</v>
      </c>
      <c r="Q25" s="8">
        <f t="shared" si="0"/>
        <v>0</v>
      </c>
    </row>
    <row r="26" spans="2:17" ht="21.2" customHeigh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7">
        <v>0</v>
      </c>
      <c r="Q26" s="8">
        <f t="shared" si="0"/>
        <v>0</v>
      </c>
    </row>
    <row r="27" spans="2:17" ht="21.2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7">
        <v>0</v>
      </c>
      <c r="Q27" s="8">
        <f t="shared" si="0"/>
        <v>0</v>
      </c>
    </row>
    <row r="28" spans="2:17" ht="21.2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7">
        <v>0</v>
      </c>
      <c r="Q28" s="8">
        <f t="shared" si="0"/>
        <v>0</v>
      </c>
    </row>
    <row r="29" spans="2:17" ht="21.2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7">
        <v>0</v>
      </c>
      <c r="Q29" s="8">
        <f t="shared" si="0"/>
        <v>0</v>
      </c>
    </row>
    <row r="30" spans="2:17" ht="21.2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7">
        <v>0</v>
      </c>
      <c r="Q30" s="8">
        <f t="shared" si="0"/>
        <v>0</v>
      </c>
    </row>
    <row r="31" spans="2:17" ht="21.2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7">
        <v>0</v>
      </c>
      <c r="Q31" s="8">
        <f t="shared" si="0"/>
        <v>0</v>
      </c>
    </row>
    <row r="32" spans="2:17" ht="21.2" customHeigh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7">
        <v>0</v>
      </c>
      <c r="Q32" s="8">
        <f t="shared" si="0"/>
        <v>0</v>
      </c>
    </row>
    <row r="33" spans="2:17" ht="21.2" customHeight="1" x14ac:dyDescent="0.25">
      <c r="B33" s="16" t="s">
        <v>19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">
        <v>0</v>
      </c>
      <c r="Q33" s="4">
        <f t="shared" si="0"/>
        <v>0</v>
      </c>
    </row>
    <row r="34" spans="2:17" ht="21.2" customHeight="1" x14ac:dyDescent="0.25">
      <c r="B34" s="17" t="s">
        <v>20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5">
        <f>SUM(Q12:Q33)</f>
        <v>17.410000000000007</v>
      </c>
    </row>
    <row r="35" spans="2:17" ht="31.35" customHeight="1" x14ac:dyDescent="0.25">
      <c r="B35" s="15" t="s">
        <v>21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5:D15"/>
    <mergeCell ref="E15:N15"/>
    <mergeCell ref="F8:L8"/>
    <mergeCell ref="E12:N12"/>
    <mergeCell ref="B12:D12"/>
    <mergeCell ref="E13:N13"/>
    <mergeCell ref="B13:D13"/>
    <mergeCell ref="E14:N14"/>
    <mergeCell ref="B14:D14"/>
  </mergeCells>
  <hyperlinks>
    <hyperlink ref="C6" r:id="rId1" xr:uid="{58F554E0-8E05-46BB-9C6D-0CC87151AB70}"/>
    <hyperlink ref="O9" r:id="rId2" xr:uid="{9E712A90-E3B1-4635-A039-1FCB06FD1591}"/>
    <hyperlink ref="E12" r:id="rId3" xr:uid="{CC2594A2-ADF9-44BC-AE13-B24D34DED7F1}"/>
    <hyperlink ref="E13" r:id="rId4" xr:uid="{9EF58AE3-8BC7-4E74-BCD4-C7E45D828892}"/>
    <hyperlink ref="E14" r:id="rId5" xr:uid="{DA709245-546F-46FA-ABD0-79B1BC67AA4E}"/>
    <hyperlink ref="E15" r:id="rId6" xr:uid="{68DEFD66-A4AC-4F83-8A7F-B1BD404B88A0}"/>
    <hyperlink ref="E16" r:id="rId7" xr:uid="{2E661BC4-C1BB-484E-8DFF-6F538BF066B3}"/>
    <hyperlink ref="E17" r:id="rId8" xr:uid="{BBB696CC-450E-453A-A737-E89AC1778476}"/>
    <hyperlink ref="E18" r:id="rId9" xr:uid="{2F6FAEEC-CB15-4E4B-8543-EE39C8581E20}"/>
    <hyperlink ref="E19" r:id="rId10" xr:uid="{014CE51C-25D0-481E-829C-23ABF45D5FC3}"/>
    <hyperlink ref="E20" r:id="rId11" xr:uid="{5F20B8D1-5BF4-47D9-948A-A70E4332C7CA}"/>
    <hyperlink ref="E21" r:id="rId12" xr:uid="{594322C9-58E6-45D9-B980-006EEE02F6C4}"/>
    <hyperlink ref="E22" r:id="rId13" xr:uid="{C7E3AC68-377B-46A0-AADE-5041FB94DC51}"/>
    <hyperlink ref="E23" r:id="rId14" xr:uid="{35D04DC8-951A-4CC5-98F6-50FE142CB6B4}"/>
  </hyperlinks>
  <pageMargins left="0.7" right="0.7" top="0.75" bottom="0.75" header="0.3" footer="0.3"/>
  <pageSetup scale="67" fitToHeight="0" orientation="landscape" r:id="rId15"/>
  <customProperties>
    <customPr name="EpmWorksheetKeyString_GUID" r:id="rId16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2024-03-28T01:43:16Z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