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0881AB89-9908-4322-9A24-0D3B8FC5EE2E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<sst xmlns="http://schemas.openxmlformats.org/spreadsheetml/2006/main" count="107" uniqueCount="105">
  <si>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</si>
  <si>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</si>
  <si>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</si>
  <si>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</si>
  <si>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</si>
  <si>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</si>
  <si>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</si>
  <si>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</si>
  <si>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</si>
  <si>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</si>
  <si>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</si>
  <si>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</si>
  <si>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</si>
  <si>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</si>
  <si>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</si>
  <si>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</si>
  <si>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</si>
  <si>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</si>
  <si>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</si>
  <si>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</si>
  <si>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</si>
  <si>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</si>
  <si>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</si>
  <si>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</si>
  <si>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</si>
  <si>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</si>
  <si>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</si>
  <si>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</si>
  <si>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</si>
  <si>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</si>
  <si>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https://www.mouser.com/</t>
  </si>
  <si>
    <t>Mouser Electronics</t>
  </si>
  <si>
    <t>https://www.mouser.com/ProductDetail/Texas-Instruments/TVS0500DRVR?qs=W0yvOO0ixfE%252BATlQ17YkMw%3D%3D</t>
  </si>
  <si>
    <t xml:space="preserve"> 595-TVS0500DRVR</t>
  </si>
  <si>
    <t>667-ERJ-S06F2001V</t>
  </si>
  <si>
    <t>https://www.mouser.com/ProductDetail/Panasonic/ERJ-S06F2001V?qs=Zyl8A9hlmJrroq8l6YlXgA%3D%3D</t>
  </si>
  <si>
    <t>584-LTC2944IDDPBF</t>
  </si>
  <si>
    <t>https://www.mouser.com/ProductDetail/Analog-Devices/LTC2944IDDPBF?qs=u4fy%2FsgLU9NZwhINvxz39A%3D%3D&amp;gad_source=1&amp;gclid=CjwKCAiArLyuBhA7EiwA-qo80M_D67hpHFTgErpLBGdTi9FXuZlCg59iXopSRovMIkd8VUfzZYnDgRoCS1cQAvD_BwE</t>
  </si>
  <si>
    <t>603-RC0603FR-074K99L</t>
  </si>
  <si>
    <t>https://www.mouser.com/ProductDetail/YAGEO/RC0603FR-074K99L?qs=sGAEpiMZZMukHu%252BjC5l7YfGIerj%2FLQjmX6VA8G0f1rc%3D</t>
  </si>
  <si>
    <t>Rff</t>
  </si>
  <si>
    <t>581-06035A6R8CAT2A</t>
  </si>
  <si>
    <t>https://www.mouser.com/ProductDetail/KYOCERA-AVX/06035A6R8CAT2A?qs=%2FvAgeFc%2FxcAoRK5HKS0nQg%3D%3D</t>
  </si>
  <si>
    <t>Cff</t>
  </si>
  <si>
    <t>667-25SVPF27MX</t>
  </si>
  <si>
    <t>https://www.mouser.com/ProductDetail/Panasonic/25SVPF27MX?qs=OE1iw1LrrPHs7V8AgrsYgQ%3D%3D</t>
  </si>
  <si>
    <t>Cb_inpflt</t>
  </si>
  <si>
    <t>Cf_inpflt</t>
  </si>
  <si>
    <t>81-GRM31CR71H475KA2L</t>
  </si>
  <si>
    <t>https://www.mouser.com/ProductDetail/Murata-Electronics/GRM31CR71H475KA12L?qs=QOxk%252BkhTc6I%252BVQUsJuOHog%3D%3D</t>
  </si>
  <si>
    <t>Rd_inpflt</t>
  </si>
  <si>
    <t>652-CRM0805FXR100ELF</t>
  </si>
  <si>
    <t>https://www.mouser.com/ProductDetail/Bourns/CRM0805-FX-R100ELF?qs=%2FxfeZyN5VBdOORA9OKkHpw%3D%3D</t>
  </si>
  <si>
    <t>Lf_inpflt</t>
  </si>
  <si>
    <t xml:space="preserve"> 810-NLCV32T-R22M-PFR</t>
  </si>
  <si>
    <t>https://www.mouser.com/ProductDetail/TDK/NLCV32T-R22M-PFR?qs=r867mg0NEJRZ9G9%252Bn%252BV9BA%3D%3D</t>
  </si>
  <si>
    <t xml:space="preserve"> 603-RC0603FR-0724K9L</t>
  </si>
  <si>
    <t>https://www.mouser.com/ProductDetail/YAGEO/RC0603FR-0724K9L?qs=diQw95jMAeOCjvc8VIQQfA%3D%3D</t>
  </si>
  <si>
    <t>Rfbb</t>
  </si>
  <si>
    <t>603-RC0603FR-07100KL</t>
  </si>
  <si>
    <t>https://www.mouser.com/ProductDetail/YAGEO/RC0603FR-07100KL?qs=e1ok2LiJcmaihem8Va5%2Fsw%3D%3D</t>
  </si>
  <si>
    <t>Rfbt</t>
  </si>
  <si>
    <t>Rreset</t>
  </si>
  <si>
    <t>80-C0805C106K8P</t>
  </si>
  <si>
    <t>https://www.mouser.com/ProductDetail/KEMET/C0805C106K8PACTU?qs=Zpyg6gQUYs39C21BeavaKA%3D%3D</t>
  </si>
  <si>
    <t>Cout</t>
  </si>
  <si>
    <t>needs to be 3 in parallel</t>
  </si>
  <si>
    <t>81-GRM21BR71A225KA01</t>
  </si>
  <si>
    <t>https://www.mouser.com/ProductDetail/Murata-Electronics/GRM21BR71A225KA01L?qs=Rc6BINVvJ%2Fh0dJjpd0TmsA%3D%3D</t>
  </si>
  <si>
    <t>Cvcc</t>
  </si>
  <si>
    <t xml:space="preserve"> 810-C1608X5R1H105K</t>
  </si>
  <si>
    <t>https://www.mouser.com/ProductDetail/TDK/C1608X5R1H105K080AB?qs=NRhsANhppD%252BLmxnPDqAv3A%3D%3D</t>
  </si>
  <si>
    <t>Cinx1</t>
  </si>
  <si>
    <t>Component on board</t>
  </si>
  <si>
    <t>81-GRM32ER71H106KA2L</t>
  </si>
  <si>
    <t>https://www.mouser.com/ProductDetail/Murata-Electronics/GRM32ER71H106KA12L?qs=6pxx44s1bjkjdm74o%2FrKhg%3D%3D</t>
  </si>
  <si>
    <t>Cin1</t>
  </si>
  <si>
    <t>80-C0603C104M4R</t>
  </si>
  <si>
    <t>https://www.mouser.com/ProductDetail/KEMET/C0603C104M4RACTU?qs=jZ42y6hXG8n1McOj%2FlAJug%3D%3D</t>
  </si>
  <si>
    <t>Cboot</t>
  </si>
  <si>
    <t>595-LM62460RPHR</t>
  </si>
  <si>
    <t>https://www.mouser.com/ProductDetail/Texas-Instruments/LM62460RPHR?qs=Rp5uXu7WBW%252BE%252BjZOOgSHPA%3D%3D</t>
  </si>
  <si>
    <t>U1/IC</t>
  </si>
  <si>
    <t>963-EMK107B7105KA-T</t>
  </si>
  <si>
    <t>https://www.mouser.com/ProductDetail/TAIYO-YUDEN/EMK107B7105KA-T?qs=I6KAKw0tg2zS1zj87Lm%2FxQ%3D%3D</t>
  </si>
  <si>
    <t>Cbias</t>
  </si>
  <si>
    <t>Coloumb Counter</t>
  </si>
  <si>
    <t>Resistors for coloumb counter</t>
  </si>
  <si>
    <t>71-CRCW0805200RJNAIF</t>
  </si>
  <si>
    <t>https://www.mouser.com/ProductDetail/Vishay-Dale/CRCW0805200RJNEAIF?qs=Zz7%252BYVVL6bEKX0ujeGXGtQ%3D%3D</t>
  </si>
  <si>
    <t>TVS diode</t>
  </si>
  <si>
    <t>x4 stepper</t>
  </si>
  <si>
    <t>https://www.mouser.com/ProductDetail/Panasonic/EEE-FH1V100XL?qs=11PymoJGorLYxBV3nZ9Y4g%3D%3D</t>
  </si>
  <si>
    <t xml:space="preserve"> 667-EEE-FH1V100XL</t>
  </si>
  <si>
    <t>327-VFHV1112H3BZ2BTR</t>
  </si>
  <si>
    <t>https://www.mouser.com/ProductDetail/Stanley-Electric/VFHV1112H-3BZ2B-TR?qs=byeeYqUIh0PKiA%252BYRcKo5Q%3D%3D</t>
  </si>
  <si>
    <t>Heartbeat LEDs</t>
  </si>
  <si>
    <t>x1 heartbeat</t>
  </si>
  <si>
    <t>x8 DC motors</t>
  </si>
  <si>
    <t>x2 5-3.3V LDO</t>
  </si>
  <si>
    <t>x4 dc motors</t>
  </si>
  <si>
    <t>x4 DC motors</t>
  </si>
  <si>
    <t>x24 LEDS</t>
  </si>
  <si>
    <t>Cin/Cin2</t>
  </si>
  <si>
    <t>Cinx/Cinx2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</si>
</sst>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anasonic/25SVPF27MX?qs=OE1iw1LrrPHs7V8AgrsYgQ%3D%3D" TargetMode="External"/><Relationship Id="rId13" Type="http://schemas.openxmlformats.org/officeDocument/2006/relationships/hyperlink" Target="https://www.mouser.com/ProductDetail/YAGEO/RC0603FR-07100KL?qs=e1ok2LiJcmaihem8Va5%2Fsw%3D%3D" TargetMode="External"/><Relationship Id="rId18" Type="http://schemas.openxmlformats.org/officeDocument/2006/relationships/hyperlink" Target="https://www.mouser.com/ProductDetail/KEMET/C0603C104M4RACTU?qs=jZ42y6hXG8n1McOj%2FlAJug%3D%3D" TargetMode="External"/><Relationship Id="rId3" Type="http://schemas.openxmlformats.org/officeDocument/2006/relationships/hyperlink" Target="https://www.mouser.com/ProductDetail/Texas-Instruments/TVS0500DRVR?qs=W0yvOO0ixfE%252BATlQ17YkMw%3D%3D" TargetMode="External"/><Relationship Id="rId21" Type="http://schemas.openxmlformats.org/officeDocument/2006/relationships/hyperlink" Target="https://www.mouser.com/ProductDetail/Vishay-Dale/CRCW0805200RJNEAIF?qs=Zz7%252BYVVL6bEKX0ujeGXGtQ%3D%3D" TargetMode="External"/><Relationship Id="rId7" Type="http://schemas.openxmlformats.org/officeDocument/2006/relationships/hyperlink" Target="https://www.mouser.com/ProductDetail/KYOCERA-AVX/06035A6R8CAT2A?qs=%2FvAgeFc%2FxcAoRK5HKS0nQg%3D%3D" TargetMode="External"/><Relationship Id="rId12" Type="http://schemas.openxmlformats.org/officeDocument/2006/relationships/hyperlink" Target="https://www.mouser.com/ProductDetail/YAGEO/RC0603FR-0724K9L?qs=diQw95jMAeOCjvc8VIQQfA%3D%3D" TargetMode="External"/><Relationship Id="rId17" Type="http://schemas.openxmlformats.org/officeDocument/2006/relationships/hyperlink" Target="https://www.mouser.com/ProductDetail/Murata-Electronics/GRM32ER71H106KA12L?qs=6pxx44s1bjkjdm74o%2FrKhg%3D%3D" TargetMode="External"/><Relationship Id="rId25" Type="http://schemas.openxmlformats.org/officeDocument/2006/relationships/customProperty" Target="../customProperty1.bin"/><Relationship Id="rId2" Type="http://schemas.openxmlformats.org/officeDocument/2006/relationships/hyperlink" Target="https://www.mouser.com/" TargetMode="External"/><Relationship Id="rId16" Type="http://schemas.openxmlformats.org/officeDocument/2006/relationships/hyperlink" Target="https://www.mouser.com/ProductDetail/TDK/C1608X5R1H105K080AB?qs=NRhsANhppD%252BLmxnPDqAv3A%3D%3D" TargetMode="External"/><Relationship Id="rId20" Type="http://schemas.openxmlformats.org/officeDocument/2006/relationships/hyperlink" Target="https://www.mouser.com/ProductDetail/TAIYO-YUDEN/EMK107B7105KA-T?qs=I6KAKw0tg2zS1zj87Lm%2FxQ%3D%3D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mouser.com/ProductDetail/YAGEO/RC0603FR-074K99L?qs=sGAEpiMZZMukHu%252BjC5l7YfGIerj%2FLQjmX6VA8G0f1rc%3D" TargetMode="External"/><Relationship Id="rId11" Type="http://schemas.openxmlformats.org/officeDocument/2006/relationships/hyperlink" Target="https://www.mouser.com/ProductDetail/TDK/NLCV32T-R22M-PFR?qs=r867mg0NEJRZ9G9%252Bn%252BV9BA%3D%3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Analog-Devices/LTC2944IDDPBF?qs=u4fy%2FsgLU9NZwhINvxz39A%3D%3D&amp;gad_source=1&amp;gclid=CjwKCAiArLyuBhA7EiwA-qo80M_D67hpHFTgErpLBGdTi9FXuZlCg59iXopSRovMIkd8VUfzZYnDgRoCS1cQAvD_BwE" TargetMode="External"/><Relationship Id="rId15" Type="http://schemas.openxmlformats.org/officeDocument/2006/relationships/hyperlink" Target="https://www.mouser.com/ProductDetail/Murata-Electronics/GRM21BR71A225KA01L?qs=Rc6BINVvJ%2Fh0dJjpd0TmsA%3D%3D" TargetMode="External"/><Relationship Id="rId23" Type="http://schemas.openxmlformats.org/officeDocument/2006/relationships/hyperlink" Target="https://www.mouser.com/ProductDetail/Stanley-Electric/VFHV1112H-3BZ2B-TR?qs=byeeYqUIh0PKiA%252BYRcKo5Q%3D%3D" TargetMode="External"/><Relationship Id="rId10" Type="http://schemas.openxmlformats.org/officeDocument/2006/relationships/hyperlink" Target="https://www.mouser.com/ProductDetail/Bourns/CRM0805-FX-R100ELF?qs=%2FxfeZyN5VBdOORA9OKkHpw%3D%3D" TargetMode="External"/><Relationship Id="rId19" Type="http://schemas.openxmlformats.org/officeDocument/2006/relationships/hyperlink" Target="https://www.mouser.com/ProductDetail/Texas-Instruments/LM62460RPHR?qs=Rp5uXu7WBW%252BE%252BjZOOgSHPA%3D%3D" TargetMode="External"/><Relationship Id="rId4" Type="http://schemas.openxmlformats.org/officeDocument/2006/relationships/hyperlink" Target="https://www.mouser.com/ProductDetail/Panasonic/ERJ-S06F2001V?qs=Zyl8A9hlmJrroq8l6YlXgA%3D%3D" TargetMode="External"/><Relationship Id="rId9" Type="http://schemas.openxmlformats.org/officeDocument/2006/relationships/hyperlink" Target="https://www.mouser.com/ProductDetail/Murata-Electronics/GRM31CR71H475KA12L?qs=QOxk%252BkhTc6I%252BVQUsJuOHog%3D%3D" TargetMode="External"/><Relationship Id="rId14" Type="http://schemas.openxmlformats.org/officeDocument/2006/relationships/hyperlink" Target="https://www.mouser.com/ProductDetail/KEMET/C0805C106K8PACTU?qs=Zpyg6gQUYs39C21BeavaKA%3D%3D" TargetMode="External"/><Relationship Id="rId22" Type="http://schemas.openxmlformats.org/officeDocument/2006/relationships/hyperlink" Target="https://www.mouser.com/ProductDetail/Panasonic/EEE-FH1V100XL?qs=11PymoJGorLYxBV3nZ9Y4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V35"/>
  <sheetViews>
    <sheetView tabSelected="1" topLeftCell="A7" workbookViewId="0">
      <selection activeCell="T27" sqref="T27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2" ht="13.7" customHeight="1" x14ac:dyDescent="0.25"/>
    <row r="2" spans="2:22" ht="21.2" customHeight="1" x14ac:dyDescent="0.25">
      <c r="B2" s="29" t="s">
        <v>5</v>
      </c>
      <c r="C2" s="30"/>
      <c r="D2" s="31"/>
      <c r="F2" s="12" t="s">
        <v>6</v>
      </c>
      <c r="G2" s="13"/>
      <c r="H2" s="13"/>
      <c r="I2" s="13"/>
      <c r="J2" s="13"/>
      <c r="K2" s="13"/>
      <c r="L2" s="14"/>
      <c r="N2" s="2" t="s">
        <v>13</v>
      </c>
      <c r="O2" s="35">
        <v>45341</v>
      </c>
      <c r="P2" s="36"/>
    </row>
    <row r="3" spans="2:22" ht="21.2" customHeight="1" x14ac:dyDescent="0.25">
      <c r="B3" s="32"/>
      <c r="C3" s="33"/>
      <c r="D3" s="34"/>
      <c r="F3" s="26" t="s">
        <v>23</v>
      </c>
      <c r="G3" s="27"/>
      <c r="H3" s="27"/>
      <c r="I3" s="27"/>
      <c r="J3" s="27"/>
      <c r="K3" s="27"/>
      <c r="L3" s="28"/>
      <c r="N3" s="2" t="s">
        <v>14</v>
      </c>
      <c r="O3" s="35">
        <v>45345</v>
      </c>
      <c r="P3" s="36"/>
    </row>
    <row r="4" spans="2:22" ht="10.15" customHeight="1" x14ac:dyDescent="0.25"/>
    <row r="5" spans="2:22" ht="21.2" customHeight="1" x14ac:dyDescent="0.25">
      <c r="B5" s="2" t="s">
        <v>0</v>
      </c>
      <c r="C5" s="18" t="s">
        <v>31</v>
      </c>
      <c r="D5" s="20"/>
      <c r="F5" s="12" t="s">
        <v>7</v>
      </c>
      <c r="G5" s="13"/>
      <c r="H5" s="13"/>
      <c r="I5" s="13"/>
      <c r="J5" s="13"/>
      <c r="K5" s="13"/>
      <c r="L5" s="14"/>
      <c r="N5" s="2" t="s">
        <v>9</v>
      </c>
      <c r="O5" s="18" t="s">
        <v>27</v>
      </c>
      <c r="P5" s="19"/>
      <c r="Q5" s="20"/>
    </row>
    <row r="6" spans="2:22" ht="21.2" customHeight="1" x14ac:dyDescent="0.25">
      <c r="B6" s="2" t="s">
        <v>1</v>
      </c>
      <c r="C6" s="21" t="s">
        <v>30</v>
      </c>
      <c r="D6" s="20"/>
      <c r="F6" s="26" t="s">
        <v>26</v>
      </c>
      <c r="G6" s="27"/>
      <c r="H6" s="27"/>
      <c r="I6" s="27"/>
      <c r="J6" s="27"/>
      <c r="K6" s="27"/>
      <c r="L6" s="28"/>
      <c r="N6" s="2" t="s">
        <v>10</v>
      </c>
      <c r="O6" s="37" t="s">
        <v>24</v>
      </c>
      <c r="P6" s="38"/>
      <c r="Q6" s="39"/>
    </row>
    <row r="7" spans="2:22" ht="21" customHeight="1" x14ac:dyDescent="0.25">
      <c r="B7" s="2" t="s">
        <v>2</v>
      </c>
      <c r="C7" s="18"/>
      <c r="D7" s="20"/>
      <c r="N7" s="2" t="s">
        <v>11</v>
      </c>
      <c r="O7" s="40" t="s">
        <v>25</v>
      </c>
      <c r="P7" s="38"/>
      <c r="Q7" s="39"/>
    </row>
    <row r="8" spans="2:22" ht="21" customHeight="1" x14ac:dyDescent="0.25">
      <c r="B8" s="2" t="s">
        <v>3</v>
      </c>
      <c r="C8" s="18"/>
      <c r="D8" s="20"/>
      <c r="F8" s="12" t="s">
        <v>8</v>
      </c>
      <c r="G8" s="13"/>
      <c r="H8" s="13"/>
      <c r="I8" s="13"/>
      <c r="J8" s="13"/>
      <c r="K8" s="13"/>
      <c r="L8" s="14"/>
      <c r="N8" s="2" t="s">
        <v>2</v>
      </c>
      <c r="O8" s="18" t="s">
        <v>28</v>
      </c>
      <c r="P8" s="19"/>
      <c r="Q8" s="20"/>
    </row>
    <row r="9" spans="2:22" ht="21" customHeight="1" x14ac:dyDescent="0.25">
      <c r="B9" s="2" t="s">
        <v>4</v>
      </c>
      <c r="C9" s="21"/>
      <c r="D9" s="20"/>
      <c r="F9" s="26">
        <v>7600000796</v>
      </c>
      <c r="G9" s="27"/>
      <c r="H9" s="27"/>
      <c r="I9" s="27"/>
      <c r="J9" s="27"/>
      <c r="K9" s="27"/>
      <c r="L9" s="28"/>
      <c r="N9" s="2" t="s">
        <v>12</v>
      </c>
      <c r="O9" s="21" t="s">
        <v>29</v>
      </c>
      <c r="P9" s="19"/>
      <c r="Q9" s="20"/>
    </row>
    <row r="10" spans="2:22" ht="9.75" customHeight="1" x14ac:dyDescent="0.25"/>
    <row r="11" spans="2:22" ht="21" customHeight="1" x14ac:dyDescent="0.25">
      <c r="B11" s="25" t="s">
        <v>15</v>
      </c>
      <c r="C11" s="25"/>
      <c r="D11" s="25"/>
      <c r="E11" s="25" t="s">
        <v>22</v>
      </c>
      <c r="F11" s="25"/>
      <c r="G11" s="25"/>
      <c r="H11" s="25"/>
      <c r="I11" s="25"/>
      <c r="J11" s="25"/>
      <c r="K11" s="25"/>
      <c r="L11" s="25"/>
      <c r="M11" s="25"/>
      <c r="N11" s="25"/>
      <c r="O11" s="9" t="s">
        <v>16</v>
      </c>
      <c r="P11" s="9" t="s">
        <v>17</v>
      </c>
      <c r="Q11" s="9" t="s">
        <v>18</v>
      </c>
      <c r="S11" s="41" t="s">
        <v>73</v>
      </c>
    </row>
    <row r="12" spans="2:22" ht="21" customHeight="1" x14ac:dyDescent="0.25">
      <c r="B12" s="10" t="s">
        <v>33</v>
      </c>
      <c r="C12" s="10"/>
      <c r="D12" s="10"/>
      <c r="E12" s="11" t="s">
        <v>32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12</v>
      </c>
      <c r="P12" s="7">
        <v>0.39700000000000002</v>
      </c>
      <c r="Q12" s="8">
        <f t="shared" ref="Q12:Q33" si="0">O12*P12</f>
        <v>4.7640000000000002</v>
      </c>
      <c r="S12" s="1" t="s">
        <v>90</v>
      </c>
      <c r="T12" s="1" t="s">
        <v>91</v>
      </c>
      <c r="U12" s="1" t="s">
        <v>98</v>
      </c>
    </row>
    <row r="13" spans="2:22" ht="21" customHeight="1" x14ac:dyDescent="0.25">
      <c r="B13" s="10" t="s">
        <v>34</v>
      </c>
      <c r="C13" s="10"/>
      <c r="D13" s="10"/>
      <c r="E13" s="11" t="s">
        <v>35</v>
      </c>
      <c r="F13" s="10"/>
      <c r="G13" s="10"/>
      <c r="H13" s="10"/>
      <c r="I13" s="10"/>
      <c r="J13" s="10"/>
      <c r="K13" s="10"/>
      <c r="L13" s="10"/>
      <c r="M13" s="10"/>
      <c r="N13" s="10"/>
      <c r="O13" s="6">
        <v>3</v>
      </c>
      <c r="P13" s="7">
        <v>0.37</v>
      </c>
      <c r="Q13" s="8">
        <f t="shared" si="0"/>
        <v>1.1099999999999999</v>
      </c>
      <c r="S13" s="1" t="s">
        <v>87</v>
      </c>
    </row>
    <row r="14" spans="2:22" ht="21" customHeight="1" x14ac:dyDescent="0.25">
      <c r="B14" s="10" t="s">
        <v>36</v>
      </c>
      <c r="C14" s="10"/>
      <c r="D14" s="10"/>
      <c r="E14" s="11" t="s">
        <v>37</v>
      </c>
      <c r="F14" s="10"/>
      <c r="G14" s="10"/>
      <c r="H14" s="10"/>
      <c r="I14" s="10"/>
      <c r="J14" s="10"/>
      <c r="K14" s="10"/>
      <c r="L14" s="10"/>
      <c r="M14" s="10"/>
      <c r="N14" s="10"/>
      <c r="O14" s="6">
        <v>1</v>
      </c>
      <c r="P14" s="7">
        <v>9.85</v>
      </c>
      <c r="Q14" s="8">
        <f t="shared" si="0"/>
        <v>9.85</v>
      </c>
      <c r="S14" s="1" t="s">
        <v>86</v>
      </c>
    </row>
    <row r="15" spans="2:22" ht="21" customHeight="1" x14ac:dyDescent="0.25">
      <c r="B15" s="10" t="s">
        <v>88</v>
      </c>
      <c r="C15" s="10"/>
      <c r="D15" s="10"/>
      <c r="E15" s="11" t="s">
        <v>89</v>
      </c>
      <c r="F15" s="10"/>
      <c r="G15" s="10"/>
      <c r="H15" s="10"/>
      <c r="I15" s="10"/>
      <c r="J15" s="10"/>
      <c r="K15" s="10"/>
      <c r="L15" s="10"/>
      <c r="M15" s="10"/>
      <c r="N15" s="10"/>
      <c r="O15" s="6">
        <v>33</v>
      </c>
      <c r="P15" s="7">
        <v>0.41699999999999998</v>
      </c>
      <c r="Q15" s="8">
        <f t="shared" si="0"/>
        <v>13.760999999999999</v>
      </c>
      <c r="S15" s="1" t="s">
        <v>91</v>
      </c>
      <c r="T15" s="1" t="s">
        <v>97</v>
      </c>
      <c r="U15" s="1" t="s">
        <v>101</v>
      </c>
      <c r="V15" s="1" t="s">
        <v>102</v>
      </c>
    </row>
    <row r="16" spans="2:22" ht="21" customHeight="1" x14ac:dyDescent="0.25">
      <c r="B16" s="10" t="s">
        <v>38</v>
      </c>
      <c r="C16" s="10"/>
      <c r="D16" s="10"/>
      <c r="E16" s="11" t="s">
        <v>39</v>
      </c>
      <c r="F16" s="10"/>
      <c r="G16" s="10"/>
      <c r="H16" s="10"/>
      <c r="I16" s="10"/>
      <c r="J16" s="10"/>
      <c r="K16" s="10"/>
      <c r="L16" s="10"/>
      <c r="M16" s="10"/>
      <c r="N16" s="10"/>
      <c r="O16" s="6">
        <v>1</v>
      </c>
      <c r="P16" s="7">
        <v>0.1</v>
      </c>
      <c r="Q16" s="8">
        <f t="shared" ref="Q16:Q18" si="1">O16*P16</f>
        <v>0.1</v>
      </c>
      <c r="S16" s="1" t="s">
        <v>40</v>
      </c>
    </row>
    <row r="17" spans="2:20" ht="21" customHeight="1" x14ac:dyDescent="0.25">
      <c r="B17" s="10" t="s">
        <v>41</v>
      </c>
      <c r="C17" s="10"/>
      <c r="D17" s="10"/>
      <c r="E17" s="11" t="s">
        <v>42</v>
      </c>
      <c r="F17" s="10"/>
      <c r="G17" s="10"/>
      <c r="H17" s="10"/>
      <c r="I17" s="10"/>
      <c r="J17" s="10"/>
      <c r="K17" s="10"/>
      <c r="L17" s="10"/>
      <c r="M17" s="10"/>
      <c r="N17" s="10"/>
      <c r="O17" s="6">
        <v>1</v>
      </c>
      <c r="P17" s="7">
        <v>0.1</v>
      </c>
      <c r="Q17" s="8">
        <f t="shared" si="1"/>
        <v>0.1</v>
      </c>
      <c r="S17" s="1" t="s">
        <v>43</v>
      </c>
    </row>
    <row r="18" spans="2:20" ht="21" customHeight="1" x14ac:dyDescent="0.25">
      <c r="B18" s="10" t="s">
        <v>44</v>
      </c>
      <c r="C18" s="10"/>
      <c r="D18" s="10"/>
      <c r="E18" s="11" t="s">
        <v>45</v>
      </c>
      <c r="F18" s="10"/>
      <c r="G18" s="10"/>
      <c r="H18" s="10"/>
      <c r="I18" s="10"/>
      <c r="J18" s="10"/>
      <c r="K18" s="10"/>
      <c r="L18" s="10"/>
      <c r="M18" s="10"/>
      <c r="N18" s="10"/>
      <c r="O18" s="6">
        <v>1</v>
      </c>
      <c r="P18" s="7">
        <v>0.93</v>
      </c>
      <c r="Q18" s="8">
        <f t="shared" si="1"/>
        <v>0.93</v>
      </c>
      <c r="S18" s="1" t="s">
        <v>46</v>
      </c>
    </row>
    <row r="19" spans="2:20" ht="21" customHeight="1" x14ac:dyDescent="0.25">
      <c r="B19" s="10" t="s">
        <v>48</v>
      </c>
      <c r="C19" s="10"/>
      <c r="D19" s="10"/>
      <c r="E19" s="11" t="s">
        <v>49</v>
      </c>
      <c r="F19" s="10"/>
      <c r="G19" s="10"/>
      <c r="H19" s="10"/>
      <c r="I19" s="10"/>
      <c r="J19" s="10"/>
      <c r="K19" s="10"/>
      <c r="L19" s="10"/>
      <c r="M19" s="10"/>
      <c r="N19" s="10"/>
      <c r="O19" s="6">
        <v>1</v>
      </c>
      <c r="P19" s="7">
        <v>0.39</v>
      </c>
      <c r="Q19" s="8">
        <f t="shared" si="0"/>
        <v>0.39</v>
      </c>
      <c r="S19" t="s">
        <v>47</v>
      </c>
    </row>
    <row r="20" spans="2:20" ht="21.2" customHeight="1" x14ac:dyDescent="0.25">
      <c r="B20" s="10" t="s">
        <v>51</v>
      </c>
      <c r="C20" s="10"/>
      <c r="D20" s="10"/>
      <c r="E20" s="11" t="s">
        <v>52</v>
      </c>
      <c r="F20" s="10"/>
      <c r="G20" s="10"/>
      <c r="H20" s="10"/>
      <c r="I20" s="10"/>
      <c r="J20" s="10"/>
      <c r="K20" s="10"/>
      <c r="L20" s="10"/>
      <c r="M20" s="10"/>
      <c r="N20" s="10"/>
      <c r="O20" s="6">
        <v>1</v>
      </c>
      <c r="P20" s="7">
        <v>0.28000000000000003</v>
      </c>
      <c r="Q20" s="8">
        <f t="shared" si="0"/>
        <v>0.28000000000000003</v>
      </c>
      <c r="S20" t="s">
        <v>50</v>
      </c>
    </row>
    <row r="21" spans="2:20" ht="21.2" customHeight="1" x14ac:dyDescent="0.25">
      <c r="B21" s="10" t="s">
        <v>54</v>
      </c>
      <c r="C21" s="10"/>
      <c r="D21" s="10"/>
      <c r="E21" s="11" t="s">
        <v>55</v>
      </c>
      <c r="F21" s="10"/>
      <c r="G21" s="10"/>
      <c r="H21" s="10"/>
      <c r="I21" s="10"/>
      <c r="J21" s="10"/>
      <c r="K21" s="10"/>
      <c r="L21" s="10"/>
      <c r="M21" s="10"/>
      <c r="N21" s="10"/>
      <c r="O21" s="6">
        <v>1</v>
      </c>
      <c r="P21" s="7">
        <v>0.25</v>
      </c>
      <c r="Q21" s="8">
        <f t="shared" ref="Q21:Q24" si="2">O21*P21</f>
        <v>0.25</v>
      </c>
      <c r="S21" t="s">
        <v>53</v>
      </c>
    </row>
    <row r="22" spans="2:20" ht="21.2" customHeight="1" x14ac:dyDescent="0.25">
      <c r="B22" s="10" t="s">
        <v>56</v>
      </c>
      <c r="C22" s="10"/>
      <c r="D22" s="10"/>
      <c r="E22" s="11" t="s">
        <v>57</v>
      </c>
      <c r="F22" s="10"/>
      <c r="G22" s="10"/>
      <c r="H22" s="10"/>
      <c r="I22" s="10"/>
      <c r="J22" s="10"/>
      <c r="K22" s="10"/>
      <c r="L22" s="10"/>
      <c r="M22" s="10"/>
      <c r="N22" s="10"/>
      <c r="O22" s="6">
        <v>1</v>
      </c>
      <c r="P22" s="7">
        <v>0.1</v>
      </c>
      <c r="Q22" s="8">
        <f t="shared" si="2"/>
        <v>0.1</v>
      </c>
      <c r="S22" s="1" t="s">
        <v>58</v>
      </c>
    </row>
    <row r="23" spans="2:20" ht="21.2" customHeight="1" x14ac:dyDescent="0.25">
      <c r="B23" s="10" t="s">
        <v>59</v>
      </c>
      <c r="C23" s="10"/>
      <c r="D23" s="10"/>
      <c r="E23" s="11" t="s">
        <v>60</v>
      </c>
      <c r="F23" s="10"/>
      <c r="G23" s="10"/>
      <c r="H23" s="10"/>
      <c r="I23" s="10"/>
      <c r="J23" s="10"/>
      <c r="K23" s="10"/>
      <c r="L23" s="10"/>
      <c r="M23" s="10"/>
      <c r="N23" s="10"/>
      <c r="O23" s="6">
        <v>2</v>
      </c>
      <c r="P23" s="7">
        <v>0.1</v>
      </c>
      <c r="Q23" s="8">
        <f t="shared" si="2"/>
        <v>0.2</v>
      </c>
      <c r="S23" s="1" t="s">
        <v>61</v>
      </c>
      <c r="T23" s="1" t="s">
        <v>62</v>
      </c>
    </row>
    <row r="24" spans="2:20" ht="21.2" customHeight="1" x14ac:dyDescent="0.25">
      <c r="B24" s="24" t="s">
        <v>63</v>
      </c>
      <c r="C24" s="10"/>
      <c r="D24" s="10"/>
      <c r="E24" s="11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6">
        <v>3</v>
      </c>
      <c r="P24" s="7">
        <v>0.14000000000000001</v>
      </c>
      <c r="Q24" s="8">
        <f t="shared" si="2"/>
        <v>0.42000000000000004</v>
      </c>
      <c r="S24" s="1" t="s">
        <v>65</v>
      </c>
      <c r="T24" s="1" t="s">
        <v>66</v>
      </c>
    </row>
    <row r="25" spans="2:20" ht="21.2" customHeight="1" x14ac:dyDescent="0.25">
      <c r="B25" s="10" t="s">
        <v>67</v>
      </c>
      <c r="C25" s="10"/>
      <c r="D25" s="10"/>
      <c r="E25" s="11" t="s">
        <v>68</v>
      </c>
      <c r="F25" s="10"/>
      <c r="G25" s="10"/>
      <c r="H25" s="10"/>
      <c r="I25" s="10"/>
      <c r="J25" s="10"/>
      <c r="K25" s="10"/>
      <c r="L25" s="10"/>
      <c r="M25" s="10"/>
      <c r="N25" s="10"/>
      <c r="O25" s="6">
        <v>1</v>
      </c>
      <c r="P25" s="7">
        <v>0.25</v>
      </c>
      <c r="Q25" s="8">
        <f t="shared" si="0"/>
        <v>0.25</v>
      </c>
      <c r="S25" s="1" t="s">
        <v>69</v>
      </c>
    </row>
    <row r="26" spans="2:20" ht="21.2" customHeight="1" x14ac:dyDescent="0.25">
      <c r="B26" s="10" t="s">
        <v>70</v>
      </c>
      <c r="C26" s="10"/>
      <c r="D26" s="10"/>
      <c r="E26" s="11" t="s">
        <v>71</v>
      </c>
      <c r="F26" s="10"/>
      <c r="G26" s="10"/>
      <c r="H26" s="10"/>
      <c r="I26" s="10"/>
      <c r="J26" s="10"/>
      <c r="K26" s="10"/>
      <c r="L26" s="10"/>
      <c r="M26" s="10"/>
      <c r="N26" s="10"/>
      <c r="O26" s="6">
        <v>2</v>
      </c>
      <c r="P26" s="7">
        <v>0.17</v>
      </c>
      <c r="Q26" s="8">
        <f t="shared" si="0"/>
        <v>0.34</v>
      </c>
      <c r="S26" s="1" t="s">
        <v>72</v>
      </c>
      <c r="T26" s="1" t="s">
        <v>104</v>
      </c>
    </row>
    <row r="27" spans="2:20" ht="21.2" customHeight="1" x14ac:dyDescent="0.25">
      <c r="B27" s="10" t="s">
        <v>74</v>
      </c>
      <c r="C27" s="10"/>
      <c r="D27" s="10"/>
      <c r="E27" s="21" t="s">
        <v>75</v>
      </c>
      <c r="F27" s="22"/>
      <c r="G27" s="22"/>
      <c r="H27" s="22"/>
      <c r="I27" s="22"/>
      <c r="J27" s="22"/>
      <c r="K27" s="22"/>
      <c r="L27" s="22"/>
      <c r="M27" s="22"/>
      <c r="N27" s="23"/>
      <c r="O27" s="6">
        <v>2</v>
      </c>
      <c r="P27" s="7">
        <v>1</v>
      </c>
      <c r="Q27" s="8">
        <f t="shared" si="0"/>
        <v>2</v>
      </c>
      <c r="S27" s="1" t="s">
        <v>76</v>
      </c>
      <c r="T27" s="1" t="s">
        <v>103</v>
      </c>
    </row>
    <row r="28" spans="2:20" ht="21.2" customHeight="1" x14ac:dyDescent="0.25">
      <c r="B28" s="10" t="s">
        <v>77</v>
      </c>
      <c r="C28" s="10"/>
      <c r="D28" s="10"/>
      <c r="E28" s="11" t="s">
        <v>78</v>
      </c>
      <c r="F28" s="10"/>
      <c r="G28" s="10"/>
      <c r="H28" s="10"/>
      <c r="I28" s="10"/>
      <c r="J28" s="10"/>
      <c r="K28" s="10"/>
      <c r="L28" s="10"/>
      <c r="M28" s="10"/>
      <c r="N28" s="10"/>
      <c r="O28" s="6">
        <v>1</v>
      </c>
      <c r="P28" s="7">
        <v>0.1</v>
      </c>
      <c r="Q28" s="8">
        <f t="shared" si="0"/>
        <v>0.1</v>
      </c>
      <c r="S28" s="1" t="s">
        <v>79</v>
      </c>
    </row>
    <row r="29" spans="2:20" ht="21.2" customHeight="1" x14ac:dyDescent="0.25">
      <c r="B29" s="10" t="s">
        <v>80</v>
      </c>
      <c r="C29" s="10"/>
      <c r="D29" s="10"/>
      <c r="E29" s="11" t="s">
        <v>81</v>
      </c>
      <c r="F29" s="10"/>
      <c r="G29" s="10"/>
      <c r="H29" s="10"/>
      <c r="I29" s="10"/>
      <c r="J29" s="10"/>
      <c r="K29" s="10"/>
      <c r="L29" s="10"/>
      <c r="M29" s="10"/>
      <c r="N29" s="10"/>
      <c r="O29" s="6">
        <v>1</v>
      </c>
      <c r="P29" s="7">
        <v>4.66</v>
      </c>
      <c r="Q29" s="8">
        <f t="shared" si="0"/>
        <v>4.66</v>
      </c>
      <c r="S29" s="1" t="s">
        <v>82</v>
      </c>
    </row>
    <row r="30" spans="2:20" ht="21.2" customHeight="1" x14ac:dyDescent="0.25">
      <c r="B30" s="10" t="s">
        <v>83</v>
      </c>
      <c r="C30" s="10"/>
      <c r="D30" s="10"/>
      <c r="E30" s="11" t="s">
        <v>84</v>
      </c>
      <c r="F30" s="10"/>
      <c r="G30" s="10"/>
      <c r="H30" s="10"/>
      <c r="I30" s="10"/>
      <c r="J30" s="10"/>
      <c r="K30" s="10"/>
      <c r="L30" s="10"/>
      <c r="M30" s="10"/>
      <c r="N30" s="10"/>
      <c r="O30" s="6">
        <v>1</v>
      </c>
      <c r="P30" s="7">
        <v>0.1</v>
      </c>
      <c r="Q30" s="8">
        <f t="shared" si="0"/>
        <v>0.1</v>
      </c>
      <c r="S30" s="1" t="s">
        <v>85</v>
      </c>
    </row>
    <row r="31" spans="2:20" ht="21.2" customHeight="1" x14ac:dyDescent="0.25">
      <c r="B31" s="18" t="s">
        <v>93</v>
      </c>
      <c r="C31" s="19"/>
      <c r="D31" s="20"/>
      <c r="E31" s="21" t="s">
        <v>92</v>
      </c>
      <c r="F31" s="19"/>
      <c r="G31" s="19"/>
      <c r="H31" s="19"/>
      <c r="I31" s="19"/>
      <c r="J31" s="19"/>
      <c r="K31" s="19"/>
      <c r="L31" s="19"/>
      <c r="M31" s="19"/>
      <c r="N31" s="20"/>
      <c r="O31" s="6">
        <v>6</v>
      </c>
      <c r="P31" s="7">
        <v>0.73</v>
      </c>
      <c r="Q31" s="8">
        <f t="shared" si="0"/>
        <v>4.38</v>
      </c>
      <c r="S31" s="1" t="s">
        <v>99</v>
      </c>
      <c r="T31" s="1" t="s">
        <v>100</v>
      </c>
    </row>
    <row r="32" spans="2:20" ht="21.2" customHeight="1" x14ac:dyDescent="0.25">
      <c r="B32" s="10" t="s">
        <v>94</v>
      </c>
      <c r="C32" s="10"/>
      <c r="D32" s="10"/>
      <c r="E32" s="11" t="s">
        <v>95</v>
      </c>
      <c r="F32" s="10"/>
      <c r="G32" s="10"/>
      <c r="H32" s="10"/>
      <c r="I32" s="10"/>
      <c r="J32" s="10"/>
      <c r="K32" s="10"/>
      <c r="L32" s="10"/>
      <c r="M32" s="10"/>
      <c r="N32" s="10"/>
      <c r="O32" s="6">
        <v>2</v>
      </c>
      <c r="P32" s="7">
        <v>0.38</v>
      </c>
      <c r="Q32" s="8">
        <f t="shared" si="0"/>
        <v>0.76</v>
      </c>
      <c r="S32" s="1" t="s">
        <v>96</v>
      </c>
    </row>
    <row r="33" spans="2:17" ht="21.2" customHeight="1" x14ac:dyDescent="0.25">
      <c r="B33" s="16" t="s">
        <v>19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">
        <v>0</v>
      </c>
      <c r="Q33" s="4">
        <f t="shared" si="0"/>
        <v>0</v>
      </c>
    </row>
    <row r="34" spans="2:17" ht="21.2" customHeight="1" x14ac:dyDescent="0.25">
      <c r="B34" s="17" t="s">
        <v>20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5">
        <f>SUM(Q12:Q33)</f>
        <v>44.845000000000006</v>
      </c>
    </row>
    <row r="35" spans="2:17" ht="31.35" customHeight="1" x14ac:dyDescent="0.25">
      <c r="B35" s="15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A2FCB062-F6B2-43AA-8896-A7F3898CE0C7}"/>
    <hyperlink ref="E12" r:id="rId3" xr:uid="{59788BBD-0E77-4775-95C6-7403D7DF23CC}"/>
    <hyperlink ref="E13" r:id="rId4" xr:uid="{EA1BD955-E5A6-4400-9211-125C22467D89}"/>
    <hyperlink ref="E14" r:id="rId5" xr:uid="{CC2594A2-ADF9-44BC-AE13-B24D34DED7F1}"/>
    <hyperlink ref="E16" r:id="rId6" xr:uid="{D1671A5C-79A6-40B1-8EC1-295E5FE723CF}"/>
    <hyperlink ref="E17" r:id="rId7" xr:uid="{9292CBE0-F7D8-44A7-8EB3-52A0F919550A}"/>
    <hyperlink ref="E18" r:id="rId8" xr:uid="{FED2B015-0B41-4E08-ABE7-3BE4371B4917}"/>
    <hyperlink ref="E19" r:id="rId9" xr:uid="{F3227949-0B79-43CB-B507-FD1481989E88}"/>
    <hyperlink ref="E20" r:id="rId10" xr:uid="{819D3B32-10CD-40CF-94E3-CC506510997E}"/>
    <hyperlink ref="E21" r:id="rId11" xr:uid="{C3E20C09-1111-4DA9-941D-BA0D8FA828F6}"/>
    <hyperlink ref="E22" r:id="rId12" xr:uid="{B4716D5F-DD22-414E-BFE6-B24F713CC070}"/>
    <hyperlink ref="E23" r:id="rId13" xr:uid="{B9139973-32ED-4196-84F0-320CA0E6534A}"/>
    <hyperlink ref="E24" r:id="rId14" xr:uid="{EBD9A703-B6C7-4D53-BCA9-ED6088C5D4E7}"/>
    <hyperlink ref="E25" r:id="rId15" xr:uid="{C38FE02F-2CFB-4DE0-A089-0F8972A141F6}"/>
    <hyperlink ref="E26" r:id="rId16" xr:uid="{E5D4A71E-B177-40B3-A4FC-71043F7F00BA}"/>
    <hyperlink ref="E27" r:id="rId17" xr:uid="{489392E3-1CDE-4C09-9CFB-BD88EEA9F1A8}"/>
    <hyperlink ref="E28" r:id="rId18" xr:uid="{C3C0EFE4-16D9-405C-A211-E64780B90724}"/>
    <hyperlink ref="E29" r:id="rId19" xr:uid="{3150EF27-5AE1-4A3F-956C-E4ADD148FEB3}"/>
    <hyperlink ref="E30" r:id="rId20" xr:uid="{4A9DCBF0-4CF6-4868-863D-5B0E38E350F4}"/>
    <hyperlink ref="E15" r:id="rId21" xr:uid="{78ADB6BC-F7F0-4237-8A54-63B9FB3B43DC}"/>
    <hyperlink ref="E31" r:id="rId22" xr:uid="{A9DFAB14-5D19-4650-BA69-5BF31A061C4A}"/>
    <hyperlink ref="E32" r:id="rId23" xr:uid="{E5B9C2F6-18D2-4615-9BD1-5B45ABCB9E22}"/>
  </hyperlinks>
  <pageMargins left="0.7" right="0.7" top="0.75" bottom="0.75" header="0.3" footer="0.3"/>
  <pageSetup scale="67" fitToHeight="0" orientation="landscape" r:id="rId24"/>
  <customProperties>
    <customPr name="EpmWorksheetKeyString_GUID" r:id="rId2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2024-02-17T15:54:55Z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