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hal\Downloads\"/>
    </mc:Choice>
  </mc:AlternateContent>
  <xr:revisionPtr revIDLastSave="0" documentId="13_ncr:1_{8260F195-782B-4FB7-9520-C8B4644179A8}" xr6:coauthVersionLast="47" xr6:coauthVersionMax="47" xr10:uidLastSave="{00000000-0000-0000-0000-000000000000}"/>
  <bookViews>
    <workbookView xWindow="-120" yWindow="-120" windowWidth="29040" windowHeight="1572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15" i="1" l="1"/>
  <c r="Q21" i="1"/>
  <c r="Q22" i="1"/>
  <c r="Q23" i="1"/>
  <c r="Q24" i="1"/>
  <c r="Q16" i="1"/>
  <c r="Q17" i="1"/>
  <c r="Q18" i="1"/>
  <c r="Q13" i="1"/>
  <c r="Q14" i="1"/>
  <c r="Q19" i="1"/>
  <c r="Q20" i="1"/>
  <c r="Q25" i="1"/>
  <c r="Q26" i="1"/>
  <c r="Q27" i="1"/>
  <c r="Q28" i="1"/>
  <c r="Q29" i="1"/>
  <c r="Q30" i="1"/>
  <c r="Q31" i="1"/>
  <c r="Q32" i="1"/>
  <c r="Q33" i="1"/>
  <c r="Q34" i="1" l="1"/>
</calcChain>
</file>

<file path=xl/sharedStrings.xml><?xml version="1.0" encoding="utf-8"?>
<sst xmlns="http://schemas.openxmlformats.org/spreadsheetml/2006/main" count="75" uniqueCount="74">
  <si>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</si>
  <si>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</si>
  <si>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</si>
  <si>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</si>
  <si>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</si>
  <si>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</si>
  <si>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</si>
  <si>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</si>
  <si>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</si>
  <si>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</si>
  <si>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</si>
  <si>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</si>
  <si>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</si>
  <si>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</si>
  <si>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</si>
  <si>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</si>
  <si>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</si>
  <si>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</si>
  <si>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</si>
  <si>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</si>
  <si>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</si>
  <si>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</si>
  <si>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</si>
  <si>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</si>
  <si>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BHEE</t>
  </si>
  <si>
    <t>007</t>
  </si>
  <si>
    <t>ECE 47700 / Team 2</t>
  </si>
  <si>
    <t>Andrew Hall, Christopher Miotto, Braden Kirkendall, Matthew Ghera</t>
  </si>
  <si>
    <t>801-875-3036</t>
  </si>
  <si>
    <t>hall657@purdue.edu</t>
  </si>
  <si>
    <t>https://www.mouser.com/</t>
  </si>
  <si>
    <t>Mouser Electronics</t>
  </si>
  <si>
    <t>584-LTC2944IDDPBF</t>
  </si>
  <si>
    <t>https://www.mouser.com/ProductDetail/Analog-Devices/LTC2944IDDPBF?qs=u4fy%2FsgLU9NZwhINvxz39A%3D%3D&amp;gad_source=1&amp;gclid=CjwKCAiArLyuBhA7EiwA-qo80M_D67hpHFTgErpLBGdTi9FXuZlCg59iXopSRovMIkd8VUfzZYnDgRoCS1cQAvD_BwE</t>
  </si>
  <si>
    <t>603-RC0603FR-074K99L</t>
  </si>
  <si>
    <t>https://www.mouser.com/ProductDetail/YAGEO/RC0603FR-074K99L?qs=sGAEpiMZZMukHu%252BjC5l7YfGIerj%2FLQjmX6VA8G0f1rc%3D</t>
  </si>
  <si>
    <t>581-06035A6R8CAT2A</t>
  </si>
  <si>
    <t>https://www.mouser.com/ProductDetail/KYOCERA-AVX/06035A6R8CAT2A?qs=%2FvAgeFc%2FxcAoRK5HKS0nQg%3D%3D</t>
  </si>
  <si>
    <t>667-25SVPF27MX</t>
  </si>
  <si>
    <t>https://www.mouser.com/ProductDetail/Panasonic/25SVPF27MX?qs=OE1iw1LrrPHs7V8AgrsYgQ%3D%3D</t>
  </si>
  <si>
    <t>81-GRM31CR71H475KA2L</t>
  </si>
  <si>
    <t>https://www.mouser.com/ProductDetail/Murata-Electronics/GRM31CR71H475KA12L?qs=QOxk%252BkhTc6I%252BVQUsJuOHog%3D%3D</t>
  </si>
  <si>
    <t>652-CRM0805FXR100ELF</t>
  </si>
  <si>
    <t>https://www.mouser.com/ProductDetail/Bourns/CRM0805-FX-R100ELF?qs=%2FxfeZyN5VBdOORA9OKkHpw%3D%3D</t>
  </si>
  <si>
    <t xml:space="preserve"> 810-NLCV32T-R22M-PFR</t>
  </si>
  <si>
    <t>https://www.mouser.com/ProductDetail/TDK/NLCV32T-R22M-PFR?qs=r867mg0NEJRZ9G9%252Bn%252BV9BA%3D%3D</t>
  </si>
  <si>
    <t xml:space="preserve"> 603-RC0603FR-0724K9L</t>
  </si>
  <si>
    <t>https://www.mouser.com/ProductDetail/YAGEO/RC0603FR-0724K9L?qs=diQw95jMAeOCjvc8VIQQfA%3D%3D</t>
  </si>
  <si>
    <t>603-RC0603FR-07100KL</t>
  </si>
  <si>
    <t>https://www.mouser.com/ProductDetail/YAGEO/RC0603FR-07100KL?qs=e1ok2LiJcmaihem8Va5%2Fsw%3D%3D</t>
  </si>
  <si>
    <t>80-C0805C106K8P</t>
  </si>
  <si>
    <t>https://www.mouser.com/ProductDetail/KEMET/C0805C106K8PACTU?qs=Zpyg6gQUYs39C21BeavaKA%3D%3D</t>
  </si>
  <si>
    <t>81-GRM21BR71A225KA01</t>
  </si>
  <si>
    <t>https://www.mouser.com/ProductDetail/Murata-Electronics/GRM21BR71A225KA01L?qs=Rc6BINVvJ%2Fh0dJjpd0TmsA%3D%3D</t>
  </si>
  <si>
    <t xml:space="preserve"> 810-C1608X5R1H105K</t>
  </si>
  <si>
    <t>https://www.mouser.com/ProductDetail/TDK/C1608X5R1H105K080AB?qs=NRhsANhppD%252BLmxnPDqAv3A%3D%3D</t>
  </si>
  <si>
    <t>81-GRM32ER71H106KA2L</t>
  </si>
  <si>
    <t>https://www.mouser.com/ProductDetail/Murata-Electronics/GRM32ER71H106KA12L?qs=6pxx44s1bjkjdm74o%2FrKhg%3D%3D</t>
  </si>
  <si>
    <t>80-C0603C104M4R</t>
  </si>
  <si>
    <t>https://www.mouser.com/ProductDetail/KEMET/C0603C104M4RACTU?qs=jZ42y6hXG8n1McOj%2FlAJug%3D%3D</t>
  </si>
  <si>
    <t>595-LM62460RPHR</t>
  </si>
  <si>
    <t>https://www.mouser.com/ProductDetail/Texas-Instruments/LM62460RPHR?qs=Rp5uXu7WBW%252BE%252BjZOOgSHPA%3D%3D</t>
  </si>
  <si>
    <t>963-EMK107B7105KA-T</t>
  </si>
  <si>
    <t>https://www.mouser.com/ProductDetail/TAIYO-YUDEN/EMK107B7105KA-T?qs=I6KAKw0tg2zS1zj87Lm%2FxQ%3D%3D</t>
  </si>
  <si>
    <t>327-VFHV1112H3BZ2BTR</t>
  </si>
  <si>
    <t>https://www.mouser.com/ProductDetail/Stanley-Electric/VFHV1112H-3BZ2B-TR?qs=byeeYqUIh0PKiA%252BYRcKo5Q%3D%3D</t>
  </si>
  <si>
    <t>757-TB6612FNGC8EL</t>
  </si>
  <si>
    <t>https://www.mouser.com/ProductDetail/Toshiba/TB6612FNGC8EL?qs=rsevcuukUAy2UalRuv4E%2FQ%3D%3D</t>
  </si>
  <si>
    <t>356-ESP32-S3WROOM1N4</t>
  </si>
  <si>
    <t>https://www.mouser.com/ProductDetail/Espressif-Systems/ESP32-S3-WROOM-1-N4?qs=sGAEpiMZZMu3sxpa5v1qrkR%2F6t0IkXq8cO%252BrZ6hxg1o%3D</t>
  </si>
  <si>
    <t>538-105017-0001</t>
  </si>
  <si>
    <t>https://www.mouser.com/ProductDetail/Molex/105017-0001?qs=hlXxxvYE36k7QcsR97GUKA%3D%3D</t>
  </si>
  <si>
    <t>595-SN74HC595NSR</t>
  </si>
  <si>
    <t>https://www.mouser.com/ProductDetail/Texas-Instruments/SN74HC595NSR?qs=AgY10sKTvDLs%252Brr5DJGiYQ%3D%3D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</si>
</sst>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2" borderId="1" xfId="2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8" fillId="2" borderId="10" xfId="2" applyFill="1" applyBorder="1" applyAlignment="1">
      <alignment horizontal="center" vertical="center"/>
    </xf>
    <xf numFmtId="0" fontId="8" fillId="2" borderId="3" xfId="2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Bourns/CRM0805-FX-R100ELF?qs=%2FxfeZyN5VBdOORA9OKkHpw%3D%3D" TargetMode="External"/><Relationship Id="rId13" Type="http://schemas.openxmlformats.org/officeDocument/2006/relationships/hyperlink" Target="https://www.mouser.com/ProductDetail/Murata-Electronics/GRM21BR71A225KA01L?qs=Rc6BINVvJ%2Fh0dJjpd0TmsA%3D%3D" TargetMode="External"/><Relationship Id="rId18" Type="http://schemas.openxmlformats.org/officeDocument/2006/relationships/hyperlink" Target="https://www.mouser.com/ProductDetail/TAIYO-YUDEN/EMK107B7105KA-T?qs=I6KAKw0tg2zS1zj87Lm%2FxQ%3D%3D" TargetMode="External"/><Relationship Id="rId3" Type="http://schemas.openxmlformats.org/officeDocument/2006/relationships/hyperlink" Target="https://www.mouser.com/ProductDetail/Analog-Devices/LTC2944IDDPBF?qs=u4fy%2FsgLU9NZwhINvxz39A%3D%3D&amp;gad_source=1&amp;gclid=CjwKCAiArLyuBhA7EiwA-qo80M_D67hpHFTgErpLBGdTi9FXuZlCg59iXopSRovMIkd8VUfzZYnDgRoCS1cQAvD_BwE" TargetMode="External"/><Relationship Id="rId21" Type="http://schemas.openxmlformats.org/officeDocument/2006/relationships/hyperlink" Target="https://www.mouser.com/ProductDetail/Espressif-Systems/ESP32-S3-WROOM-1-N4?qs=sGAEpiMZZMu3sxpa5v1qrkR%2F6t0IkXq8cO%252BrZ6hxg1o%3D" TargetMode="External"/><Relationship Id="rId7" Type="http://schemas.openxmlformats.org/officeDocument/2006/relationships/hyperlink" Target="https://www.mouser.com/ProductDetail/Murata-Electronics/GRM31CR71H475KA12L?qs=QOxk%252BkhTc6I%252BVQUsJuOHog%3D%3D" TargetMode="External"/><Relationship Id="rId12" Type="http://schemas.openxmlformats.org/officeDocument/2006/relationships/hyperlink" Target="https://www.mouser.com/ProductDetail/KEMET/C0805C106K8PACTU?qs=Zpyg6gQUYs39C21BeavaKA%3D%3D" TargetMode="External"/><Relationship Id="rId17" Type="http://schemas.openxmlformats.org/officeDocument/2006/relationships/hyperlink" Target="https://www.mouser.com/ProductDetail/Texas-Instruments/LM62460RPHR?qs=Rp5uXu7WBW%252BE%252BjZOOgSHPA%3D%3D" TargetMode="External"/><Relationship Id="rId25" Type="http://schemas.openxmlformats.org/officeDocument/2006/relationships/customProperty" Target="../customProperty1.bin"/><Relationship Id="rId2" Type="http://schemas.openxmlformats.org/officeDocument/2006/relationships/hyperlink" Target="https://www.mouser.com/" TargetMode="External"/><Relationship Id="rId16" Type="http://schemas.openxmlformats.org/officeDocument/2006/relationships/hyperlink" Target="https://www.mouser.com/ProductDetail/KEMET/C0603C104M4RACTU?qs=jZ42y6hXG8n1McOj%2FlAJug%3D%3D" TargetMode="External"/><Relationship Id="rId20" Type="http://schemas.openxmlformats.org/officeDocument/2006/relationships/hyperlink" Target="https://www.mouser.com/ProductDetail/Toshiba/TB6612FNGC8EL?qs=rsevcuukUAy2UalRuv4E%2FQ%3D%3D" TargetMode="External"/><Relationship Id="rId1" Type="http://schemas.openxmlformats.org/officeDocument/2006/relationships/hyperlink" Target="mailto:hall657@purdue.edu" TargetMode="External"/><Relationship Id="rId6" Type="http://schemas.openxmlformats.org/officeDocument/2006/relationships/hyperlink" Target="https://www.mouser.com/ProductDetail/Panasonic/25SVPF27MX?qs=OE1iw1LrrPHs7V8AgrsYgQ%3D%3D" TargetMode="External"/><Relationship Id="rId11" Type="http://schemas.openxmlformats.org/officeDocument/2006/relationships/hyperlink" Target="https://www.mouser.com/ProductDetail/YAGEO/RC0603FR-07100KL?qs=e1ok2LiJcmaihem8Va5%2Fsw%3D%3D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om/ProductDetail/KYOCERA-AVX/06035A6R8CAT2A?qs=%2FvAgeFc%2FxcAoRK5HKS0nQg%3D%3D" TargetMode="External"/><Relationship Id="rId15" Type="http://schemas.openxmlformats.org/officeDocument/2006/relationships/hyperlink" Target="https://www.mouser.com/ProductDetail/Murata-Electronics/GRM32ER71H106KA12L?qs=6pxx44s1bjkjdm74o%2FrKhg%3D%3D" TargetMode="External"/><Relationship Id="rId23" Type="http://schemas.openxmlformats.org/officeDocument/2006/relationships/hyperlink" Target="https://www.mouser.com/ProductDetail/Texas-Instruments/SN74HC595NSR?qs=AgY10sKTvDLs%252Brr5DJGiYQ%3D%3D" TargetMode="External"/><Relationship Id="rId10" Type="http://schemas.openxmlformats.org/officeDocument/2006/relationships/hyperlink" Target="https://www.mouser.com/ProductDetail/YAGEO/RC0603FR-0724K9L?qs=diQw95jMAeOCjvc8VIQQfA%3D%3D" TargetMode="External"/><Relationship Id="rId19" Type="http://schemas.openxmlformats.org/officeDocument/2006/relationships/hyperlink" Target="https://www.mouser.com/ProductDetail/Stanley-Electric/VFHV1112H-3BZ2B-TR?qs=byeeYqUIh0PKiA%252BYRcKo5Q%3D%3D" TargetMode="External"/><Relationship Id="rId4" Type="http://schemas.openxmlformats.org/officeDocument/2006/relationships/hyperlink" Target="https://www.mouser.com/ProductDetail/YAGEO/RC0603FR-074K99L?qs=sGAEpiMZZMukHu%252BjC5l7YfGIerj%2FLQjmX6VA8G0f1rc%3D" TargetMode="External"/><Relationship Id="rId9" Type="http://schemas.openxmlformats.org/officeDocument/2006/relationships/hyperlink" Target="https://www.mouser.com/ProductDetail/TDK/NLCV32T-R22M-PFR?qs=r867mg0NEJRZ9G9%252Bn%252BV9BA%3D%3D" TargetMode="External"/><Relationship Id="rId14" Type="http://schemas.openxmlformats.org/officeDocument/2006/relationships/hyperlink" Target="https://www.mouser.com/ProductDetail/TDK/C1608X5R1H105K080AB?qs=NRhsANhppD%252BLmxnPDqAv3A%3D%3D" TargetMode="External"/><Relationship Id="rId22" Type="http://schemas.openxmlformats.org/officeDocument/2006/relationships/hyperlink" Target="https://www.mouser.com/ProductDetail/Molex/105017-0001?qs=hlXxxvYE36k7QcsR97GUK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S35"/>
  <sheetViews>
    <sheetView tabSelected="1" topLeftCell="A9" workbookViewId="0">
      <selection activeCell="T23" sqref="T23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0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19" ht="13.7" customHeight="1" x14ac:dyDescent="0.25"/>
    <row r="2" spans="2:19" ht="21.2" customHeight="1" x14ac:dyDescent="0.25">
      <c r="B2" s="14" t="s">
        <v>5</v>
      </c>
      <c r="C2" s="15"/>
      <c r="D2" s="16"/>
      <c r="F2" s="20" t="s">
        <v>6</v>
      </c>
      <c r="G2" s="21"/>
      <c r="H2" s="21"/>
      <c r="I2" s="21"/>
      <c r="J2" s="21"/>
      <c r="K2" s="21"/>
      <c r="L2" s="22"/>
      <c r="N2" s="2" t="s">
        <v>13</v>
      </c>
      <c r="O2" s="27">
        <v>45341</v>
      </c>
      <c r="P2" s="28"/>
    </row>
    <row r="3" spans="2:19" ht="21.2" customHeight="1" x14ac:dyDescent="0.25">
      <c r="B3" s="17"/>
      <c r="C3" s="18"/>
      <c r="D3" s="19"/>
      <c r="F3" s="23" t="s">
        <v>23</v>
      </c>
      <c r="G3" s="24"/>
      <c r="H3" s="24"/>
      <c r="I3" s="24"/>
      <c r="J3" s="24"/>
      <c r="K3" s="24"/>
      <c r="L3" s="25"/>
      <c r="N3" s="2" t="s">
        <v>14</v>
      </c>
      <c r="O3" s="27">
        <v>45345</v>
      </c>
      <c r="P3" s="28"/>
    </row>
    <row r="4" spans="2:19" ht="10.15" customHeight="1" x14ac:dyDescent="0.25"/>
    <row r="5" spans="2:19" ht="21.2" customHeight="1" x14ac:dyDescent="0.25">
      <c r="B5" s="2" t="s">
        <v>0</v>
      </c>
      <c r="C5" s="11" t="s">
        <v>31</v>
      </c>
      <c r="D5" s="13"/>
      <c r="F5" s="20" t="s">
        <v>7</v>
      </c>
      <c r="G5" s="21"/>
      <c r="H5" s="21"/>
      <c r="I5" s="21"/>
      <c r="J5" s="21"/>
      <c r="K5" s="21"/>
      <c r="L5" s="22"/>
      <c r="N5" s="2" t="s">
        <v>9</v>
      </c>
      <c r="O5" s="11" t="s">
        <v>27</v>
      </c>
      <c r="P5" s="12"/>
      <c r="Q5" s="13"/>
    </row>
    <row r="6" spans="2:19" ht="21.2" customHeight="1" x14ac:dyDescent="0.25">
      <c r="B6" s="2" t="s">
        <v>1</v>
      </c>
      <c r="C6" s="26" t="s">
        <v>30</v>
      </c>
      <c r="D6" s="13"/>
      <c r="F6" s="23" t="s">
        <v>26</v>
      </c>
      <c r="G6" s="24"/>
      <c r="H6" s="24"/>
      <c r="I6" s="24"/>
      <c r="J6" s="24"/>
      <c r="K6" s="24"/>
      <c r="L6" s="25"/>
      <c r="N6" s="2" t="s">
        <v>10</v>
      </c>
      <c r="O6" s="29" t="s">
        <v>24</v>
      </c>
      <c r="P6" s="30"/>
      <c r="Q6" s="31"/>
    </row>
    <row r="7" spans="2:19" ht="21" customHeight="1" x14ac:dyDescent="0.25">
      <c r="B7" s="2" t="s">
        <v>2</v>
      </c>
      <c r="C7" s="11"/>
      <c r="D7" s="13"/>
      <c r="N7" s="2" t="s">
        <v>11</v>
      </c>
      <c r="O7" s="32" t="s">
        <v>25</v>
      </c>
      <c r="P7" s="30"/>
      <c r="Q7" s="31"/>
    </row>
    <row r="8" spans="2:19" ht="21" customHeight="1" x14ac:dyDescent="0.25">
      <c r="B8" s="2" t="s">
        <v>3</v>
      </c>
      <c r="C8" s="11"/>
      <c r="D8" s="13"/>
      <c r="F8" s="20" t="s">
        <v>8</v>
      </c>
      <c r="G8" s="21"/>
      <c r="H8" s="21"/>
      <c r="I8" s="21"/>
      <c r="J8" s="21"/>
      <c r="K8" s="21"/>
      <c r="L8" s="22"/>
      <c r="N8" s="2" t="s">
        <v>2</v>
      </c>
      <c r="O8" s="11" t="s">
        <v>28</v>
      </c>
      <c r="P8" s="12"/>
      <c r="Q8" s="13"/>
    </row>
    <row r="9" spans="2:19" ht="21" customHeight="1" x14ac:dyDescent="0.25">
      <c r="B9" s="2" t="s">
        <v>4</v>
      </c>
      <c r="C9" s="26"/>
      <c r="D9" s="13"/>
      <c r="F9" s="23">
        <v>7600000796</v>
      </c>
      <c r="G9" s="24"/>
      <c r="H9" s="24"/>
      <c r="I9" s="24"/>
      <c r="J9" s="24"/>
      <c r="K9" s="24"/>
      <c r="L9" s="25"/>
      <c r="N9" s="2" t="s">
        <v>12</v>
      </c>
      <c r="O9" s="26" t="s">
        <v>29</v>
      </c>
      <c r="P9" s="12"/>
      <c r="Q9" s="13"/>
    </row>
    <row r="10" spans="2:19" ht="9.75" customHeight="1" x14ac:dyDescent="0.25"/>
    <row r="11" spans="2:19" ht="21" customHeight="1" x14ac:dyDescent="0.25">
      <c r="B11" s="33" t="s">
        <v>15</v>
      </c>
      <c r="C11" s="33"/>
      <c r="D11" s="33"/>
      <c r="E11" s="33" t="s">
        <v>22</v>
      </c>
      <c r="F11" s="33"/>
      <c r="G11" s="33"/>
      <c r="H11" s="33"/>
      <c r="I11" s="33"/>
      <c r="J11" s="33"/>
      <c r="K11" s="33"/>
      <c r="L11" s="33"/>
      <c r="M11" s="33"/>
      <c r="N11" s="33"/>
      <c r="O11" s="9" t="s">
        <v>16</v>
      </c>
      <c r="P11" s="9" t="s">
        <v>17</v>
      </c>
      <c r="Q11" s="9" t="s">
        <v>18</v>
      </c>
      <c r="S11" s="10"/>
    </row>
    <row r="12" spans="2:19" ht="21" customHeight="1" x14ac:dyDescent="0.25">
      <c r="B12" s="34" t="s">
        <v>66</v>
      </c>
      <c r="C12" s="34"/>
      <c r="D12" s="34"/>
      <c r="E12" s="35" t="s">
        <v>67</v>
      </c>
      <c r="F12" s="34"/>
      <c r="G12" s="34"/>
      <c r="H12" s="34"/>
      <c r="I12" s="34"/>
      <c r="J12" s="34"/>
      <c r="K12" s="34"/>
      <c r="L12" s="34"/>
      <c r="M12" s="34"/>
      <c r="N12" s="34"/>
      <c r="O12" s="6">
        <v>1</v>
      </c>
      <c r="P12" s="7">
        <v>0.1</v>
      </c>
      <c r="Q12" s="8">
        <f t="shared" ref="Q12:Q33" si="0">O12*P12</f>
        <v>0.1</v>
      </c>
    </row>
    <row r="13" spans="2:19" ht="21" customHeight="1" x14ac:dyDescent="0.25">
      <c r="B13" s="34" t="s">
        <v>68</v>
      </c>
      <c r="C13" s="34"/>
      <c r="D13" s="34"/>
      <c r="E13" s="35" t="s">
        <v>69</v>
      </c>
      <c r="F13" s="34"/>
      <c r="G13" s="34"/>
      <c r="H13" s="34"/>
      <c r="I13" s="34"/>
      <c r="J13" s="34"/>
      <c r="K13" s="34"/>
      <c r="L13" s="34"/>
      <c r="M13" s="34"/>
      <c r="N13" s="34"/>
      <c r="O13" s="6">
        <v>1</v>
      </c>
      <c r="P13" s="7">
        <v>2.95</v>
      </c>
      <c r="Q13" s="8">
        <f t="shared" si="0"/>
        <v>2.95</v>
      </c>
    </row>
    <row r="14" spans="2:19" ht="21" customHeight="1" x14ac:dyDescent="0.25">
      <c r="B14" s="34" t="s">
        <v>32</v>
      </c>
      <c r="C14" s="34"/>
      <c r="D14" s="34"/>
      <c r="E14" s="35" t="s">
        <v>33</v>
      </c>
      <c r="F14" s="34"/>
      <c r="G14" s="34"/>
      <c r="H14" s="34"/>
      <c r="I14" s="34"/>
      <c r="J14" s="34"/>
      <c r="K14" s="34"/>
      <c r="L14" s="34"/>
      <c r="M14" s="34"/>
      <c r="N14" s="34"/>
      <c r="O14" s="6">
        <v>1</v>
      </c>
      <c r="P14" s="7">
        <v>9.85</v>
      </c>
      <c r="Q14" s="8">
        <f t="shared" si="0"/>
        <v>9.85</v>
      </c>
    </row>
    <row r="15" spans="2:19" ht="21" customHeight="1" x14ac:dyDescent="0.25">
      <c r="B15" s="34" t="s">
        <v>70</v>
      </c>
      <c r="C15" s="34"/>
      <c r="D15" s="34"/>
      <c r="E15" s="35" t="s">
        <v>71</v>
      </c>
      <c r="F15" s="34"/>
      <c r="G15" s="34"/>
      <c r="H15" s="34"/>
      <c r="I15" s="34"/>
      <c r="J15" s="34"/>
      <c r="K15" s="34"/>
      <c r="L15" s="34"/>
      <c r="M15" s="34"/>
      <c r="N15" s="34"/>
      <c r="O15" s="6">
        <v>2</v>
      </c>
      <c r="P15" s="7">
        <v>0.86</v>
      </c>
      <c r="Q15" s="8">
        <f t="shared" si="0"/>
        <v>1.72</v>
      </c>
    </row>
    <row r="16" spans="2:19" ht="21" customHeight="1" x14ac:dyDescent="0.25">
      <c r="B16" s="34" t="s">
        <v>34</v>
      </c>
      <c r="C16" s="34"/>
      <c r="D16" s="34"/>
      <c r="E16" s="35" t="s">
        <v>35</v>
      </c>
      <c r="F16" s="34"/>
      <c r="G16" s="34"/>
      <c r="H16" s="34"/>
      <c r="I16" s="34"/>
      <c r="J16" s="34"/>
      <c r="K16" s="34"/>
      <c r="L16" s="34"/>
      <c r="M16" s="34"/>
      <c r="N16" s="34"/>
      <c r="O16" s="6">
        <v>1</v>
      </c>
      <c r="P16" s="7">
        <v>0.1</v>
      </c>
      <c r="Q16" s="8">
        <f t="shared" ref="Q16:Q18" si="1">O16*P16</f>
        <v>0.1</v>
      </c>
    </row>
    <row r="17" spans="2:19" ht="21" customHeight="1" x14ac:dyDescent="0.25">
      <c r="B17" s="34" t="s">
        <v>36</v>
      </c>
      <c r="C17" s="34"/>
      <c r="D17" s="34"/>
      <c r="E17" s="35" t="s">
        <v>37</v>
      </c>
      <c r="F17" s="34"/>
      <c r="G17" s="34"/>
      <c r="H17" s="34"/>
      <c r="I17" s="34"/>
      <c r="J17" s="34"/>
      <c r="K17" s="34"/>
      <c r="L17" s="34"/>
      <c r="M17" s="34"/>
      <c r="N17" s="34"/>
      <c r="O17" s="6">
        <v>1</v>
      </c>
      <c r="P17" s="7">
        <v>0.1</v>
      </c>
      <c r="Q17" s="8">
        <f t="shared" si="1"/>
        <v>0.1</v>
      </c>
    </row>
    <row r="18" spans="2:19" ht="21" customHeight="1" x14ac:dyDescent="0.25">
      <c r="B18" s="34" t="s">
        <v>38</v>
      </c>
      <c r="C18" s="34"/>
      <c r="D18" s="34"/>
      <c r="E18" s="35" t="s">
        <v>39</v>
      </c>
      <c r="F18" s="34"/>
      <c r="G18" s="34"/>
      <c r="H18" s="34"/>
      <c r="I18" s="34"/>
      <c r="J18" s="34"/>
      <c r="K18" s="34"/>
      <c r="L18" s="34"/>
      <c r="M18" s="34"/>
      <c r="N18" s="34"/>
      <c r="O18" s="6">
        <v>1</v>
      </c>
      <c r="P18" s="7">
        <v>0.93</v>
      </c>
      <c r="Q18" s="8">
        <f t="shared" si="1"/>
        <v>0.93</v>
      </c>
    </row>
    <row r="19" spans="2:19" ht="21" customHeight="1" x14ac:dyDescent="0.25">
      <c r="B19" s="34" t="s">
        <v>40</v>
      </c>
      <c r="C19" s="34"/>
      <c r="D19" s="34"/>
      <c r="E19" s="35" t="s">
        <v>41</v>
      </c>
      <c r="F19" s="34"/>
      <c r="G19" s="34"/>
      <c r="H19" s="34"/>
      <c r="I19" s="34"/>
      <c r="J19" s="34"/>
      <c r="K19" s="34"/>
      <c r="L19" s="34"/>
      <c r="M19" s="34"/>
      <c r="N19" s="34"/>
      <c r="O19" s="6">
        <v>1</v>
      </c>
      <c r="P19" s="7">
        <v>0.39</v>
      </c>
      <c r="Q19" s="8">
        <f t="shared" si="0"/>
        <v>0.39</v>
      </c>
      <c r="S19"/>
    </row>
    <row r="20" spans="2:19" ht="21.2" customHeight="1" x14ac:dyDescent="0.25">
      <c r="B20" s="34" t="s">
        <v>42</v>
      </c>
      <c r="C20" s="34"/>
      <c r="D20" s="34"/>
      <c r="E20" s="35" t="s">
        <v>43</v>
      </c>
      <c r="F20" s="34"/>
      <c r="G20" s="34"/>
      <c r="H20" s="34"/>
      <c r="I20" s="34"/>
      <c r="J20" s="34"/>
      <c r="K20" s="34"/>
      <c r="L20" s="34"/>
      <c r="M20" s="34"/>
      <c r="N20" s="34"/>
      <c r="O20" s="6">
        <v>1</v>
      </c>
      <c r="P20" s="7">
        <v>0.28000000000000003</v>
      </c>
      <c r="Q20" s="8">
        <f t="shared" si="0"/>
        <v>0.28000000000000003</v>
      </c>
      <c r="S20"/>
    </row>
    <row r="21" spans="2:19" ht="21.2" customHeight="1" x14ac:dyDescent="0.25">
      <c r="B21" s="34" t="s">
        <v>44</v>
      </c>
      <c r="C21" s="34"/>
      <c r="D21" s="34"/>
      <c r="E21" s="35" t="s">
        <v>45</v>
      </c>
      <c r="F21" s="34"/>
      <c r="G21" s="34"/>
      <c r="H21" s="34"/>
      <c r="I21" s="34"/>
      <c r="J21" s="34"/>
      <c r="K21" s="34"/>
      <c r="L21" s="34"/>
      <c r="M21" s="34"/>
      <c r="N21" s="34"/>
      <c r="O21" s="6">
        <v>1</v>
      </c>
      <c r="P21" s="7">
        <v>0.25</v>
      </c>
      <c r="Q21" s="8">
        <f t="shared" ref="Q21:Q24" si="2">O21*P21</f>
        <v>0.25</v>
      </c>
      <c r="S21"/>
    </row>
    <row r="22" spans="2:19" ht="21.2" customHeight="1" x14ac:dyDescent="0.25">
      <c r="B22" s="34" t="s">
        <v>46</v>
      </c>
      <c r="C22" s="34"/>
      <c r="D22" s="34"/>
      <c r="E22" s="35" t="s">
        <v>47</v>
      </c>
      <c r="F22" s="34"/>
      <c r="G22" s="34"/>
      <c r="H22" s="34"/>
      <c r="I22" s="34"/>
      <c r="J22" s="34"/>
      <c r="K22" s="34"/>
      <c r="L22" s="34"/>
      <c r="M22" s="34"/>
      <c r="N22" s="34"/>
      <c r="O22" s="6">
        <v>1</v>
      </c>
      <c r="P22" s="7">
        <v>0.1</v>
      </c>
      <c r="Q22" s="8">
        <f t="shared" si="2"/>
        <v>0.1</v>
      </c>
    </row>
    <row r="23" spans="2:19" ht="21.2" customHeight="1" x14ac:dyDescent="0.25">
      <c r="B23" s="34" t="s">
        <v>48</v>
      </c>
      <c r="C23" s="34"/>
      <c r="D23" s="34"/>
      <c r="E23" s="35" t="s">
        <v>49</v>
      </c>
      <c r="F23" s="34"/>
      <c r="G23" s="34"/>
      <c r="H23" s="34"/>
      <c r="I23" s="34"/>
      <c r="J23" s="34"/>
      <c r="K23" s="34"/>
      <c r="L23" s="34"/>
      <c r="M23" s="34"/>
      <c r="N23" s="34"/>
      <c r="O23" s="6">
        <v>2</v>
      </c>
      <c r="P23" s="7">
        <v>0.1</v>
      </c>
      <c r="Q23" s="8">
        <f t="shared" si="2"/>
        <v>0.2</v>
      </c>
    </row>
    <row r="24" spans="2:19" ht="21.2" customHeight="1" x14ac:dyDescent="0.25">
      <c r="B24" s="36" t="s">
        <v>50</v>
      </c>
      <c r="C24" s="34"/>
      <c r="D24" s="34"/>
      <c r="E24" s="35" t="s">
        <v>51</v>
      </c>
      <c r="F24" s="34"/>
      <c r="G24" s="34"/>
      <c r="H24" s="34"/>
      <c r="I24" s="34"/>
      <c r="J24" s="34"/>
      <c r="K24" s="34"/>
      <c r="L24" s="34"/>
      <c r="M24" s="34"/>
      <c r="N24" s="34"/>
      <c r="O24" s="6">
        <v>3</v>
      </c>
      <c r="P24" s="7">
        <v>0.14000000000000001</v>
      </c>
      <c r="Q24" s="8">
        <f t="shared" si="2"/>
        <v>0.42000000000000004</v>
      </c>
    </row>
    <row r="25" spans="2:19" ht="21.2" customHeight="1" x14ac:dyDescent="0.25">
      <c r="B25" s="34" t="s">
        <v>52</v>
      </c>
      <c r="C25" s="34"/>
      <c r="D25" s="34"/>
      <c r="E25" s="35" t="s">
        <v>53</v>
      </c>
      <c r="F25" s="34"/>
      <c r="G25" s="34"/>
      <c r="H25" s="34"/>
      <c r="I25" s="34"/>
      <c r="J25" s="34"/>
      <c r="K25" s="34"/>
      <c r="L25" s="34"/>
      <c r="M25" s="34"/>
      <c r="N25" s="34"/>
      <c r="O25" s="6">
        <v>1</v>
      </c>
      <c r="P25" s="7">
        <v>0.25</v>
      </c>
      <c r="Q25" s="8">
        <f t="shared" si="0"/>
        <v>0.25</v>
      </c>
    </row>
    <row r="26" spans="2:19" ht="21.2" customHeight="1" x14ac:dyDescent="0.25">
      <c r="B26" s="34" t="s">
        <v>54</v>
      </c>
      <c r="C26" s="34"/>
      <c r="D26" s="34"/>
      <c r="E26" s="35" t="s">
        <v>55</v>
      </c>
      <c r="F26" s="34"/>
      <c r="G26" s="34"/>
      <c r="H26" s="34"/>
      <c r="I26" s="34"/>
      <c r="J26" s="34"/>
      <c r="K26" s="34"/>
      <c r="L26" s="34"/>
      <c r="M26" s="34"/>
      <c r="N26" s="34"/>
      <c r="O26" s="6">
        <v>2</v>
      </c>
      <c r="P26" s="7">
        <v>0.17</v>
      </c>
      <c r="Q26" s="8">
        <f t="shared" si="0"/>
        <v>0.34</v>
      </c>
    </row>
    <row r="27" spans="2:19" ht="21.2" customHeight="1" x14ac:dyDescent="0.25">
      <c r="B27" s="34" t="s">
        <v>56</v>
      </c>
      <c r="C27" s="34"/>
      <c r="D27" s="34"/>
      <c r="E27" s="26" t="s">
        <v>57</v>
      </c>
      <c r="F27" s="37"/>
      <c r="G27" s="37"/>
      <c r="H27" s="37"/>
      <c r="I27" s="37"/>
      <c r="J27" s="37"/>
      <c r="K27" s="37"/>
      <c r="L27" s="37"/>
      <c r="M27" s="37"/>
      <c r="N27" s="38"/>
      <c r="O27" s="6">
        <v>2</v>
      </c>
      <c r="P27" s="7">
        <v>1</v>
      </c>
      <c r="Q27" s="8">
        <f t="shared" si="0"/>
        <v>2</v>
      </c>
    </row>
    <row r="28" spans="2:19" ht="21.2" customHeight="1" x14ac:dyDescent="0.25">
      <c r="B28" s="34" t="s">
        <v>58</v>
      </c>
      <c r="C28" s="34"/>
      <c r="D28" s="34"/>
      <c r="E28" s="35" t="s">
        <v>59</v>
      </c>
      <c r="F28" s="34"/>
      <c r="G28" s="34"/>
      <c r="H28" s="34"/>
      <c r="I28" s="34"/>
      <c r="J28" s="34"/>
      <c r="K28" s="34"/>
      <c r="L28" s="34"/>
      <c r="M28" s="34"/>
      <c r="N28" s="34"/>
      <c r="O28" s="6">
        <v>1</v>
      </c>
      <c r="P28" s="7">
        <v>0.1</v>
      </c>
      <c r="Q28" s="8">
        <f t="shared" si="0"/>
        <v>0.1</v>
      </c>
    </row>
    <row r="29" spans="2:19" ht="21.2" customHeight="1" x14ac:dyDescent="0.25">
      <c r="B29" s="34" t="s">
        <v>60</v>
      </c>
      <c r="C29" s="34"/>
      <c r="D29" s="34"/>
      <c r="E29" s="35" t="s">
        <v>61</v>
      </c>
      <c r="F29" s="34"/>
      <c r="G29" s="34"/>
      <c r="H29" s="34"/>
      <c r="I29" s="34"/>
      <c r="J29" s="34"/>
      <c r="K29" s="34"/>
      <c r="L29" s="34"/>
      <c r="M29" s="34"/>
      <c r="N29" s="34"/>
      <c r="O29" s="6">
        <v>1</v>
      </c>
      <c r="P29" s="7">
        <v>4.66</v>
      </c>
      <c r="Q29" s="8">
        <f t="shared" si="0"/>
        <v>4.66</v>
      </c>
    </row>
    <row r="30" spans="2:19" ht="21.2" customHeight="1" x14ac:dyDescent="0.25">
      <c r="B30" s="34" t="s">
        <v>62</v>
      </c>
      <c r="C30" s="34"/>
      <c r="D30" s="34"/>
      <c r="E30" s="35" t="s">
        <v>63</v>
      </c>
      <c r="F30" s="34"/>
      <c r="G30" s="34"/>
      <c r="H30" s="34"/>
      <c r="I30" s="34"/>
      <c r="J30" s="34"/>
      <c r="K30" s="34"/>
      <c r="L30" s="34"/>
      <c r="M30" s="34"/>
      <c r="N30" s="34"/>
      <c r="O30" s="6">
        <v>1</v>
      </c>
      <c r="P30" s="7">
        <v>0.1</v>
      </c>
      <c r="Q30" s="8">
        <f t="shared" si="0"/>
        <v>0.1</v>
      </c>
    </row>
    <row r="31" spans="2:19" ht="21.2" customHeight="1" x14ac:dyDescent="0.25">
      <c r="B31" s="34" t="s">
        <v>72</v>
      </c>
      <c r="C31" s="34"/>
      <c r="D31" s="34"/>
      <c r="E31" s="26" t="s">
        <v>73</v>
      </c>
      <c r="F31" s="12"/>
      <c r="G31" s="12"/>
      <c r="H31" s="12"/>
      <c r="I31" s="12"/>
      <c r="J31" s="12"/>
      <c r="K31" s="12"/>
      <c r="L31" s="12"/>
      <c r="M31" s="12"/>
      <c r="N31" s="13"/>
      <c r="O31" s="6">
        <v>3</v>
      </c>
      <c r="P31" s="7">
        <v>0.72</v>
      </c>
      <c r="Q31" s="8">
        <f t="shared" si="0"/>
        <v>2.16</v>
      </c>
    </row>
    <row r="32" spans="2:19" ht="21.2" customHeight="1" x14ac:dyDescent="0.25">
      <c r="B32" s="34" t="s">
        <v>64</v>
      </c>
      <c r="C32" s="34"/>
      <c r="D32" s="34"/>
      <c r="E32" s="35" t="s">
        <v>65</v>
      </c>
      <c r="F32" s="34"/>
      <c r="G32" s="34"/>
      <c r="H32" s="34"/>
      <c r="I32" s="34"/>
      <c r="J32" s="34"/>
      <c r="K32" s="34"/>
      <c r="L32" s="34"/>
      <c r="M32" s="34"/>
      <c r="N32" s="34"/>
      <c r="O32" s="6">
        <v>2</v>
      </c>
      <c r="P32" s="7">
        <v>0.38</v>
      </c>
      <c r="Q32" s="8">
        <f t="shared" si="0"/>
        <v>0.76</v>
      </c>
    </row>
    <row r="33" spans="2:17" ht="21.2" customHeight="1" x14ac:dyDescent="0.25">
      <c r="B33" s="40" t="s">
        <v>19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3">
        <v>0</v>
      </c>
      <c r="Q33" s="4">
        <f t="shared" si="0"/>
        <v>0</v>
      </c>
    </row>
    <row r="34" spans="2:17" ht="21.2" customHeight="1" x14ac:dyDescent="0.25">
      <c r="B34" s="41" t="s">
        <v>20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5">
        <f>SUM(Q12:Q33)</f>
        <v>27.760000000000009</v>
      </c>
    </row>
    <row r="35" spans="2:17" ht="31.35" customHeight="1" x14ac:dyDescent="0.25">
      <c r="B35" s="39" t="s">
        <v>21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</sheetData>
  <mergeCells count="66">
    <mergeCell ref="B14:D14"/>
    <mergeCell ref="E14:N14"/>
    <mergeCell ref="B15:D15"/>
    <mergeCell ref="E15:N15"/>
    <mergeCell ref="F8:L8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7:D27"/>
    <mergeCell ref="E27:N27"/>
    <mergeCell ref="B28:D28"/>
    <mergeCell ref="E28:N28"/>
    <mergeCell ref="B29:D29"/>
    <mergeCell ref="E29:N29"/>
    <mergeCell ref="B25:D25"/>
    <mergeCell ref="E25:N25"/>
    <mergeCell ref="B26:D26"/>
    <mergeCell ref="E26:N26"/>
    <mergeCell ref="B24:D24"/>
    <mergeCell ref="E24:N24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</mergeCells>
  <hyperlinks>
    <hyperlink ref="O9" r:id="rId1" xr:uid="{A598CCD3-EDEE-4DB6-8726-464F6D18DDD4}"/>
    <hyperlink ref="C6" r:id="rId2" xr:uid="{A2FCB062-F6B2-43AA-8896-A7F3898CE0C7}"/>
    <hyperlink ref="E14" r:id="rId3" xr:uid="{CC2594A2-ADF9-44BC-AE13-B24D34DED7F1}"/>
    <hyperlink ref="E16" r:id="rId4" xr:uid="{D1671A5C-79A6-40B1-8EC1-295E5FE723CF}"/>
    <hyperlink ref="E17" r:id="rId5" xr:uid="{9292CBE0-F7D8-44A7-8EB3-52A0F919550A}"/>
    <hyperlink ref="E18" r:id="rId6" xr:uid="{FED2B015-0B41-4E08-ABE7-3BE4371B4917}"/>
    <hyperlink ref="E19" r:id="rId7" xr:uid="{F3227949-0B79-43CB-B507-FD1481989E88}"/>
    <hyperlink ref="E20" r:id="rId8" xr:uid="{819D3B32-10CD-40CF-94E3-CC506510997E}"/>
    <hyperlink ref="E21" r:id="rId9" xr:uid="{C3E20C09-1111-4DA9-941D-BA0D8FA828F6}"/>
    <hyperlink ref="E22" r:id="rId10" xr:uid="{B4716D5F-DD22-414E-BFE6-B24F713CC070}"/>
    <hyperlink ref="E23" r:id="rId11" xr:uid="{B9139973-32ED-4196-84F0-320CA0E6534A}"/>
    <hyperlink ref="E24" r:id="rId12" xr:uid="{EBD9A703-B6C7-4D53-BCA9-ED6088C5D4E7}"/>
    <hyperlink ref="E25" r:id="rId13" xr:uid="{C38FE02F-2CFB-4DE0-A089-0F8972A141F6}"/>
    <hyperlink ref="E26" r:id="rId14" xr:uid="{E5D4A71E-B177-40B3-A4FC-71043F7F00BA}"/>
    <hyperlink ref="E27" r:id="rId15" xr:uid="{489392E3-1CDE-4C09-9CFB-BD88EEA9F1A8}"/>
    <hyperlink ref="E28" r:id="rId16" xr:uid="{C3C0EFE4-16D9-405C-A211-E64780B90724}"/>
    <hyperlink ref="E29" r:id="rId17" xr:uid="{3150EF27-5AE1-4A3F-956C-E4ADD148FEB3}"/>
    <hyperlink ref="E30" r:id="rId18" xr:uid="{4A9DCBF0-4CF6-4868-863D-5B0E38E350F4}"/>
    <hyperlink ref="E32" r:id="rId19" xr:uid="{E5B9C2F6-18D2-4615-9BD1-5B45ABCB9E22}"/>
    <hyperlink ref="E12" r:id="rId20" xr:uid="{74865791-520C-4B46-8A65-BEDA5EA06CB8}"/>
    <hyperlink ref="E13" r:id="rId21" xr:uid="{FFF68648-A50A-4FF5-A44B-A5C2F82A44DF}"/>
    <hyperlink ref="E15" r:id="rId22" xr:uid="{D7D12FAD-717F-4437-8FBC-1B94E45EDB6B}"/>
    <hyperlink ref="E31" r:id="rId23" xr:uid="{10D65F71-C7BE-4804-BE0B-5EE2F67CE931}"/>
  </hyperlinks>
  <pageMargins left="0.7" right="0.7" top="0.75" bottom="0.75" header="0.3" footer="0.3"/>
  <pageSetup scale="67" fitToHeight="0" orientation="landscape" r:id="rId24"/>
  <customProperties>
    <customPr name="EpmWorksheetKeyString_GUID" r:id="rId2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Hall, Andrew Robert</cp:lastModifiedBy>
  <cp:lastPrinted>2022-08-22T15:23:46Z</cp:lastPrinted>
  <dcterms:created xsi:type="dcterms:W3CDTF">2022-08-22T14:58:40Z</dcterms:created>
  <dcterms:modified xsi:type="dcterms:W3CDTF">2024-02-19T19:35:46Z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