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Tien Mai\Downloads\CVM\OutilsdeGestion\Lab6\"/>
    </mc:Choice>
  </mc:AlternateContent>
  <xr:revisionPtr revIDLastSave="0" documentId="13_ncr:1_{413BB5EF-0B74-47A4-BC2C-36D2F885EC84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definedNames>
    <definedName name="DEP_ANNEE">'Résultat attendu'!$G$18:$G$20</definedName>
    <definedName name="DEP_TOT_ANNEE">'Résultat attendu'!$G$21</definedName>
    <definedName name="DEP_TOT_TR1">'Résultat attendu'!$C$21</definedName>
    <definedName name="DEP_TOT_TR2">'Résultat attendu'!$D$21</definedName>
    <definedName name="DEP_TOT_TR3">'Résultat attendu'!$E$21</definedName>
    <definedName name="DEP_TOT_TR4">'Résultat attendu'!$F$21</definedName>
    <definedName name="DEP_TR1">'Résultat attendu'!$C$18:$C$20</definedName>
    <definedName name="DEP_TR2">'Résultat attendu'!$D$18:$D$20</definedName>
    <definedName name="DEP_TR3">'Résultat attendu'!$E$18:$E$20</definedName>
    <definedName name="DEP_TR4">'Résultat attendu'!$F$18:$F$20</definedName>
    <definedName name="NET">'Résultat attendu'!$C$25:$F$25</definedName>
    <definedName name="NET_ANNEE">'Résultat attendu'!$G$25</definedName>
    <definedName name="NET_TR1">'Résultat attendu'!$C$25</definedName>
    <definedName name="NET_TR2">'Résultat attendu'!$D$25</definedName>
    <definedName name="NET_TR3">'Résultat attendu'!$E$25</definedName>
    <definedName name="NET_TR4">'Résultat attendu'!$F$25</definedName>
    <definedName name="VENTE_TOT_ANNEE">'Résultat attendu'!$G$14</definedName>
    <definedName name="VENTE_TOT_TR1">'Résultat attendu'!$C$14</definedName>
    <definedName name="VENTE_TOT_TR2">'Résultat attendu'!$D$14</definedName>
    <definedName name="VENTE_TOT_TR3">'Résultat attendu'!$E$14</definedName>
    <definedName name="VENTE_TOT_TR4">'Résultat attendu'!$F$14</definedName>
    <definedName name="VENTES_ANNEE">'Résultat attendu'!$G$9:$G$13</definedName>
    <definedName name="VENTES_TR1">'Résultat attendu'!$C$9:$C$13</definedName>
    <definedName name="VENTES_TR2">'Résultat attendu'!$D$9:$D$13</definedName>
    <definedName name="VENTES_TR3">'Résultat attendu'!$E$9:$E$13</definedName>
    <definedName name="VENTES_TR4">'Résultat attendu'!$F$9:$F$13</definedName>
  </definedName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<sst xmlns="http://schemas.openxmlformats.org/spreadsheetml/2006/main" count="74" uniqueCount="30">
  <si>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Compagnie X</t>
  </si>
  <si>
    <t>Dépenses et ventes de 2009</t>
  </si>
  <si>
    <t>Ventes</t>
  </si>
  <si>
    <t>Trimestre 1</t>
  </si>
  <si>
    <t>Trimestre 2</t>
  </si>
  <si>
    <t>Trimestre 3</t>
  </si>
  <si>
    <t>Trimestre 4</t>
  </si>
  <si>
    <t>Total</t>
  </si>
  <si>
    <t>Location</t>
  </si>
  <si>
    <t>Courantes</t>
  </si>
  <si>
    <t>Paie</t>
  </si>
  <si>
    <t>Assurances</t>
  </si>
  <si>
    <t>Fournitures</t>
  </si>
  <si>
    <t>Dépenses</t>
  </si>
  <si>
    <t>Résidentiel</t>
  </si>
  <si>
    <t>Automobile</t>
  </si>
  <si>
    <t>Vie</t>
  </si>
  <si>
    <t>Net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</si>
  <si>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</si>
  <si>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</si>
  <si>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</si>
  <si>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</si>
  <si>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</si>
  <si>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</si>
  <si>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</si>
  <si>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Graphique</t>
  </si>
  <si>
    <t>Histogramme 3D</t>
  </si>
  <si>
    <t>Histogramme groupé à formes cylindriques</t>
  </si>
  <si>
    <t>Courbes avec marques</t>
  </si>
  <si>
    <t>Mise en forme complète des graphiques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</si>
</sst>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  <numFmt numFmtId="167" formatCode="_ * #,##0.00_)\ [$$-C0C]_ ;_ * \(#,##0.00\)\ [$$-C0C]_ ;_ * &quot;-&quot;??_)\ [$$-C0C]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8" fillId="0" borderId="0" xfId="0" applyFont="1" applyAlignment="1">
      <alignment horizontal="left"/>
    </xf>
    <xf numFmtId="0" fontId="19" fillId="11" borderId="35" xfId="3" applyNumberFormat="1" applyBorder="1" applyAlignment="1">
      <alignment horizontal="center" vertical="center"/>
    </xf>
    <xf numFmtId="0" fontId="19" fillId="11" borderId="36" xfId="3" applyNumberFormat="1" applyBorder="1" applyAlignment="1">
      <alignment horizontal="center"/>
    </xf>
    <xf numFmtId="0" fontId="19" fillId="11" borderId="41" xfId="3" applyNumberFormat="1" applyBorder="1" applyAlignment="1">
      <alignment horizontal="center"/>
    </xf>
    <xf numFmtId="0" fontId="19" fillId="11" borderId="34" xfId="3" applyNumberFormat="1" applyBorder="1" applyAlignment="1">
      <alignment horizontal="left" vertical="center"/>
    </xf>
    <xf numFmtId="0" fontId="19" fillId="11" borderId="0" xfId="3" applyNumberFormat="1" applyBorder="1" applyAlignment="1">
      <alignment horizontal="left"/>
    </xf>
    <xf numFmtId="0" fontId="19" fillId="11" borderId="39" xfId="3" applyNumberFormat="1" applyBorder="1" applyAlignment="1">
      <alignment horizontal="left"/>
    </xf>
    <xf numFmtId="0" fontId="19" fillId="11" borderId="35" xfId="3" applyNumberFormat="1" applyBorder="1" applyAlignment="1">
      <alignment horizontal="left" vertical="center"/>
    </xf>
    <xf numFmtId="0" fontId="19" fillId="11" borderId="36" xfId="3" applyNumberFormat="1" applyBorder="1" applyAlignment="1">
      <alignment horizontal="left"/>
    </xf>
    <xf numFmtId="0" fontId="19" fillId="11" borderId="41" xfId="3" applyNumberFormat="1" applyBorder="1" applyAlignment="1">
      <alignment horizontal="left"/>
    </xf>
    <xf numFmtId="0" fontId="1" fillId="12" borderId="0" xfId="4" applyNumberFormat="1" applyBorder="1" applyAlignment="1">
      <alignment horizontal="left"/>
    </xf>
    <xf numFmtId="167" fontId="1" fillId="12" borderId="0" xfId="4" applyNumberFormat="1" applyBorder="1" applyAlignment="1">
      <alignment horizontal="left"/>
    </xf>
    <xf numFmtId="167" fontId="1" fillId="12" borderId="39" xfId="4" applyNumberFormat="1" applyBorder="1" applyAlignment="1">
      <alignment horizontal="left"/>
    </xf>
    <xf numFmtId="0" fontId="1" fillId="13" borderId="37" xfId="5" applyNumberFormat="1" applyBorder="1" applyAlignment="1">
      <alignment horizontal="left"/>
    </xf>
    <xf numFmtId="167" fontId="1" fillId="13" borderId="37" xfId="5" applyNumberFormat="1" applyBorder="1" applyAlignment="1">
      <alignment horizontal="left" vertical="center"/>
    </xf>
    <xf numFmtId="167" fontId="1" fillId="13" borderId="38" xfId="5" applyNumberFormat="1" applyBorder="1" applyAlignment="1">
      <alignment horizontal="left" vertical="center"/>
    </xf>
    <xf numFmtId="167" fontId="1" fillId="13" borderId="40" xfId="5" applyNumberFormat="1" applyBorder="1" applyAlignment="1">
      <alignment horizontal="left" vertical="center"/>
    </xf>
    <xf numFmtId="0" fontId="1" fillId="14" borderId="42" xfId="6" applyNumberFormat="1" applyBorder="1" applyAlignment="1">
      <alignment horizontal="left"/>
    </xf>
    <xf numFmtId="167" fontId="1" fillId="14" borderId="42" xfId="6" applyNumberFormat="1" applyBorder="1" applyAlignment="1">
      <alignment horizontal="left"/>
    </xf>
    <xf numFmtId="167" fontId="1" fillId="14" borderId="43" xfId="6" applyNumberFormat="1" applyBorder="1" applyAlignment="1">
      <alignment horizontal="left"/>
    </xf>
    <xf numFmtId="167" fontId="1" fillId="14" borderId="44" xfId="6" applyNumberFormat="1" applyBorder="1" applyAlignment="1">
      <alignment horizontal="left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</cellXfs>
  <cellStyles count="7">
    <cellStyle name="20 % - Accent5" xfId="4" builtinId="46"/>
    <cellStyle name="40 % - Accent5" xfId="5" builtinId="47"/>
    <cellStyle name="60 % - Accent5" xfId="6" builtinId="48"/>
    <cellStyle name="Accent5" xfId="3" builtinId="45"/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[0]!VENTES_TR1</c:f>
              <c:numCache>
                <c:formatCode>#,##0.00\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102-9F08-F72810D5CAFE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[0]!VENTES_TR2</c:f>
              <c:numCache>
                <c:formatCode>#,##0.00\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3-4102-9F08-F72810D5CAFE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[0]!VENTES_TR3</c:f>
              <c:numCache>
                <c:formatCode>#,##0.00\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3-4102-9F08-F72810D5CAFE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[0]!VENTES_TR4</c:f>
              <c:numCache>
                <c:formatCode>#,##0.00\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3-4102-9F08-F72810D5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[0]!DEP_TR1</c:f>
              <c:numCache>
                <c:formatCode>#,##0.00\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226-9292-8A7487C3996D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[0]!DEP_TR2</c:f>
              <c:numCache>
                <c:formatCode>#,##0.00\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226-9292-8A7487C3996D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[0]!DEP_TR3</c:f>
              <c:numCache>
                <c:formatCode>#,##0.00\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226-9292-8A7487C3996D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[0]!DEP_TR4</c:f>
              <c:numCache>
                <c:formatCode>#,##0.00\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226-9292-8A7487C3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[0]!NET</c:f>
              <c:numCache>
                <c:formatCode>#,##0.00\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A-46B3-B587-B6F11BF4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CA"/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_ * #,##0.00_)\ [$$-C0C]_ ;_ * \(#,##0.00\)\ [$$-C0C]_ ;_ * "-"??_)\ [$$-C0C]_ ;_ @_ 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1-4A2E-AD72-973F43A9128F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_ * #,##0.00_)\ [$$-C0C]_ ;_ * \(#,##0.00\)\ [$$-C0C]_ ;_ * "-"??_)\ [$$-C0C]_ ;_ @_ 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1-4A2E-AD72-973F43A9128F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_ * #,##0.00_)\ [$$-C0C]_ ;_ * \(#,##0.00\)\ [$$-C0C]_ ;_ * "-"??_)\ [$$-C0C]_ ;_ @_ 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1-4A2E-AD72-973F43A9128F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_ * #,##0.00_)\ [$$-C0C]_ ;_ * \(#,##0.00\)\ [$$-C0C]_ ;_ * "-"??_)\ [$$-C0C]_ ;_ @_ 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91-4A2E-AD72-973F43A91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6001775"/>
        <c:axId val="1246003439"/>
        <c:axId val="1714901903"/>
      </c:bar3DChart>
      <c:catAx>
        <c:axId val="12460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3439"/>
        <c:crosses val="autoZero"/>
        <c:auto val="1"/>
        <c:lblAlgn val="ctr"/>
        <c:lblOffset val="100"/>
        <c:noMultiLvlLbl val="0"/>
      </c:catAx>
      <c:valAx>
        <c:axId val="12460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 * #,##0.00_)\ [$$-C0C]_ ;_ * \(#,##0.00\)\ [$$-C0C]_ ;_ * &quot;-&quot;??_)\ [$$-C0C]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1775"/>
        <c:crosses val="autoZero"/>
        <c:crossBetween val="between"/>
      </c:valAx>
      <c:serAx>
        <c:axId val="171490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34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CA"/>
              <a:t>Dépenses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_ * #,##0.00_)\ [$$-C0C]_ ;_ * \(#,##0.00\)\ [$$-C0C]_ ;_ * "-"??_)\ [$$-C0C]_ ;_ @_ 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F-47A2-9F1B-44721D274E83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_ * #,##0.00_)\ [$$-C0C]_ ;_ * \(#,##0.00\)\ [$$-C0C]_ ;_ * "-"??_)\ [$$-C0C]_ ;_ @_ 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F-47A2-9F1B-44721D274E83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_ * #,##0.00_)\ [$$-C0C]_ ;_ * \(#,##0.00\)\ [$$-C0C]_ ;_ * "-"??_)\ [$$-C0C]_ ;_ @_ 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F-47A2-9F1B-44721D274E83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_ * #,##0.00_)\ [$$-C0C]_ ;_ * \(#,##0.00\)\ [$$-C0C]_ ;_ * "-"??_)\ [$$-C0C]_ ;_ @_ 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DF-47A2-9F1B-44721D274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0916895"/>
        <c:axId val="1250915647"/>
        <c:axId val="0"/>
      </c:bar3DChart>
      <c:catAx>
        <c:axId val="125091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15647"/>
        <c:crosses val="autoZero"/>
        <c:auto val="1"/>
        <c:lblAlgn val="ctr"/>
        <c:lblOffset val="100"/>
        <c:noMultiLvlLbl val="0"/>
      </c:catAx>
      <c:valAx>
        <c:axId val="12509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 * #,##0.00_)\ [$$-C0C]_ ;_ * \(#,##0.00\)\ [$$-C0C]_ ;_ * &quot;-&quot;??_)\ [$$-C0C]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1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Croissance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Croissance 2009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_ * #,##0.00_)\ [$$-C0C]_ ;_ * \(#,##0.00\)\ [$$-C0C]_ ;_ * "-"??_)\ [$$-C0C]_ ;_ @_ 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0-46C5-B94A-3594B811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61858751"/>
        <c:axId val="1361859999"/>
      </c:lineChart>
      <c:catAx>
        <c:axId val="13618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59999"/>
        <c:crosses val="autoZero"/>
        <c:auto val="1"/>
        <c:lblAlgn val="ctr"/>
        <c:lblOffset val="100"/>
        <c:noMultiLvlLbl val="0"/>
      </c:catAx>
      <c:valAx>
        <c:axId val="1361859999"/>
        <c:scaling>
          <c:orientation val="minMax"/>
        </c:scaling>
        <c:delete val="0"/>
        <c:axPos val="l"/>
        <c:numFmt formatCode="_ * #,##0.00_)\ [$$-C0C]_ ;_ * \(#,##0.00\)\ [$$-C0C]_ ;_ * &quot;-&quot;??_)\ [$$-C0C]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587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5952</xdr:colOff>
      <xdr:row>5</xdr:row>
      <xdr:rowOff>7939</xdr:rowOff>
    </xdr:from>
    <xdr:to>
      <xdr:col>16</xdr:col>
      <xdr:colOff>545523</xdr:colOff>
      <xdr:row>24</xdr:row>
      <xdr:rowOff>129888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BE65B2-726B-483A-88C7-C8203870F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2976</xdr:colOff>
      <xdr:row>27</xdr:row>
      <xdr:rowOff>119063</xdr:rowOff>
    </xdr:from>
    <xdr:to>
      <xdr:col>16</xdr:col>
      <xdr:colOff>150812</xdr:colOff>
      <xdr:row>50</xdr:row>
      <xdr:rowOff>77210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B4D8528-ED91-4A91-8EC9-AFE1BE67D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595313</xdr:colOff>
      <xdr:row>28</xdr:row>
      <xdr:rowOff>17318</xdr:rowOff>
    </xdr:from>
    <xdr:to>
      <xdr:col>7</xdr:col>
      <xdr:colOff>8658</xdr:colOff>
      <xdr:row>47</xdr:row>
      <xdr:rowOff>16814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E015944-ED64-4C17-AB6A-449D361B4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="110" zoomScaleNormal="110" workbookViewId="0">
      <selection activeCell="D8" sqref="D8"/>
    </sheetView>
  </sheetViews>
  <sheetFormatPr baseColWidth="10" defaultColWidth="9.140625" defaultRowHeight="11.25" x14ac:dyDescent="0.2"/>
  <cols>
    <col min="1" max="1" width="1.7109375" style="3" customWidth="1"/>
    <col min="2" max="7" width="11.5703125" style="3" customWidth="1"/>
    <col min="8" max="8" width="1.7109375" style="3" customWidth="1"/>
    <col min="9" max="15" width="9.140625" style="3"/>
    <col min="16" max="16" width="9.140625" style="3" customWidth="1"/>
    <col min="17" max="17" width="9.140625" style="3"/>
    <col min="18" max="18" width="1.7109375" style="3" customWidth="1"/>
    <col min="19" max="16384" width="9.140625" style="3"/>
  </cols>
  <sheetData>
    <row r="1" spans="2:17" ht="3" customHeight="1" x14ac:dyDescent="0.2"/>
    <row r="2" spans="2:17" ht="20.25" x14ac:dyDescent="0.3">
      <c r="B2" s="77" t="s">
        <v>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3" spans="2:17" ht="3.6" customHeight="1" x14ac:dyDescent="0.2">
      <c r="B3" s="4"/>
      <c r="C3" s="4"/>
      <c r="D3" s="4"/>
      <c r="E3" s="4"/>
      <c r="F3" s="4"/>
      <c r="G3" s="4"/>
    </row>
    <row r="4" spans="2:17" x14ac:dyDescent="0.2">
      <c r="B4" s="78" t="s">
        <v>1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</row>
    <row r="5" spans="2:17" ht="3.6" customHeight="1" x14ac:dyDescent="0.2">
      <c r="B5" s="4"/>
      <c r="C5" s="4"/>
      <c r="D5" s="4"/>
      <c r="E5" s="4"/>
      <c r="F5" s="4"/>
      <c r="G5" s="4"/>
    </row>
    <row r="6" spans="2:17" ht="12" thickBot="1" x14ac:dyDescent="0.25">
      <c r="B6" s="4"/>
      <c r="C6" s="4"/>
      <c r="D6" s="4"/>
      <c r="E6" s="4"/>
      <c r="F6" s="4"/>
      <c r="G6" s="4"/>
    </row>
    <row r="7" spans="2:17" ht="3" customHeight="1" thickBot="1" x14ac:dyDescent="0.25">
      <c r="B7" s="37"/>
      <c r="C7" s="4"/>
      <c r="D7" s="4"/>
      <c r="E7" s="4"/>
      <c r="F7" s="4"/>
      <c r="G7" s="4"/>
    </row>
    <row r="8" spans="2:17" s="5" customFormat="1" ht="12.75" thickBot="1" x14ac:dyDescent="0.25">
      <c r="B8" s="47" t="s">
        <v>2</v>
      </c>
      <c r="C8" s="34" t="s">
        <v>3</v>
      </c>
      <c r="D8" s="34" t="s">
        <v>4</v>
      </c>
      <c r="E8" s="34" t="s">
        <v>5</v>
      </c>
      <c r="F8" s="35" t="s">
        <v>6</v>
      </c>
      <c r="G8" s="36" t="s">
        <v>7</v>
      </c>
    </row>
    <row r="9" spans="2:17" x14ac:dyDescent="0.2">
      <c r="B9" s="13" t="s">
        <v>8</v>
      </c>
      <c r="C9" s="14">
        <v>1988.5</v>
      </c>
      <c r="D9" s="14">
        <v>2897.35</v>
      </c>
      <c r="E9" s="14">
        <v>5223.25</v>
      </c>
      <c r="F9" s="15">
        <v>7996.36</v>
      </c>
      <c r="G9" s="6">
        <f>SUM(C9:F9)</f>
        <v>18105.46</v>
      </c>
    </row>
    <row r="10" spans="2:17" x14ac:dyDescent="0.2">
      <c r="B10" s="13" t="s">
        <v>9</v>
      </c>
      <c r="C10" s="14">
        <v>5215</v>
      </c>
      <c r="D10" s="14">
        <v>8309.0499999999993</v>
      </c>
      <c r="E10" s="14">
        <v>4287.9799999999996</v>
      </c>
      <c r="F10" s="15">
        <v>9352.64</v>
      </c>
      <c r="G10" s="6">
        <f>SUM(C10:F10)</f>
        <v>27164.67</v>
      </c>
    </row>
    <row r="11" spans="2:17" x14ac:dyDescent="0.2">
      <c r="B11" s="13" t="s">
        <v>10</v>
      </c>
      <c r="C11" s="14">
        <v>7832.97</v>
      </c>
      <c r="D11" s="14">
        <v>11299.87</v>
      </c>
      <c r="E11" s="14">
        <v>8264.81</v>
      </c>
      <c r="F11" s="15">
        <v>13226.47</v>
      </c>
      <c r="G11" s="6">
        <f>SUM(C11:F11)</f>
        <v>40624.120000000003</v>
      </c>
    </row>
    <row r="12" spans="2:17" x14ac:dyDescent="0.2">
      <c r="B12" s="13" t="s">
        <v>11</v>
      </c>
      <c r="C12" s="14">
        <v>2337.81</v>
      </c>
      <c r="D12" s="14">
        <v>2137.81</v>
      </c>
      <c r="E12" s="14">
        <v>1237.81</v>
      </c>
      <c r="F12" s="15">
        <v>3237.81</v>
      </c>
      <c r="G12" s="6">
        <f>SUM(C12:F12)</f>
        <v>8951.24</v>
      </c>
    </row>
    <row r="13" spans="2:17" ht="12" thickBot="1" x14ac:dyDescent="0.25">
      <c r="B13" s="16" t="s">
        <v>12</v>
      </c>
      <c r="C13" s="17">
        <v>4336.37</v>
      </c>
      <c r="D13" s="17">
        <v>1790.84</v>
      </c>
      <c r="E13" s="17">
        <v>1206.77</v>
      </c>
      <c r="F13" s="18">
        <v>1628.13</v>
      </c>
      <c r="G13" s="7">
        <f>SUM(C13:F13)</f>
        <v>8962.11</v>
      </c>
    </row>
    <row r="14" spans="2:17" ht="12" thickBot="1" x14ac:dyDescent="0.25">
      <c r="B14" s="19" t="s">
        <v>7</v>
      </c>
      <c r="C14" s="20">
        <f>SUM(C9:C13)</f>
        <v>21710.65</v>
      </c>
      <c r="D14" s="20">
        <f>SUM(D9:D13)</f>
        <v>26434.920000000002</v>
      </c>
      <c r="E14" s="20">
        <f>SUM(E9:E13)</f>
        <v>20220.620000000003</v>
      </c>
      <c r="F14" s="21">
        <f>SUM(F9:F13)</f>
        <v>35441.409999999996</v>
      </c>
      <c r="G14" s="8">
        <f>SUM(G9:G13)</f>
        <v>103807.6</v>
      </c>
    </row>
    <row r="15" spans="2:17" ht="12" thickBot="1" x14ac:dyDescent="0.25">
      <c r="B15" s="4"/>
      <c r="C15" s="4"/>
      <c r="D15" s="4"/>
      <c r="E15" s="4"/>
      <c r="F15" s="4"/>
      <c r="G15" s="4"/>
    </row>
    <row r="16" spans="2:17" ht="3" customHeight="1" thickBot="1" x14ac:dyDescent="0.25">
      <c r="B16" s="41"/>
      <c r="C16" s="4"/>
      <c r="D16" s="4"/>
      <c r="E16" s="4"/>
      <c r="F16" s="4"/>
      <c r="G16" s="4"/>
    </row>
    <row r="17" spans="2:7" ht="12.75" thickBot="1" x14ac:dyDescent="0.25">
      <c r="B17" s="46" t="s">
        <v>13</v>
      </c>
      <c r="C17" s="38" t="s">
        <v>3</v>
      </c>
      <c r="D17" s="38" t="s">
        <v>4</v>
      </c>
      <c r="E17" s="38" t="s">
        <v>5</v>
      </c>
      <c r="F17" s="39" t="s">
        <v>6</v>
      </c>
      <c r="G17" s="40" t="s">
        <v>7</v>
      </c>
    </row>
    <row r="18" spans="2:7" x14ac:dyDescent="0.2">
      <c r="B18" s="22" t="s">
        <v>14</v>
      </c>
      <c r="C18" s="23">
        <v>12462.87</v>
      </c>
      <c r="D18" s="23">
        <v>8256.9699999999993</v>
      </c>
      <c r="E18" s="23">
        <v>10884.65</v>
      </c>
      <c r="F18" s="24">
        <v>18995.599999999999</v>
      </c>
      <c r="G18" s="9">
        <f>SUM(C18:F18)</f>
        <v>50600.09</v>
      </c>
    </row>
    <row r="19" spans="2:7" x14ac:dyDescent="0.2">
      <c r="B19" s="22" t="s">
        <v>15</v>
      </c>
      <c r="C19" s="23">
        <v>2533.2399999999998</v>
      </c>
      <c r="D19" s="23">
        <v>5855.47</v>
      </c>
      <c r="E19" s="23">
        <v>8525.14</v>
      </c>
      <c r="F19" s="24">
        <v>11253.21</v>
      </c>
      <c r="G19" s="9">
        <f>SUM(C19:F19)</f>
        <v>28167.059999999998</v>
      </c>
    </row>
    <row r="20" spans="2:7" ht="12" thickBot="1" x14ac:dyDescent="0.25">
      <c r="B20" s="25" t="s">
        <v>16</v>
      </c>
      <c r="C20" s="26">
        <v>8755.24</v>
      </c>
      <c r="D20" s="26">
        <v>7562.22</v>
      </c>
      <c r="E20" s="26">
        <v>5221.5600000000004</v>
      </c>
      <c r="F20" s="27">
        <v>3256.47</v>
      </c>
      <c r="G20" s="10">
        <f>SUM(C20:F20)</f>
        <v>24795.49</v>
      </c>
    </row>
    <row r="21" spans="2:7" ht="12" thickBot="1" x14ac:dyDescent="0.25">
      <c r="B21" s="28" t="s">
        <v>7</v>
      </c>
      <c r="C21" s="29">
        <f>SUM(C18:C20)</f>
        <v>23751.35</v>
      </c>
      <c r="D21" s="29">
        <f>SUM(D18:D20)</f>
        <v>21674.66</v>
      </c>
      <c r="E21" s="29">
        <f>SUM(E18:E20)</f>
        <v>24631.350000000002</v>
      </c>
      <c r="F21" s="30">
        <f>SUM(F18:F20)</f>
        <v>33505.279999999999</v>
      </c>
      <c r="G21" s="11">
        <f>SUM(G18:G20)</f>
        <v>103562.64</v>
      </c>
    </row>
    <row r="22" spans="2:7" ht="12" thickBot="1" x14ac:dyDescent="0.25">
      <c r="B22" s="4"/>
      <c r="C22" s="4"/>
      <c r="D22" s="4"/>
      <c r="E22" s="4"/>
      <c r="F22" s="4"/>
      <c r="G22" s="4"/>
    </row>
    <row r="23" spans="2:7" ht="3" customHeight="1" thickBot="1" x14ac:dyDescent="0.25">
      <c r="B23" s="42"/>
      <c r="C23" s="4"/>
      <c r="D23" s="4"/>
      <c r="E23" s="4"/>
      <c r="F23" s="4"/>
      <c r="G23" s="4"/>
    </row>
    <row r="24" spans="2:7" ht="12.75" thickBot="1" x14ac:dyDescent="0.25">
      <c r="B24" s="48" t="s">
        <v>17</v>
      </c>
      <c r="C24" s="43" t="s">
        <v>3</v>
      </c>
      <c r="D24" s="43" t="s">
        <v>4</v>
      </c>
      <c r="E24" s="43" t="s">
        <v>5</v>
      </c>
      <c r="F24" s="44" t="s">
        <v>6</v>
      </c>
      <c r="G24" s="45" t="s">
        <v>7</v>
      </c>
    </row>
    <row r="25" spans="2:7" ht="12" thickBot="1" x14ac:dyDescent="0.25">
      <c r="B25" s="31" t="s">
        <v>7</v>
      </c>
      <c r="C25" s="32">
        <f>-C21+C14</f>
        <v>-2040.6999999999971</v>
      </c>
      <c r="D25" s="32">
        <f t="shared" ref="D25:G25" si="0">-D21+D14</f>
        <v>4760.260000000002</v>
      </c>
      <c r="E25" s="32">
        <f t="shared" si="0"/>
        <v>-4410.7299999999996</v>
      </c>
      <c r="F25" s="33">
        <f t="shared" si="0"/>
        <v>1936.1299999999974</v>
      </c>
      <c r="G25" s="12">
        <f t="shared" si="0"/>
        <v>244.9600000000064</v>
      </c>
    </row>
  </sheetData>
  <sheetProtection algorithmName="SHA-512" hashValue="B8yCN4u5Z0asmUbfWYHzKz8rpBU1LNJwZnvUXmz688CJBFvPb85rZYBhfV3WW2FE+Kt0JT3fMMpBaaiOV51pNA==" saltValue="VZmSYUyJMmQBjNSyTwnYyQ==" spinCount="100000" sheet="1" objects="1" scenario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showGridLines="0" tabSelected="1" zoomScaleNormal="100" workbookViewId="0">
      <selection activeCell="U11" sqref="U11"/>
    </sheetView>
  </sheetViews>
  <sheetFormatPr baseColWidth="10" defaultColWidth="9.140625" defaultRowHeight="11.25" x14ac:dyDescent="0.2"/>
  <cols>
    <col min="1" max="2" width="9.140625" style="1" customWidth="1"/>
    <col min="3" max="6" width="12.42578125" style="1" bestFit="1" customWidth="1"/>
    <col min="7" max="7" width="13.5703125" style="1" bestFit="1" customWidth="1"/>
    <col min="8" max="8" width="9.140625" style="1" customWidth="1"/>
    <col min="9" max="15" width="9.140625" style="1"/>
    <col min="16" max="16" width="9.140625" style="1" customWidth="1"/>
    <col min="17" max="16384" width="9.140625" style="1"/>
  </cols>
  <sheetData>
    <row r="2" spans="2:17" ht="10.15" customHeight="1" x14ac:dyDescent="0.2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10.15" customHeight="1" x14ac:dyDescent="0.2"/>
    <row r="4" spans="2:17" ht="10.15" customHeight="1" x14ac:dyDescent="0.2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ht="10.15" customHeight="1" x14ac:dyDescent="0.2"/>
    <row r="6" spans="2:17" ht="10.15" customHeight="1" x14ac:dyDescent="0.2"/>
    <row r="7" spans="2:17" ht="10.15" customHeight="1" thickBot="1" x14ac:dyDescent="0.25"/>
    <row r="8" spans="2:17" ht="16.5" thickTop="1" thickBot="1" x14ac:dyDescent="0.3">
      <c r="B8" s="57" t="s">
        <v>2</v>
      </c>
      <c r="C8" s="58" t="s">
        <v>3</v>
      </c>
      <c r="D8" s="58" t="s">
        <v>4</v>
      </c>
      <c r="E8" s="58" t="s">
        <v>5</v>
      </c>
      <c r="F8" s="58" t="s">
        <v>6</v>
      </c>
      <c r="G8" s="59" t="s">
        <v>7</v>
      </c>
    </row>
    <row r="9" spans="2:17" ht="15.75" thickTop="1" x14ac:dyDescent="0.25">
      <c r="B9" s="66" t="s">
        <v>8</v>
      </c>
      <c r="C9" s="67">
        <v>1988.5</v>
      </c>
      <c r="D9" s="67">
        <v>2897.35</v>
      </c>
      <c r="E9" s="67">
        <v>5223.25</v>
      </c>
      <c r="F9" s="67">
        <v>7996.36</v>
      </c>
      <c r="G9" s="68">
        <v>18105.46</v>
      </c>
    </row>
    <row r="10" spans="2:17" ht="15" x14ac:dyDescent="0.25">
      <c r="B10" s="66" t="s">
        <v>9</v>
      </c>
      <c r="C10" s="67">
        <v>5215</v>
      </c>
      <c r="D10" s="67">
        <v>8309.0499999999993</v>
      </c>
      <c r="E10" s="67">
        <v>4287.9799999999996</v>
      </c>
      <c r="F10" s="67">
        <v>9352.64</v>
      </c>
      <c r="G10" s="68">
        <v>27164.67</v>
      </c>
    </row>
    <row r="11" spans="2:17" ht="15" x14ac:dyDescent="0.25">
      <c r="B11" s="66" t="s">
        <v>10</v>
      </c>
      <c r="C11" s="67">
        <v>7832.97</v>
      </c>
      <c r="D11" s="67">
        <v>11299.87</v>
      </c>
      <c r="E11" s="67">
        <v>8264.81</v>
      </c>
      <c r="F11" s="67">
        <v>13226.47</v>
      </c>
      <c r="G11" s="68">
        <v>40624.120000000003</v>
      </c>
    </row>
    <row r="12" spans="2:17" ht="15" x14ac:dyDescent="0.25">
      <c r="B12" s="66" t="s">
        <v>11</v>
      </c>
      <c r="C12" s="67">
        <v>2337.81</v>
      </c>
      <c r="D12" s="67">
        <v>2137.81</v>
      </c>
      <c r="E12" s="67">
        <v>1237.81</v>
      </c>
      <c r="F12" s="67">
        <v>3237.81</v>
      </c>
      <c r="G12" s="68">
        <v>8951.24</v>
      </c>
    </row>
    <row r="13" spans="2:17" ht="15" x14ac:dyDescent="0.25">
      <c r="B13" s="66" t="s">
        <v>12</v>
      </c>
      <c r="C13" s="67">
        <v>4336.37</v>
      </c>
      <c r="D13" s="67">
        <v>1790.84</v>
      </c>
      <c r="E13" s="67">
        <v>1206.77</v>
      </c>
      <c r="F13" s="67">
        <v>1628.13</v>
      </c>
      <c r="G13" s="68">
        <v>8962.11</v>
      </c>
    </row>
    <row r="14" spans="2:17" ht="15.75" thickBot="1" x14ac:dyDescent="0.3">
      <c r="B14" s="73" t="s">
        <v>7</v>
      </c>
      <c r="C14" s="74">
        <v>21710.65</v>
      </c>
      <c r="D14" s="74">
        <v>26434.920000000002</v>
      </c>
      <c r="E14" s="74">
        <v>20220.620000000003</v>
      </c>
      <c r="F14" s="75">
        <v>35441.409999999996</v>
      </c>
      <c r="G14" s="76">
        <v>103807.6</v>
      </c>
    </row>
    <row r="15" spans="2:17" ht="12.75" x14ac:dyDescent="0.2">
      <c r="B15" s="56"/>
      <c r="C15" s="56"/>
      <c r="D15" s="56"/>
      <c r="E15" s="56"/>
      <c r="F15" s="56"/>
      <c r="G15" s="56"/>
    </row>
    <row r="16" spans="2:17" ht="13.5" thickBot="1" x14ac:dyDescent="0.25">
      <c r="B16" s="56"/>
      <c r="C16" s="56"/>
      <c r="D16" s="56"/>
      <c r="E16" s="56"/>
      <c r="F16" s="56"/>
      <c r="G16" s="56"/>
    </row>
    <row r="17" spans="2:7" ht="16.5" thickTop="1" thickBot="1" x14ac:dyDescent="0.3">
      <c r="B17" s="63" t="s">
        <v>13</v>
      </c>
      <c r="C17" s="64" t="s">
        <v>3</v>
      </c>
      <c r="D17" s="64" t="s">
        <v>4</v>
      </c>
      <c r="E17" s="64" t="s">
        <v>5</v>
      </c>
      <c r="F17" s="64" t="s">
        <v>6</v>
      </c>
      <c r="G17" s="65" t="s">
        <v>7</v>
      </c>
    </row>
    <row r="18" spans="2:7" ht="15.75" thickTop="1" x14ac:dyDescent="0.25">
      <c r="B18" s="66" t="s">
        <v>14</v>
      </c>
      <c r="C18" s="67">
        <v>12462.87</v>
      </c>
      <c r="D18" s="67">
        <v>8256.9699999999993</v>
      </c>
      <c r="E18" s="67">
        <v>10884.65</v>
      </c>
      <c r="F18" s="67">
        <v>18995.599999999999</v>
      </c>
      <c r="G18" s="68">
        <v>50600.09</v>
      </c>
    </row>
    <row r="19" spans="2:7" ht="15" x14ac:dyDescent="0.25">
      <c r="B19" s="66" t="s">
        <v>15</v>
      </c>
      <c r="C19" s="67">
        <v>2533.2399999999998</v>
      </c>
      <c r="D19" s="67">
        <v>5855.47</v>
      </c>
      <c r="E19" s="67">
        <v>8525.14</v>
      </c>
      <c r="F19" s="67">
        <v>11253.21</v>
      </c>
      <c r="G19" s="68">
        <v>28167.059999999998</v>
      </c>
    </row>
    <row r="20" spans="2:7" ht="15" x14ac:dyDescent="0.25">
      <c r="B20" s="66" t="s">
        <v>16</v>
      </c>
      <c r="C20" s="67">
        <v>8755.24</v>
      </c>
      <c r="D20" s="67">
        <v>7562.22</v>
      </c>
      <c r="E20" s="67">
        <v>5221.5600000000004</v>
      </c>
      <c r="F20" s="67">
        <v>3256.47</v>
      </c>
      <c r="G20" s="68">
        <v>24795.49</v>
      </c>
    </row>
    <row r="21" spans="2:7" ht="15.75" thickBot="1" x14ac:dyDescent="0.3">
      <c r="B21" s="73" t="s">
        <v>7</v>
      </c>
      <c r="C21" s="74">
        <v>23751.35</v>
      </c>
      <c r="D21" s="74">
        <v>21674.66</v>
      </c>
      <c r="E21" s="74">
        <v>24631.350000000002</v>
      </c>
      <c r="F21" s="75">
        <v>33505.279999999999</v>
      </c>
      <c r="G21" s="76">
        <v>103562.64</v>
      </c>
    </row>
    <row r="22" spans="2:7" ht="12.75" x14ac:dyDescent="0.2">
      <c r="B22" s="56"/>
      <c r="C22" s="56"/>
      <c r="D22" s="56"/>
      <c r="E22" s="56"/>
      <c r="F22" s="56"/>
      <c r="G22" s="56"/>
    </row>
    <row r="23" spans="2:7" ht="13.5" thickBot="1" x14ac:dyDescent="0.25">
      <c r="B23" s="56"/>
      <c r="C23" s="56"/>
      <c r="D23" s="56"/>
      <c r="E23" s="56"/>
      <c r="F23" s="56"/>
      <c r="G23" s="56"/>
    </row>
    <row r="24" spans="2:7" ht="15.75" thickTop="1" x14ac:dyDescent="0.25">
      <c r="B24" s="60" t="s">
        <v>17</v>
      </c>
      <c r="C24" s="61" t="s">
        <v>3</v>
      </c>
      <c r="D24" s="61" t="s">
        <v>4</v>
      </c>
      <c r="E24" s="61" t="s">
        <v>5</v>
      </c>
      <c r="F24" s="61" t="s">
        <v>6</v>
      </c>
      <c r="G24" s="62" t="s">
        <v>7</v>
      </c>
    </row>
    <row r="25" spans="2:7" ht="15" x14ac:dyDescent="0.25">
      <c r="B25" s="69" t="s">
        <v>7</v>
      </c>
      <c r="C25" s="70">
        <v>-2040.6999999999971</v>
      </c>
      <c r="D25" s="70">
        <v>4760.260000000002</v>
      </c>
      <c r="E25" s="70">
        <v>-4410.7299999999996</v>
      </c>
      <c r="F25" s="71">
        <v>1936.1299999999974</v>
      </c>
      <c r="G25" s="72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49" customWidth="1"/>
    <col min="2" max="2" width="2.7109375" style="49" customWidth="1"/>
    <col min="3" max="3" width="33.28515625" style="49" customWidth="1"/>
    <col min="4" max="4" width="100" style="49" customWidth="1"/>
    <col min="5" max="5" width="1.7109375" style="49" customWidth="1"/>
    <col min="6" max="16384" width="9.140625" style="49"/>
  </cols>
  <sheetData>
    <row r="1" spans="2:4" ht="6" customHeight="1" x14ac:dyDescent="0.2"/>
    <row r="2" spans="2:4" ht="12.75" x14ac:dyDescent="0.2">
      <c r="B2" s="80" t="s">
        <v>18</v>
      </c>
      <c r="C2" s="80"/>
      <c r="D2" s="80"/>
    </row>
    <row r="3" spans="2:4" ht="3" customHeight="1" x14ac:dyDescent="0.2"/>
    <row r="4" spans="2:4" x14ac:dyDescent="0.2">
      <c r="C4" s="79" t="s">
        <v>19</v>
      </c>
      <c r="D4" s="51" t="s">
        <v>20</v>
      </c>
    </row>
    <row r="5" spans="2:4" x14ac:dyDescent="0.2">
      <c r="C5" s="79"/>
      <c r="D5" s="52" t="s">
        <v>21</v>
      </c>
    </row>
    <row r="6" spans="2:4" x14ac:dyDescent="0.2">
      <c r="C6" s="79"/>
      <c r="D6" s="53" t="s">
        <v>22</v>
      </c>
    </row>
    <row r="7" spans="2:4" x14ac:dyDescent="0.2">
      <c r="C7" s="79"/>
      <c r="D7" s="52" t="s">
        <v>23</v>
      </c>
    </row>
    <row r="8" spans="2:4" x14ac:dyDescent="0.2">
      <c r="C8" s="79"/>
      <c r="D8" s="54" t="s">
        <v>24</v>
      </c>
    </row>
    <row r="9" spans="2:4" ht="3" customHeight="1" x14ac:dyDescent="0.2">
      <c r="C9" s="50"/>
    </row>
    <row r="10" spans="2:4" x14ac:dyDescent="0.2">
      <c r="C10" s="79" t="s">
        <v>25</v>
      </c>
      <c r="D10" s="51" t="s">
        <v>26</v>
      </c>
    </row>
    <row r="11" spans="2:4" x14ac:dyDescent="0.2">
      <c r="C11" s="79"/>
      <c r="D11" s="52" t="s">
        <v>27</v>
      </c>
    </row>
    <row r="12" spans="2:4" x14ac:dyDescent="0.2">
      <c r="C12" s="79"/>
      <c r="D12" s="53" t="s">
        <v>28</v>
      </c>
    </row>
    <row r="13" spans="2:4" x14ac:dyDescent="0.2">
      <c r="C13" s="79"/>
      <c r="D13" s="55" t="s">
        <v>29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5" ma:contentTypeDescription="Create a new document." ma:contentTypeScope="" ma:versionID="eb47f970db01455029df431765be63e4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36af26dbc36b6288b7ddae45b32d7e9e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B5A057-D78A-4F5C-BAA4-2C50B8FE53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76BA0A-9893-4633-B8FB-B6E90781C7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B76655-C71D-4D11-B130-E9AA008B067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26</vt:i4>
      </vt:variant>
    </vt:vector>
  </HeadingPairs>
  <TitlesOfParts>
    <vt:vector size="29" baseType="lpstr">
      <vt:lpstr>Résultat attendu</vt:lpstr>
      <vt:lpstr>Données brutes</vt:lpstr>
      <vt:lpstr>Objectifs</vt:lpstr>
      <vt:lpstr>DEP_ANNEE</vt:lpstr>
      <vt:lpstr>DEP_TOT_ANNEE</vt:lpstr>
      <vt:lpstr>DEP_TOT_TR1</vt:lpstr>
      <vt:lpstr>DEP_TOT_TR2</vt:lpstr>
      <vt:lpstr>DEP_TOT_TR3</vt:lpstr>
      <vt:lpstr>DEP_TOT_TR4</vt:lpstr>
      <vt:lpstr>DEP_TR1</vt:lpstr>
      <vt:lpstr>DEP_TR2</vt:lpstr>
      <vt:lpstr>DEP_TR3</vt:lpstr>
      <vt:lpstr>DEP_TR4</vt:lpstr>
      <vt:lpstr>NET</vt:lpstr>
      <vt:lpstr>NET_ANNEE</vt:lpstr>
      <vt:lpstr>NET_TR1</vt:lpstr>
      <vt:lpstr>NET_TR2</vt:lpstr>
      <vt:lpstr>NET_TR3</vt:lpstr>
      <vt:lpstr>NET_TR4</vt:lpstr>
      <vt:lpstr>VENTE_TOT_ANNEE</vt:lpstr>
      <vt:lpstr>VENTE_TOT_TR1</vt:lpstr>
      <vt:lpstr>VENTE_TOT_TR2</vt:lpstr>
      <vt:lpstr>VENTE_TOT_TR3</vt:lpstr>
      <vt:lpstr>VENTE_TOT_TR4</vt:lpstr>
      <vt:lpstr>VENTES_ANNEE</vt:lpstr>
      <vt:lpstr>VENTES_TR1</vt:lpstr>
      <vt:lpstr>VENTES_TR2</vt:lpstr>
      <vt:lpstr>VENTES_TR3</vt:lpstr>
      <vt:lpstr>VENTES_TR4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Reding</dc:creator>
  <cp:keywords/>
  <dc:description/>
  <cp:lastModifiedBy>Tien Mai</cp:lastModifiedBy>
  <cp:revision/>
  <dcterms:created xsi:type="dcterms:W3CDTF">2006-08-29T14:29:59Z</dcterms:created>
  <dcterms:modified xsi:type="dcterms:W3CDTF">2022-10-10T15:48:58Z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