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ejigG73XHcwPrN3begCQWg8KF2B2lRJARi2mN7f7gw="/>
    </ext>
  </extLst>
</workbook>
</file>

<file path=xl/sharedStrings.xml><?xml version="1.0" encoding="utf-8"?>
<sst xmlns="http://schemas.openxmlformats.org/spreadsheetml/2006/main" count="21" uniqueCount="9">
  <si>
    <t>Heirarchy: 16=05=05 (ELD Series)</t>
  </si>
  <si>
    <t>Best Material</t>
  </si>
  <si>
    <t>Total Current Revenue (Since 2011)</t>
  </si>
  <si>
    <t>Total Future Revenue (Since 2011)</t>
  </si>
  <si>
    <t>Absorbed Cluster Size</t>
  </si>
  <si>
    <t>Relative Revenue</t>
  </si>
  <si>
    <t>Revenue Share</t>
  </si>
  <si>
    <t>Heirarchy: 16=05=15 (ELH Series)</t>
  </si>
  <si>
    <t>Heirarchy: 16=05=25 (AC-M Series)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</si>
</sst>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vertical="bottom"/>
    </xf>
    <xf borderId="0" fillId="0" fontId="3" numFmtId="0" xfId="0" applyFont="1"/>
    <xf borderId="0" fillId="2" fontId="4" numFmtId="0" xfId="0" applyAlignment="1" applyFont="1">
      <alignment horizontal="right" vertical="bottom"/>
    </xf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31.43"/>
    <col customWidth="1" min="3" max="3" width="30.57"/>
    <col customWidth="1" min="4" max="4" width="19.86"/>
    <col customWidth="1" min="5" max="5" width="16.14"/>
    <col customWidth="1" min="6" max="6" width="14.0"/>
    <col customWidth="1" min="7" max="26" width="8.71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3" t="s">
        <v>6</v>
      </c>
    </row>
    <row r="4">
      <c r="A4" s="4">
        <v>2594207.0</v>
      </c>
      <c r="B4" s="4">
        <v>4.361290915E7</v>
      </c>
      <c r="C4" s="4">
        <v>4.845159157E7</v>
      </c>
      <c r="D4" s="4">
        <v>253.0</v>
      </c>
      <c r="E4" s="5">
        <f t="shared" ref="E4:E6" si="1">round(B4/D4,2)</f>
        <v>172383.04</v>
      </c>
      <c r="F4" s="5">
        <f t="shared" ref="F4:F6" si="2">round(E4/SUM($E$4:$E$6),3)</f>
        <v>0.01</v>
      </c>
    </row>
    <row r="5">
      <c r="A5" s="4">
        <v>2591697.0</v>
      </c>
      <c r="B5" s="4">
        <v>1.377325388E7</v>
      </c>
      <c r="C5" s="4">
        <v>1.427660454E7</v>
      </c>
      <c r="D5" s="4">
        <v>1.0</v>
      </c>
      <c r="E5" s="5">
        <f t="shared" si="1"/>
        <v>13773253.88</v>
      </c>
      <c r="F5" s="5">
        <f t="shared" si="2"/>
        <v>0.779</v>
      </c>
    </row>
    <row r="6">
      <c r="A6" s="4">
        <v>2953583.0</v>
      </c>
      <c r="B6" s="4">
        <v>3729937.23</v>
      </c>
      <c r="C6" s="4">
        <v>4026652.06</v>
      </c>
      <c r="D6" s="4">
        <v>1.0</v>
      </c>
      <c r="E6" s="5">
        <f t="shared" si="1"/>
        <v>3729937.23</v>
      </c>
      <c r="F6" s="5">
        <f t="shared" si="2"/>
        <v>0.211</v>
      </c>
    </row>
    <row r="7">
      <c r="A7" s="1" t="s">
        <v>7</v>
      </c>
      <c r="F7" s="6">
        <f>SUM(F4:F6)</f>
        <v>1</v>
      </c>
    </row>
    <row r="9">
      <c r="A9" s="2" t="s">
        <v>1</v>
      </c>
      <c r="B9" s="2" t="s">
        <v>2</v>
      </c>
      <c r="C9" s="2" t="s">
        <v>3</v>
      </c>
      <c r="D9" s="2" t="s">
        <v>4</v>
      </c>
      <c r="E9" s="3" t="s">
        <v>5</v>
      </c>
      <c r="F9" s="3" t="s">
        <v>6</v>
      </c>
    </row>
    <row r="10">
      <c r="A10" s="4">
        <v>2592640.0</v>
      </c>
      <c r="B10" s="4">
        <v>8271922.92</v>
      </c>
      <c r="C10" s="4">
        <v>8916927.01</v>
      </c>
      <c r="D10" s="4">
        <v>124.0</v>
      </c>
      <c r="E10" s="5">
        <f t="shared" ref="E10:E12" si="3">round(B10/D10,2)</f>
        <v>66709.06</v>
      </c>
      <c r="F10" s="5">
        <f t="shared" ref="F10:F12" si="4">round(E10/SUM($E$10:$E$12),3)</f>
        <v>0.031</v>
      </c>
    </row>
    <row r="11">
      <c r="A11" s="4">
        <v>2593725.0</v>
      </c>
      <c r="B11" s="4">
        <v>649074.87</v>
      </c>
      <c r="C11" s="4">
        <v>676230.97</v>
      </c>
      <c r="D11" s="4">
        <v>1.0</v>
      </c>
      <c r="E11" s="5">
        <f t="shared" si="3"/>
        <v>649074.87</v>
      </c>
      <c r="F11" s="5">
        <f t="shared" si="4"/>
        <v>0.306</v>
      </c>
    </row>
    <row r="12">
      <c r="A12" s="4">
        <v>2592415.0</v>
      </c>
      <c r="B12" s="4">
        <v>1407144.53</v>
      </c>
      <c r="C12" s="4">
        <v>1512939.1</v>
      </c>
      <c r="D12" s="4">
        <v>1.0</v>
      </c>
      <c r="E12" s="5">
        <f t="shared" si="3"/>
        <v>1407144.53</v>
      </c>
      <c r="F12" s="5">
        <f t="shared" si="4"/>
        <v>0.663</v>
      </c>
    </row>
    <row r="13">
      <c r="A13" s="1" t="s">
        <v>8</v>
      </c>
      <c r="F13" s="6">
        <f>SUM(F10:F12)</f>
        <v>1</v>
      </c>
    </row>
    <row r="15">
      <c r="A15" s="2" t="s">
        <v>1</v>
      </c>
      <c r="B15" s="2" t="s">
        <v>2</v>
      </c>
      <c r="C15" s="2" t="s">
        <v>3</v>
      </c>
      <c r="D15" s="2" t="s">
        <v>4</v>
      </c>
      <c r="E15" s="3" t="s">
        <v>5</v>
      </c>
      <c r="F15" s="3" t="s">
        <v>6</v>
      </c>
    </row>
    <row r="16">
      <c r="A16" s="4">
        <v>7707151.0</v>
      </c>
      <c r="B16" s="4">
        <v>13305.6</v>
      </c>
      <c r="C16" s="4">
        <v>13305.6</v>
      </c>
      <c r="D16" s="4">
        <v>1.0</v>
      </c>
      <c r="E16" s="5">
        <f t="shared" ref="E16:E19" si="5">round(B16/D16,2)</f>
        <v>13305.6</v>
      </c>
      <c r="F16" s="5">
        <f t="shared" ref="F16:F19" si="6">round(E16/SUM($E$16:$E$19),3)</f>
        <v>0.764</v>
      </c>
    </row>
    <row r="17">
      <c r="A17" s="4">
        <v>7705363.0</v>
      </c>
      <c r="B17" s="4">
        <v>364.0</v>
      </c>
      <c r="C17" s="4">
        <v>364.0</v>
      </c>
      <c r="D17" s="4">
        <v>1.0</v>
      </c>
      <c r="E17" s="5">
        <f t="shared" si="5"/>
        <v>364</v>
      </c>
      <c r="F17" s="5">
        <f t="shared" si="6"/>
        <v>0.021</v>
      </c>
    </row>
    <row r="18">
      <c r="A18" s="4">
        <v>7705963.0</v>
      </c>
      <c r="B18" s="4">
        <v>4828.56</v>
      </c>
      <c r="C18" s="4">
        <v>4828.56</v>
      </c>
      <c r="D18" s="4">
        <v>2.0</v>
      </c>
      <c r="E18" s="5">
        <f t="shared" si="5"/>
        <v>2414.28</v>
      </c>
      <c r="F18" s="5">
        <f t="shared" si="6"/>
        <v>0.139</v>
      </c>
    </row>
    <row r="19">
      <c r="A19" s="4">
        <v>4735332.0</v>
      </c>
      <c r="B19" s="4">
        <v>1330.0</v>
      </c>
      <c r="C19" s="4">
        <v>1330.0</v>
      </c>
      <c r="D19" s="4">
        <v>1.0</v>
      </c>
      <c r="E19" s="5">
        <f t="shared" si="5"/>
        <v>1330</v>
      </c>
      <c r="F19" s="5">
        <f t="shared" si="6"/>
        <v>0.076</v>
      </c>
    </row>
    <row r="20">
      <c r="F20" s="6">
        <f>SUM(F16:F19)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7:D7"/>
    <mergeCell ref="A13:D13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2025-06-02T15:10:42Z</dcterms:created>
  <dc:creator>openpyxl</dc:creator>
</cp:coreProperties>
</file>