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24226"/>
  <bookViews>
    <workbookView xWindow="360" yWindow="150" windowWidth="14355" windowHeight="6150"/>
  </bookViews>
  <sheets>
    <sheet name="Chart" sheetId="1" r:id="rId1"/>
  </sheets>
  <definedNames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42807.8800231482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71027" calcMode="autoNoTable" iterate="1" iterateCount="25"/>
  <oleSize ref="A1"/>
</workbook>
</file>

<file path=xl/sharedStrings.xml><?xml version="1.0" encoding="utf-8"?>
<sst xmlns="http://schemas.openxmlformats.org/spreadsheetml/2006/main" count="15" uniqueCount="14">
  <si>
    <t xml:space="preserve"> </t>
  </si>
  <si>
    <t>Projected Year Ending December 31,</t>
  </si>
  <si>
    <t>($ in thousands)</t>
  </si>
  <si>
    <t>Adjusted EBITDA</t>
  </si>
  <si>
    <t>Adjusted Revenue</t>
  </si>
  <si>
    <t>Revenue</t>
  </si>
  <si>
    <t>Revenue Growth %</t>
  </si>
  <si>
    <t xml:space="preserve">n/a  </t>
  </si>
  <si>
    <t>Gross Profit</t>
  </si>
  <si>
    <t>Gross Profit Margin %</t>
  </si>
  <si>
    <t>Adjusted EBITDA Margin %</t>
  </si>
  <si>
    <t>Maintenance CapEx</t>
  </si>
  <si>
    <t>Growth CapEx % of Revenue</t>
  </si>
  <si>
    <t>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</si>
</sst>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1">
    <numFmt numFmtId="5" formatCode="&quot;$&quot;#,##0_);\(&quot;$&quot;#,##0\)"/>
    <numFmt numFmtId="7" formatCode="&quot;$&quot;#,##0.00_);\(&quot;$&quot;#,##0.0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.0_);_(&quot;$&quot;* \(#,##0.0\);_(&quot;$&quot;* &quot;-&quot;_);_(@_)"/>
    <numFmt numFmtId="165" formatCode="####&quot;E&quot;_)"/>
    <numFmt numFmtId="166" formatCode="General\F"/>
    <numFmt numFmtId="167" formatCode="[$-409]mmm\-yy;@"/>
    <numFmt numFmtId="168" formatCode="_(* #,##0_);_(* \(#,##0\);_(* &quot;-&quot;??_);_(@_)"/>
    <numFmt numFmtId="169" formatCode="_(&quot;$&quot;* #,##0.0_);_(&quot;$&quot;* \(#,##0.0\);_(&quot;$&quot;* &quot;-&quot;??_);_(@_)"/>
    <numFmt numFmtId="170" formatCode="_([$$-409]* #,##0_);_([$$-409]* \(#,##0\);_([$$-409]* &quot;-&quot;??_);_(@_)"/>
    <numFmt numFmtId="171" formatCode="#0.0%_);\(#0.0%\)"/>
    <numFmt numFmtId="173" formatCode="* \L\+0.00%;* \L\-0.00%;* @\ \ "/>
    <numFmt numFmtId="174" formatCode="&quot;Terminal Value @&quot;\ 0.0\x\ &quot;Yr 2001 BCF&quot;"/>
    <numFmt numFmtId="175" formatCode="0&quot;%&quot;"/>
    <numFmt numFmtId="176" formatCode="0.0%_);\(0.0%\)"/>
    <numFmt numFmtId="177" formatCode="0_)"/>
    <numFmt numFmtId="178" formatCode="#,##0.0_);\(#,##0.0\)"/>
    <numFmt numFmtId="179" formatCode="_(* #,##0.0000_);_(* \(#,##0.0000\);_(* &quot;-&quot;??_);_(@_)"/>
    <numFmt numFmtId="180" formatCode="#,##0.0_);[Red]\(#,##0.0\)"/>
    <numFmt numFmtId="181" formatCode="&quot;US$&quot;#,##0_);\(&quot;US$&quot;#,##0\)"/>
    <numFmt numFmtId="182" formatCode="0.00000%"/>
    <numFmt numFmtId="183" formatCode="0.000_)"/>
    <numFmt numFmtId="184" formatCode="General_)"/>
    <numFmt numFmtId="185" formatCode="0.0;[Red]0.0"/>
    <numFmt numFmtId="186" formatCode="&quot;$&quot;#,##0.0_);\(&quot;$&quot;#,##0.0\);\-_)"/>
    <numFmt numFmtId="187" formatCode="0.0"/>
    <numFmt numFmtId="188" formatCode="_(* #,###.0_);_(* \(#,###.0\);_(* &quot;-&quot;?_);_(@_)"/>
    <numFmt numFmtId="189" formatCode="_-* #,##0_-;\-* #,##0_-;_-* &quot;-&quot;_-;_-@_-"/>
    <numFmt numFmtId="190" formatCode="_-* #,##0.00_-;\-* #,##0.00_-;_-* &quot;-&quot;??_-;_-@_-"/>
    <numFmt numFmtId="191" formatCode="#,##0.000"/>
    <numFmt numFmtId="192" formatCode="_([$€-2]* #,##0.00_);_([$€-2]* \(#,##0.00\);_([$€-2]* &quot;-&quot;??_)"/>
    <numFmt numFmtId="193" formatCode="_(* #,##0.0_%_);_(* \(#,##0.0_%\);_(* &quot; - &quot;_%_);_(@_)"/>
    <numFmt numFmtId="194" formatCode="_(* #,##0.0%_);_(* \(#,##0.0%\);_(* &quot; - &quot;\%_);_(@_)"/>
    <numFmt numFmtId="195" formatCode="_(* #,##0_);_(* \(#,##0\);_(* &quot; - &quot;_);_(@_)"/>
    <numFmt numFmtId="196" formatCode="_(* #,##0.0_);_(* \(#,##0.0\);_(* &quot; - &quot;_);_(@_)"/>
    <numFmt numFmtId="197" formatCode="_(* #,##0.00_);_(* \(#,##0.00\);_(* &quot; - &quot;_);_(@_)"/>
    <numFmt numFmtId="198" formatCode="_(* #,##0.000_);_(* \(#,##0.000\);_(* &quot; - &quot;_);_(@_)"/>
    <numFmt numFmtId="199" formatCode="#,##0;\(#,##0\);&quot;-&quot;"/>
    <numFmt numFmtId="200" formatCode="[Black]#,##0_);[Red]\(#,##0\)"/>
    <numFmt numFmtId="201" formatCode="#,##0.0;\(#,##0.0\)"/>
    <numFmt numFmtId="202" formatCode="&quot;$&quot;#,##0\ ;\-&quot;$&quot;#,##0"/>
    <numFmt numFmtId="203" formatCode="0.0000"/>
    <numFmt numFmtId="204" formatCode="0.0\x_);\(0.0\x\)"/>
    <numFmt numFmtId="205" formatCode="0.00\x_);\(0.00\x\)"/>
    <numFmt numFmtId="206" formatCode="_-* #,##0\ _F_-;\-* #,##0\ _F_-;_-* &quot;-&quot;\ _F_-;_-@_-"/>
    <numFmt numFmtId="207" formatCode="_-* #,##0.00\ _F_-;\-* #,##0.00\ _F_-;_-* &quot;-&quot;??\ _F_-;_-@_-"/>
    <numFmt numFmtId="208" formatCode="_-* #,##0\ &quot;F&quot;_-;\-* #,##0\ &quot;F&quot;_-;_-* &quot;-&quot;\ &quot;F&quot;_-;_-@_-"/>
    <numFmt numFmtId="209" formatCode="_-* #,##0.00\ &quot;F&quot;_-;\-* #,##0.00\ &quot;F&quot;_-;_-* &quot;-&quot;??\ &quot;F&quot;_-;_-@_-"/>
    <numFmt numFmtId="210" formatCode="&quot;$&quot;#,##0;[Red]\-&quot;$&quot;#,##0"/>
    <numFmt numFmtId="211" formatCode="&quot;$&quot;#,##0.00;[Red]\-&quot;$&quot;#,##0.00"/>
    <numFmt numFmtId="212" formatCode="#,##0.0\x_);\(#,##0.0\x\);#,##0.0\x_);@_)"/>
    <numFmt numFmtId="213" formatCode="_(* #,##0.0_);_(* \(#,##0.0\);_(* &quot;-&quot;?_);_(@_)"/>
    <numFmt numFmtId="214" formatCode="#,##0.0_);\(#,##0.0\);\-_)"/>
    <numFmt numFmtId="215" formatCode="_ &quot;¥&quot;* #,##0_ ;_ &quot;¥&quot;* &quot;¥&quot;&quot;¥&quot;&quot;¥&quot;&quot;¥&quot;&quot;¥&quot;&quot;¥&quot;\-#,##0_ ;_ &quot;¥&quot;* &quot;-&quot;_ ;_ @_ "/>
    <numFmt numFmtId="216" formatCode="#,##0.000;\(#,##0.000\)"/>
    <numFmt numFmtId="217" formatCode="#,##0.0\x;\(#,##0.0\)\x"/>
    <numFmt numFmtId="218" formatCode="0.0%_);\(0.0%\);\-_)"/>
    <numFmt numFmtId="219" formatCode="0.00%_);\(0.00%\)"/>
    <numFmt numFmtId="220" formatCode="&quot;¥&quot;#,##0.00;[Red]&quot;¥&quot;&quot;¥&quot;&quot;¥&quot;&quot;¥&quot;&quot;¥&quot;&quot;¥&quot;&quot;¥&quot;\-#,##0.00"/>
    <numFmt numFmtId="221" formatCode="0.0_);\(0.0\)"/>
    <numFmt numFmtId="222" formatCode="#,##0.0\%_);\(#,##0.0\%\);#,##0.0\%_);@_)"/>
    <numFmt numFmtId="223" formatCode="&quot;$&quot;#,##0.0_);\(&quot;$&quot;#,##0.0\)"/>
    <numFmt numFmtId="224" formatCode="&quot;$&quot;#,##0.000_);\(&quot;$&quot;#,##0.000\)"/>
    <numFmt numFmtId="225" formatCode="#,##0.00_);\(#,##0.00\);_(* &quot;-&quot;_)"/>
    <numFmt numFmtId="226" formatCode="#,##0.0\x"/>
    <numFmt numFmtId="227" formatCode="#,##0.0_);\(#,##0.0\);_(* &quot;-&quot;_)"/>
    <numFmt numFmtId="228" formatCode="#,##0_);\(#,##0\);_(* &quot;-&quot;_);_(* &quot;-&quot;_)"/>
    <numFmt numFmtId="229" formatCode="_(&quot;$&quot;* #,##0.00_);_(&quot;$&quot;* \(#,##0.00\);_(* &quot;-&quot;_);_(@_)"/>
    <numFmt numFmtId="230" formatCode="_(###.##%_);\(* &quot;-&quot;_);_(@_)"/>
    <numFmt numFmtId="231" formatCode="#,##0.00%"/>
    <numFmt numFmtId="232" formatCode="#,##0.0"/>
    <numFmt numFmtId="233" formatCode="_(&quot;$&quot;* #,##0.0_);_(&quot;$&quot;* \(#,##0.0\);_(* &quot;-&quot;_);_(@_)"/>
    <numFmt numFmtId="234" formatCode="#,##0.00\x"/>
    <numFmt numFmtId="235" formatCode="mm/dd/yyyy"/>
    <numFmt numFmtId="236" formatCode="_(* #,##0.0_);_(* \(#,##0.0\);_(* &quot;-&quot;_);_(@_)"/>
    <numFmt numFmtId="237" formatCode="0.000000%"/>
    <numFmt numFmtId="238" formatCode="000000"/>
    <numFmt numFmtId="239" formatCode="#,##0.0_);\(#,##0.0\);#,##0.0_);@_)"/>
    <numFmt numFmtId="240" formatCode="_-&quot;£&quot;* #,##0_-;\-&quot;£&quot;* #,##0_-;_-&quot;£&quot;* &quot;-&quot;_-;_-@_-"/>
    <numFmt numFmtId="241" formatCode="_-&quot;£&quot;* #,##0.00_-;\-&quot;£&quot;* #,##0.00_-;_-&quot;£&quot;* &quot;-&quot;??_-;_-@_-"/>
    <numFmt numFmtId="242" formatCode="_-&quot;$&quot;* #,##0_-;\-&quot;$&quot;* #,##0_-;_-&quot;$&quot;* &quot;-&quot;_-;_-@_-"/>
    <numFmt numFmtId="243" formatCode="_-&quot;$&quot;* #,##0.00_-;\-&quot;$&quot;* #,##0.00_-;_-&quot;$&quot;* &quot;-&quot;??_-;_-@_-"/>
    <numFmt numFmtId="244" formatCode="_ * #,##0.00_ ;_ * \-#,##0.00_ ;_ * &quot;-&quot;??_ ;_ @_ "/>
    <numFmt numFmtId="245" formatCode="[$-409]dd/mmm/yy;@"/>
    <numFmt numFmtId="246" formatCode="General&quot;P&quot;"/>
    <numFmt numFmtId="247" formatCode="General&quot;E&quot;"/>
    <numFmt numFmtId="248" formatCode="_([$$-409]* #,##0.00_);_([$$-409]* \(#,##0.00\);_([$$-409]* &quot;-&quot;??_);_(@_)"/>
  </numFmts>
  <fonts count="12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Tahoma"/>
      <family val="2"/>
    </font>
    <font>
      <sz val="10"/>
      <name val="Arial"/>
      <family val="2"/>
    </font>
    <font>
      <sz val="9"/>
      <color indexed="9"/>
      <name val="Tahome"/>
    </font>
    <font>
      <b/>
      <sz val="9"/>
      <color indexed="9"/>
      <name val="Tahome"/>
    </font>
    <font>
      <b/>
      <sz val="9"/>
      <name val="Tahome"/>
    </font>
    <font>
      <sz val="8"/>
      <name val="Tahoma"/>
      <family val="2"/>
    </font>
    <font>
      <i/>
      <sz val="8"/>
      <name val="Tahoma"/>
      <family val="2"/>
    </font>
    <font>
      <i/>
      <sz val="8"/>
      <color theme="0"/>
      <name val="Tahoma"/>
      <family val="2"/>
    </font>
    <font>
      <sz val="10"/>
      <name val="Arial"/>
      <family val="2"/>
    </font>
    <font>
      <sz val="10"/>
      <name val="Geneva"/>
    </font>
    <font>
      <sz val="8"/>
      <color indexed="12"/>
      <name val="Arial Narrow"/>
      <family val="2"/>
    </font>
    <font>
      <sz val="10"/>
      <name val="MS Sans Serif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8"/>
      <name val="Times New Roman"/>
      <family val="1"/>
    </font>
    <font>
      <sz val="10"/>
      <color indexed="54"/>
      <name val="Arial"/>
      <family val="2"/>
    </font>
    <font>
      <sz val="11"/>
      <color indexed="20"/>
      <name val="Calibri"/>
      <family val="2"/>
    </font>
    <font>
      <sz val="10"/>
      <color indexed="8"/>
      <name val="Arial"/>
      <family val="2"/>
    </font>
    <font>
      <sz val="10"/>
      <name val="Helv"/>
    </font>
    <font>
      <sz val="12"/>
      <name val="Tms Rmn"/>
    </font>
    <font>
      <b/>
      <sz val="12"/>
      <name val="Times New Roman"/>
      <family val="1"/>
    </font>
    <font>
      <b/>
      <i/>
      <sz val="12"/>
      <name val="Times New Roman"/>
      <family val="1"/>
    </font>
    <font>
      <sz val="10"/>
      <name val="Times New Roman"/>
      <family val="1"/>
    </font>
    <font>
      <b/>
      <sz val="11"/>
      <color indexed="52"/>
      <name val="Calibri"/>
      <family val="2"/>
    </font>
    <font>
      <b/>
      <sz val="10"/>
      <name val="Helv"/>
    </font>
    <font>
      <b/>
      <sz val="11"/>
      <color indexed="9"/>
      <name val="Calibri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8"/>
      <name val="arial"/>
      <family val="2"/>
    </font>
    <font>
      <b/>
      <sz val="12"/>
      <name val="Arial"/>
      <family val="2"/>
    </font>
    <font>
      <b/>
      <u val="singleAccounting"/>
      <sz val="8"/>
      <name val="Arial"/>
      <family val="2"/>
    </font>
    <font>
      <sz val="11"/>
      <name val="Tms Rmn"/>
    </font>
    <font>
      <sz val="10"/>
      <name val="BERNHARD"/>
    </font>
    <font>
      <b/>
      <sz val="11"/>
      <name val="Times New Roman"/>
      <family val="1"/>
    </font>
    <font>
      <sz val="10"/>
      <name val="MS Serif"/>
      <family val="1"/>
    </font>
    <font>
      <sz val="10"/>
      <name val="Book Antiqua"/>
      <family val="1"/>
    </font>
    <font>
      <sz val="12"/>
      <name val="Helv"/>
    </font>
    <font>
      <sz val="12"/>
      <name val="Times New Roman"/>
      <family val="1"/>
    </font>
    <font>
      <sz val="8"/>
      <color indexed="8"/>
      <name val="Arial"/>
      <family val="2"/>
    </font>
    <font>
      <u val="doubleAccounting"/>
      <sz val="10"/>
      <name val="Times New Roman"/>
      <family val="1"/>
    </font>
    <font>
      <sz val="10"/>
      <color indexed="16"/>
      <name val="MS Serif"/>
      <family val="1"/>
    </font>
    <font>
      <i/>
      <sz val="11"/>
      <color indexed="23"/>
      <name val="Calibri"/>
      <family val="2"/>
    </font>
    <font>
      <i/>
      <sz val="9"/>
      <name val="Times New Roman"/>
      <family val="1"/>
    </font>
    <font>
      <sz val="9"/>
      <name val="Times New Roman"/>
      <family val="1"/>
    </font>
    <font>
      <b/>
      <u val="singleAccounting"/>
      <sz val="10"/>
      <name val="Times New Roman"/>
      <family val="1"/>
    </font>
    <font>
      <b/>
      <sz val="10"/>
      <name val="Times New Roman"/>
      <family val="1"/>
    </font>
    <font>
      <b/>
      <i/>
      <sz val="9.5"/>
      <name val="Times New Roman"/>
      <family val="1"/>
    </font>
    <font>
      <b/>
      <sz val="16"/>
      <name val="Arial"/>
      <family val="2"/>
    </font>
    <font>
      <b/>
      <sz val="1"/>
      <color indexed="8"/>
      <name val="Courier"/>
      <family val="3"/>
    </font>
    <font>
      <b/>
      <u/>
      <sz val="1"/>
      <color indexed="8"/>
      <name val="Courier"/>
      <family val="3"/>
    </font>
    <font>
      <u/>
      <sz val="1"/>
      <color indexed="8"/>
      <name val="Courier"/>
      <family val="3"/>
    </font>
    <font>
      <sz val="1"/>
      <color indexed="8"/>
      <name val="Courier"/>
      <family val="3"/>
    </font>
    <font>
      <b/>
      <i/>
      <sz val="1"/>
      <color indexed="8"/>
      <name val="Courier"/>
      <family val="3"/>
    </font>
    <font>
      <sz val="7"/>
      <name val="arial"/>
      <family val="2"/>
    </font>
    <font>
      <sz val="10"/>
      <color indexed="31"/>
      <name val="Arial"/>
      <family val="2"/>
    </font>
    <font>
      <sz val="11"/>
      <color indexed="17"/>
      <name val="Calibri"/>
      <family val="2"/>
    </font>
    <font>
      <sz val="8"/>
      <name val="Arial"/>
      <family val="2"/>
    </font>
    <font>
      <sz val="12"/>
      <name val="Arial"/>
      <family val="2"/>
    </font>
    <font>
      <sz val="10"/>
      <color indexed="19"/>
      <name val="Arial"/>
      <family val="2"/>
    </font>
    <font>
      <b/>
      <sz val="12"/>
      <name val="Helv"/>
    </font>
    <font>
      <b/>
      <sz val="9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0"/>
      <color indexed="9"/>
      <name val="Times New Roman"/>
      <family val="1"/>
    </font>
    <font>
      <sz val="11"/>
      <color indexed="62"/>
      <name val="Calibri"/>
      <family val="2"/>
    </font>
    <font>
      <sz val="10"/>
      <color indexed="39"/>
      <name val="Arial"/>
      <family val="2"/>
    </font>
    <font>
      <b/>
      <sz val="14"/>
      <name val="Arial"/>
      <family val="2"/>
    </font>
    <font>
      <sz val="11"/>
      <color indexed="52"/>
      <name val="Calibri"/>
      <family val="2"/>
    </font>
    <font>
      <b/>
      <sz val="11"/>
      <name val="Helv"/>
    </font>
    <font>
      <sz val="8"/>
      <name val="Palatino"/>
      <family val="1"/>
    </font>
    <font>
      <sz val="8"/>
      <color indexed="12"/>
      <name val="arial"/>
      <family val="2"/>
    </font>
    <font>
      <sz val="11"/>
      <color indexed="60"/>
      <name val="Calibri"/>
      <family val="2"/>
    </font>
    <font>
      <sz val="7"/>
      <name val="Small Fonts"/>
      <family val="2"/>
    </font>
    <font>
      <sz val="11"/>
      <name val="‚l‚r –¾’©"/>
      <family val="3"/>
      <charset val="128"/>
    </font>
    <font>
      <b/>
      <i/>
      <sz val="10"/>
      <name val="Arial"/>
      <family val="2"/>
    </font>
    <font>
      <b/>
      <sz val="11"/>
      <color indexed="63"/>
      <name val="Calibri"/>
      <family val="2"/>
    </font>
    <font>
      <sz val="10"/>
      <color indexed="8"/>
      <name val="Tahoma"/>
      <family val="2"/>
    </font>
    <font>
      <b/>
      <sz val="26"/>
      <name val="Times New Roman"/>
      <family val="1"/>
    </font>
    <font>
      <b/>
      <sz val="18"/>
      <name val="Times New Roman"/>
      <family val="1"/>
    </font>
    <font>
      <b/>
      <u/>
      <sz val="10"/>
      <name val="arial"/>
      <family val="2"/>
    </font>
    <font>
      <sz val="16"/>
      <name val="Arial"/>
      <family val="2"/>
    </font>
    <font>
      <b/>
      <sz val="10"/>
      <name val="MS Sans Serif"/>
      <family val="2"/>
    </font>
    <font>
      <sz val="7"/>
      <color indexed="12"/>
      <name val="Arial"/>
      <family val="2"/>
    </font>
    <font>
      <sz val="10"/>
      <color indexed="56"/>
      <name val="Arial"/>
      <family val="2"/>
    </font>
    <font>
      <sz val="8"/>
      <name val="Helv"/>
    </font>
    <font>
      <b/>
      <i/>
      <sz val="12"/>
      <name val="Arial"/>
      <family val="2"/>
    </font>
    <font>
      <u val="singleAccounting"/>
      <sz val="10"/>
      <name val="Times New Roman"/>
      <family val="1"/>
    </font>
    <font>
      <sz val="10"/>
      <name val="MS Sans"/>
      <family val="1"/>
    </font>
    <font>
      <sz val="8"/>
      <name val="Verdana"/>
      <family val="2"/>
    </font>
    <font>
      <b/>
      <sz val="8"/>
      <name val="Verdana"/>
      <family val="2"/>
    </font>
    <font>
      <u/>
      <sz val="10"/>
      <name val="Arial"/>
      <family val="2"/>
    </font>
    <font>
      <sz val="8"/>
      <color indexed="39"/>
      <name val="Arial"/>
      <family val="2"/>
    </font>
    <font>
      <u/>
      <sz val="8"/>
      <name val="Arial"/>
      <family val="2"/>
    </font>
    <font>
      <sz val="10"/>
      <color indexed="8"/>
      <name val="Times New Roman"/>
      <family val="1"/>
    </font>
    <font>
      <b/>
      <sz val="10"/>
      <color indexed="8"/>
      <name val="times new roman"/>
      <family val="1"/>
    </font>
    <font>
      <b/>
      <sz val="12"/>
      <color indexed="8"/>
      <name val="Times New Roman"/>
      <family val="1"/>
    </font>
    <font>
      <b/>
      <sz val="10"/>
      <color indexed="10"/>
      <name val="Arial"/>
      <family val="2"/>
    </font>
    <font>
      <u/>
      <sz val="10"/>
      <color indexed="8"/>
      <name val="Times New Roman"/>
      <family val="1"/>
    </font>
    <font>
      <b/>
      <sz val="8"/>
      <color indexed="8"/>
      <name val="Helv"/>
    </font>
    <font>
      <sz val="7"/>
      <name val="Times New Roman"/>
      <family val="1"/>
    </font>
    <font>
      <b/>
      <u val="singleAccounting"/>
      <sz val="14"/>
      <name val="Times New Roman"/>
      <family val="1"/>
    </font>
    <font>
      <i/>
      <sz val="14"/>
      <name val="Times New Roman"/>
      <family val="1"/>
    </font>
    <font>
      <sz val="14"/>
      <name val="Times New Roman"/>
      <family val="1"/>
    </font>
    <font>
      <sz val="8"/>
      <name val="System"/>
      <family val="2"/>
    </font>
    <font>
      <b/>
      <sz val="16"/>
      <name val="Times New Roman"/>
      <family val="1"/>
    </font>
    <font>
      <b/>
      <sz val="8"/>
      <name val="Tms Rmn"/>
    </font>
    <font>
      <i/>
      <sz val="10"/>
      <name val="Times New Roman"/>
      <family val="1"/>
    </font>
    <font>
      <b/>
      <sz val="11"/>
      <color indexed="8"/>
      <name val="Calibri"/>
      <family val="2"/>
    </font>
    <font>
      <b/>
      <sz val="7"/>
      <color indexed="12"/>
      <name val="Arial"/>
      <family val="2"/>
    </font>
    <font>
      <sz val="11"/>
      <color indexed="10"/>
      <name val="Calibri"/>
      <family val="2"/>
    </font>
    <font>
      <i/>
      <sz val="10"/>
      <name val="Tms Rmn"/>
    </font>
    <font>
      <sz val="12"/>
      <name val="Garamond"/>
      <family val="1"/>
    </font>
    <font>
      <sz val="11"/>
      <name val="돋움"/>
      <family val="3"/>
      <charset val="129"/>
    </font>
    <font>
      <sz val="12"/>
      <name val="바탕체"/>
      <family val="1"/>
      <charset val="129"/>
    </font>
    <font>
      <sz val="12"/>
      <name val="宋体"/>
      <charset val="134"/>
    </font>
    <font>
      <u/>
      <sz val="10"/>
      <color indexed="12"/>
      <name val="Arial"/>
      <family val="2"/>
    </font>
    <font>
      <sz val="11"/>
      <color theme="1"/>
      <name val="Calibri"/>
      <family val="2"/>
      <charset val="134"/>
      <scheme val="minor"/>
    </font>
    <font>
      <sz val="12"/>
      <name val="宋体"/>
      <family val="3"/>
      <charset val="134"/>
    </font>
    <font>
      <b/>
      <sz val="8"/>
      <name val="Tahoma"/>
      <family val="2"/>
    </font>
  </fonts>
  <fills count="34">
    <fill>
      <patternFill patternType="none"/>
    </fill>
    <fill>
      <patternFill patternType="gray125"/>
    </fill>
    <fill>
      <patternFill patternType="solid">
        <fgColor rgb="FF07325F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15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3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mediumGray">
        <fgColor indexed="22"/>
      </patternFill>
    </fill>
    <fill>
      <patternFill patternType="solid">
        <fgColor indexed="63"/>
        <bgColor indexed="64"/>
      </patternFill>
    </fill>
    <fill>
      <patternFill patternType="solid">
        <fgColor theme="0" tint="0.59999389629810485"/>
        <bgColor indexed="64"/>
      </patternFill>
    </fill>
  </fills>
  <borders count="29">
    <border>
      <left/>
      <right/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4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n">
        <color indexed="8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ck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22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41">
    <xf numFmtId="0" fontId="0" fillId="0" borderId="0"/>
    <xf numFmtId="43" fontId="1" fillId="0" borderId="0" applyFont="0" applyFill="0" applyBorder="0" applyAlignment="0" applyProtection="0"/>
    <xf numFmtId="0" fontId="3" fillId="0" borderId="0"/>
    <xf numFmtId="0" fontId="3" fillId="0" borderId="0"/>
    <xf numFmtId="0" fontId="10" fillId="0" borderId="0"/>
    <xf numFmtId="5" fontId="11" fillId="0" borderId="0" applyFont="0" applyFill="0" applyBorder="0" applyAlignment="0" applyProtection="0"/>
    <xf numFmtId="8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10" fontId="11" fillId="0" borderId="0" applyFont="0" applyFill="0" applyBorder="0" applyAlignment="0" applyProtection="0"/>
    <xf numFmtId="173" fontId="12" fillId="0" borderId="0" applyFont="0" applyFill="0" applyBorder="0" applyProtection="0">
      <alignment horizontal="right"/>
    </xf>
    <xf numFmtId="174" fontId="13" fillId="0" borderId="0" applyFont="0" applyFill="0" applyBorder="0" applyAlignment="0" applyProtection="0"/>
    <xf numFmtId="175" fontId="13" fillId="0" borderId="0" applyFont="0" applyFill="0" applyBorder="0" applyAlignment="0" applyProtection="0"/>
    <xf numFmtId="1" fontId="13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6" borderId="0" applyNumberFormat="0" applyBorder="0" applyAlignment="0" applyProtection="0"/>
    <xf numFmtId="0" fontId="14" fillId="9" borderId="0" applyNumberFormat="0" applyBorder="0" applyAlignment="0" applyProtection="0"/>
    <xf numFmtId="0" fontId="14" fillId="12" borderId="0" applyNumberFormat="0" applyBorder="0" applyAlignment="0" applyProtection="0"/>
    <xf numFmtId="0" fontId="15" fillId="13" borderId="0" applyNumberFormat="0" applyBorder="0" applyAlignment="0" applyProtection="0"/>
    <xf numFmtId="0" fontId="15" fillId="10" borderId="0" applyNumberFormat="0" applyBorder="0" applyAlignment="0" applyProtection="0"/>
    <xf numFmtId="0" fontId="15" fillId="11" borderId="0" applyNumberFormat="0" applyBorder="0" applyAlignment="0" applyProtection="0"/>
    <xf numFmtId="0" fontId="15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20" borderId="0" applyNumberFormat="0" applyBorder="0" applyAlignment="0" applyProtection="0"/>
    <xf numFmtId="41" fontId="28" fillId="21" borderId="5">
      <alignment horizontal="center"/>
    </xf>
    <xf numFmtId="41" fontId="3" fillId="0" borderId="0"/>
    <xf numFmtId="0" fontId="16" fillId="0" borderId="0">
      <alignment horizontal="center" wrapText="1"/>
      <protection locked="0"/>
    </xf>
    <xf numFmtId="9" fontId="17" fillId="0" borderId="0" applyNumberFormat="0" applyFill="0" applyBorder="0" applyAlignment="0" applyProtection="0"/>
    <xf numFmtId="176" fontId="3" fillId="0" borderId="0">
      <alignment horizontal="right"/>
    </xf>
    <xf numFmtId="0" fontId="18" fillId="4" borderId="0" applyNumberFormat="0" applyBorder="0" applyAlignment="0" applyProtection="0"/>
    <xf numFmtId="0" fontId="19" fillId="0" borderId="0" applyNumberFormat="0" applyFill="0" applyBorder="0" applyAlignment="0" applyProtection="0"/>
    <xf numFmtId="0" fontId="17" fillId="22" borderId="0" applyNumberFormat="0" applyFill="0" applyBorder="0" applyAlignment="0" applyProtection="0"/>
    <xf numFmtId="37" fontId="20" fillId="0" borderId="0">
      <protection locked="0"/>
    </xf>
    <xf numFmtId="0" fontId="21" fillId="0" borderId="0" applyNumberFormat="0" applyFill="0" applyBorder="0" applyAlignment="0" applyProtection="0"/>
    <xf numFmtId="0" fontId="22" fillId="0" borderId="2" applyNumberFormat="0" applyFill="0" applyAlignment="0" applyProtection="0"/>
    <xf numFmtId="0" fontId="16" fillId="0" borderId="6" applyNumberFormat="0" applyFont="0" applyFill="0" applyAlignment="0" applyProtection="0"/>
    <xf numFmtId="0" fontId="16" fillId="0" borderId="7" applyNumberFormat="0" applyFont="0" applyFill="0" applyAlignment="0" applyProtection="0"/>
    <xf numFmtId="0" fontId="11" fillId="0" borderId="2" applyNumberFormat="0" applyFont="0" applyFill="0" applyAlignment="0" applyProtection="0"/>
    <xf numFmtId="0" fontId="11" fillId="0" borderId="8" applyNumberFormat="0" applyFont="0" applyFill="0" applyAlignment="0" applyProtection="0"/>
    <xf numFmtId="0" fontId="11" fillId="0" borderId="9" applyNumberFormat="0" applyFont="0" applyFill="0" applyAlignment="0" applyProtection="0"/>
    <xf numFmtId="0" fontId="11" fillId="0" borderId="10" applyNumberFormat="0" applyFont="0" applyFill="0" applyAlignment="0" applyProtection="0"/>
    <xf numFmtId="0" fontId="23" fillId="0" borderId="11" applyFill="0" applyProtection="0">
      <alignment horizontal="right"/>
    </xf>
    <xf numFmtId="174" fontId="13" fillId="0" borderId="0" applyFont="0" applyFill="0" applyBorder="0" applyAlignment="0" applyProtection="0"/>
    <xf numFmtId="0" fontId="3" fillId="0" borderId="0"/>
    <xf numFmtId="177" fontId="3" fillId="0" borderId="0" applyFill="0" applyBorder="0" applyAlignment="0"/>
    <xf numFmtId="178" fontId="20" fillId="0" borderId="0" applyFill="0" applyBorder="0" applyAlignment="0"/>
    <xf numFmtId="179" fontId="20" fillId="0" borderId="0" applyFill="0" applyBorder="0" applyAlignment="0"/>
    <xf numFmtId="180" fontId="24" fillId="0" borderId="0" applyFill="0" applyBorder="0" applyAlignment="0"/>
    <xf numFmtId="181" fontId="24" fillId="0" borderId="0" applyFill="0" applyBorder="0" applyAlignment="0"/>
    <xf numFmtId="44" fontId="20" fillId="0" borderId="0" applyFill="0" applyBorder="0" applyAlignment="0"/>
    <xf numFmtId="182" fontId="24" fillId="0" borderId="0" applyFill="0" applyBorder="0" applyAlignment="0"/>
    <xf numFmtId="178" fontId="20" fillId="0" borderId="0" applyFill="0" applyBorder="0" applyAlignment="0"/>
    <xf numFmtId="0" fontId="25" fillId="23" borderId="12" applyNumberFormat="0" applyAlignment="0" applyProtection="0"/>
    <xf numFmtId="0" fontId="26" fillId="0" borderId="0"/>
    <xf numFmtId="8" fontId="3" fillId="0" borderId="13" applyFont="0" applyFill="0" applyBorder="0" applyProtection="0">
      <alignment horizontal="right"/>
    </xf>
    <xf numFmtId="0" fontId="27" fillId="24" borderId="14" applyNumberFormat="0" applyAlignment="0" applyProtection="0"/>
    <xf numFmtId="0" fontId="28" fillId="0" borderId="6" applyNumberFormat="0" applyFill="0" applyProtection="0">
      <alignment horizontal="right"/>
    </xf>
    <xf numFmtId="0" fontId="29" fillId="0" borderId="5">
      <alignment horizontal="center" wrapText="1"/>
    </xf>
    <xf numFmtId="0" fontId="30" fillId="0" borderId="15">
      <alignment horizontal="center"/>
    </xf>
    <xf numFmtId="0" fontId="30" fillId="0" borderId="0" applyNumberFormat="0" applyFill="0" applyBorder="0" applyProtection="0">
      <alignment wrapText="1"/>
    </xf>
    <xf numFmtId="0" fontId="31" fillId="0" borderId="0" applyNumberFormat="0" applyFill="0" applyBorder="0" applyProtection="0"/>
    <xf numFmtId="0" fontId="32" fillId="0" borderId="0" applyNumberFormat="0" applyFill="0" applyBorder="0" applyProtection="0">
      <alignment horizontal="center" wrapText="1"/>
    </xf>
    <xf numFmtId="0" fontId="30" fillId="0" borderId="2" applyNumberFormat="0" applyFill="0" applyProtection="0">
      <alignment horizontal="right" wrapText="1"/>
    </xf>
    <xf numFmtId="0" fontId="30" fillId="0" borderId="2" applyNumberFormat="0" applyFill="0" applyProtection="0">
      <alignment horizontal="left" wrapText="1"/>
    </xf>
    <xf numFmtId="43" fontId="3" fillId="0" borderId="0" applyFont="0" applyFill="0" applyBorder="0" applyAlignment="0" applyProtection="0"/>
    <xf numFmtId="183" fontId="33" fillId="0" borderId="0"/>
    <xf numFmtId="183" fontId="33" fillId="0" borderId="0"/>
    <xf numFmtId="183" fontId="33" fillId="0" borderId="0"/>
    <xf numFmtId="183" fontId="33" fillId="0" borderId="0"/>
    <xf numFmtId="183" fontId="33" fillId="0" borderId="0"/>
    <xf numFmtId="183" fontId="33" fillId="0" borderId="0"/>
    <xf numFmtId="183" fontId="33" fillId="0" borderId="0"/>
    <xf numFmtId="183" fontId="33" fillId="0" borderId="0"/>
    <xf numFmtId="44" fontId="20" fillId="0" borderId="0" applyFont="0" applyFill="0" applyBorder="0" applyAlignment="0" applyProtection="0"/>
    <xf numFmtId="43" fontId="14" fillId="0" borderId="0" applyFont="0" applyFill="0" applyBorder="0" applyAlignment="0" applyProtection="0"/>
    <xf numFmtId="40" fontId="3" fillId="0" borderId="0" applyFont="0" applyFill="0" applyBorder="0" applyProtection="0">
      <alignment horizontal="right"/>
    </xf>
    <xf numFmtId="0" fontId="24" fillId="0" borderId="0"/>
    <xf numFmtId="3" fontId="3" fillId="0" borderId="0" applyFont="0" applyFill="0" applyBorder="0" applyAlignment="0" applyProtection="0"/>
    <xf numFmtId="0" fontId="34" fillId="0" borderId="0"/>
    <xf numFmtId="0" fontId="20" fillId="0" borderId="0"/>
    <xf numFmtId="0" fontId="20" fillId="0" borderId="0"/>
    <xf numFmtId="0" fontId="34" fillId="0" borderId="0"/>
    <xf numFmtId="0" fontId="20" fillId="0" borderId="0"/>
    <xf numFmtId="184" fontId="35" fillId="0" borderId="0" applyFill="0" applyBorder="0">
      <alignment horizontal="left"/>
    </xf>
    <xf numFmtId="0" fontId="36" fillId="0" borderId="0" applyNumberFormat="0" applyAlignment="0">
      <alignment horizontal="left"/>
    </xf>
    <xf numFmtId="44" fontId="3" fillId="0" borderId="0" applyFont="0" applyFill="0" applyBorder="0" applyAlignment="0" applyProtection="0"/>
    <xf numFmtId="178" fontId="20" fillId="0" borderId="0" applyFont="0" applyFill="0" applyBorder="0" applyAlignment="0" applyProtection="0"/>
    <xf numFmtId="8" fontId="37" fillId="0" borderId="0" applyBorder="0"/>
    <xf numFmtId="185" fontId="3" fillId="0" borderId="0" applyFont="0" applyFill="0" applyBorder="0" applyAlignment="0" applyProtection="0"/>
    <xf numFmtId="0" fontId="24" fillId="0" borderId="0"/>
    <xf numFmtId="44" fontId="3" fillId="0" borderId="0" applyNumberFormat="0" applyFont="0">
      <alignment horizontal="centerContinuous"/>
      <protection hidden="1"/>
    </xf>
    <xf numFmtId="186" fontId="3" fillId="0" borderId="0" applyFont="0" applyFill="0" applyBorder="0" applyAlignment="0" applyProtection="0"/>
    <xf numFmtId="7" fontId="3" fillId="0" borderId="0" applyFont="0" applyFill="0" applyBorder="0" applyAlignment="0" applyProtection="0"/>
    <xf numFmtId="178" fontId="24" fillId="0" borderId="0" applyFont="0" applyFill="0" applyBorder="0" applyAlignment="0" applyProtection="0"/>
    <xf numFmtId="15" fontId="3" fillId="0" borderId="0" applyFont="0" applyFill="0" applyBorder="0" applyProtection="0">
      <alignment horizontal="right"/>
    </xf>
    <xf numFmtId="0" fontId="38" fillId="0" borderId="0"/>
    <xf numFmtId="14" fontId="19" fillId="0" borderId="0" applyFill="0" applyBorder="0" applyAlignment="0"/>
    <xf numFmtId="187" fontId="39" fillId="0" borderId="0" applyFont="0" applyFill="0" applyBorder="0" applyAlignment="0" applyProtection="0"/>
    <xf numFmtId="17" fontId="40" fillId="0" borderId="0">
      <alignment horizontal="centerContinuous"/>
    </xf>
    <xf numFmtId="42" fontId="41" fillId="0" borderId="0"/>
    <xf numFmtId="188" fontId="41" fillId="0" borderId="0"/>
    <xf numFmtId="189" fontId="3" fillId="0" borderId="0" applyFont="0" applyFill="0" applyBorder="0" applyAlignment="0" applyProtection="0"/>
    <xf numFmtId="190" fontId="3" fillId="0" borderId="0" applyFont="0" applyFill="0" applyBorder="0" applyAlignment="0" applyProtection="0"/>
    <xf numFmtId="191" fontId="24" fillId="0" borderId="0"/>
    <xf numFmtId="0" fontId="24" fillId="0" borderId="0"/>
    <xf numFmtId="42" fontId="24" fillId="0" borderId="0"/>
    <xf numFmtId="185" fontId="3" fillId="0" borderId="16" applyFill="0" applyAlignment="0" applyProtection="0"/>
    <xf numFmtId="185" fontId="3" fillId="0" borderId="0" applyFill="0" applyBorder="0" applyAlignment="0" applyProtection="0"/>
    <xf numFmtId="44" fontId="20" fillId="0" borderId="0" applyFill="0" applyBorder="0" applyAlignment="0"/>
    <xf numFmtId="178" fontId="20" fillId="0" borderId="0" applyFill="0" applyBorder="0" applyAlignment="0"/>
    <xf numFmtId="44" fontId="20" fillId="0" borderId="0" applyFill="0" applyBorder="0" applyAlignment="0"/>
    <xf numFmtId="182" fontId="24" fillId="0" borderId="0" applyFill="0" applyBorder="0" applyAlignment="0"/>
    <xf numFmtId="178" fontId="20" fillId="0" borderId="0" applyFill="0" applyBorder="0" applyAlignment="0"/>
    <xf numFmtId="0" fontId="42" fillId="0" borderId="0" applyNumberFormat="0" applyAlignment="0">
      <alignment horizontal="left"/>
    </xf>
    <xf numFmtId="192" fontId="24" fillId="0" borderId="0" applyFont="0" applyFill="0" applyBorder="0" applyAlignment="0" applyProtection="0"/>
    <xf numFmtId="0" fontId="43" fillId="0" borderId="0" applyNumberFormat="0" applyFill="0" applyBorder="0" applyAlignment="0" applyProtection="0"/>
    <xf numFmtId="193" fontId="44" fillId="0" borderId="0">
      <alignment horizontal="right" vertical="top"/>
    </xf>
    <xf numFmtId="194" fontId="45" fillId="0" borderId="0">
      <alignment horizontal="right" vertical="top"/>
    </xf>
    <xf numFmtId="194" fontId="44" fillId="0" borderId="0">
      <alignment horizontal="right" vertical="top"/>
    </xf>
    <xf numFmtId="195" fontId="24" fillId="0" borderId="0" applyFill="0" applyBorder="0">
      <alignment horizontal="right" vertical="top"/>
    </xf>
    <xf numFmtId="196" fontId="24" fillId="0" borderId="0" applyFill="0" applyBorder="0">
      <alignment horizontal="right" vertical="top"/>
    </xf>
    <xf numFmtId="197" fontId="24" fillId="0" borderId="0" applyFill="0" applyBorder="0">
      <alignment horizontal="right" vertical="top"/>
    </xf>
    <xf numFmtId="198" fontId="24" fillId="0" borderId="0" applyFill="0" applyBorder="0">
      <alignment horizontal="right" vertical="top"/>
    </xf>
    <xf numFmtId="0" fontId="46" fillId="0" borderId="0">
      <alignment horizontal="center" wrapText="1"/>
    </xf>
    <xf numFmtId="199" fontId="35" fillId="0" borderId="0" applyFill="0" applyBorder="0">
      <alignment vertical="top"/>
    </xf>
    <xf numFmtId="199" fontId="47" fillId="0" borderId="0" applyFill="0" applyBorder="0" applyProtection="0">
      <alignment vertical="top"/>
    </xf>
    <xf numFmtId="199" fontId="48" fillId="0" borderId="0">
      <alignment vertical="top"/>
    </xf>
    <xf numFmtId="41" fontId="24" fillId="0" borderId="0" applyFill="0" applyBorder="0" applyAlignment="0" applyProtection="0">
      <alignment horizontal="right" vertical="top"/>
    </xf>
    <xf numFmtId="199" fontId="49" fillId="0" borderId="0"/>
    <xf numFmtId="0" fontId="24" fillId="0" borderId="0" applyFill="0" applyBorder="0">
      <alignment horizontal="left" vertical="top"/>
    </xf>
    <xf numFmtId="0" fontId="50" fillId="0" borderId="0">
      <protection locked="0"/>
    </xf>
    <xf numFmtId="0" fontId="50" fillId="0" borderId="0">
      <protection locked="0"/>
    </xf>
    <xf numFmtId="0" fontId="51" fillId="0" borderId="0">
      <protection locked="0"/>
    </xf>
    <xf numFmtId="0" fontId="50" fillId="0" borderId="0">
      <protection locked="0"/>
    </xf>
    <xf numFmtId="0" fontId="52" fillId="0" borderId="0">
      <protection locked="0"/>
    </xf>
    <xf numFmtId="0" fontId="53" fillId="0" borderId="0">
      <protection locked="0"/>
    </xf>
    <xf numFmtId="0" fontId="54" fillId="0" borderId="0">
      <protection locked="0"/>
    </xf>
    <xf numFmtId="175" fontId="13" fillId="0" borderId="0"/>
    <xf numFmtId="0" fontId="55" fillId="0" borderId="0" applyNumberFormat="0" applyFill="0" applyBorder="0" applyProtection="0">
      <alignment horizontal="left"/>
    </xf>
    <xf numFmtId="200" fontId="56" fillId="25" borderId="0">
      <protection hidden="1"/>
    </xf>
    <xf numFmtId="0" fontId="57" fillId="5" borderId="0" applyNumberFormat="0" applyBorder="0" applyAlignment="0" applyProtection="0"/>
    <xf numFmtId="0" fontId="58" fillId="0" borderId="0" applyNumberFormat="0" applyFill="0" applyBorder="0" applyProtection="0">
      <alignment wrapText="1"/>
    </xf>
    <xf numFmtId="0" fontId="59" fillId="0" borderId="0" applyNumberFormat="0" applyFill="0" applyBorder="0" applyProtection="0">
      <alignment wrapText="1"/>
    </xf>
    <xf numFmtId="0" fontId="60" fillId="0" borderId="0" applyNumberFormat="0" applyFill="0" applyBorder="0" applyAlignment="0" applyProtection="0"/>
    <xf numFmtId="38" fontId="58" fillId="26" borderId="0" applyNumberFormat="0" applyBorder="0" applyAlignment="0" applyProtection="0"/>
    <xf numFmtId="0" fontId="61" fillId="0" borderId="0">
      <alignment horizontal="left"/>
    </xf>
    <xf numFmtId="0" fontId="31" fillId="0" borderId="17" applyNumberFormat="0" applyAlignment="0" applyProtection="0">
      <alignment horizontal="left" vertical="center"/>
    </xf>
    <xf numFmtId="0" fontId="31" fillId="0" borderId="18">
      <alignment horizontal="left" vertical="center"/>
    </xf>
    <xf numFmtId="0" fontId="62" fillId="0" borderId="0" applyFill="0" applyBorder="0" applyProtection="0">
      <alignment horizontal="right"/>
    </xf>
    <xf numFmtId="0" fontId="63" fillId="0" borderId="19" applyNumberFormat="0" applyFill="0" applyAlignment="0" applyProtection="0"/>
    <xf numFmtId="0" fontId="64" fillId="0" borderId="20" applyNumberFormat="0" applyFill="0" applyAlignment="0" applyProtection="0"/>
    <xf numFmtId="0" fontId="65" fillId="0" borderId="21" applyNumberFormat="0" applyFill="0" applyAlignment="0" applyProtection="0"/>
    <xf numFmtId="0" fontId="65" fillId="0" borderId="0" applyNumberFormat="0" applyFill="0" applyBorder="0" applyAlignment="0" applyProtection="0"/>
    <xf numFmtId="201" fontId="47" fillId="0" borderId="0" applyFont="0"/>
    <xf numFmtId="37" fontId="66" fillId="0" borderId="0" applyNumberFormat="0" applyFill="0" applyBorder="0" applyAlignment="0" applyProtection="0"/>
    <xf numFmtId="0" fontId="3" fillId="0" borderId="0">
      <alignment horizontal="center"/>
    </xf>
    <xf numFmtId="0" fontId="118" fillId="0" borderId="0" applyNumberFormat="0" applyFill="0" applyBorder="0" applyAlignment="0" applyProtection="0">
      <alignment vertical="top"/>
      <protection locked="0"/>
    </xf>
    <xf numFmtId="0" fontId="67" fillId="8" borderId="12" applyNumberFormat="0" applyAlignment="0" applyProtection="0"/>
    <xf numFmtId="10" fontId="58" fillId="27" borderId="5" applyNumberFormat="0" applyBorder="0" applyAlignment="0" applyProtection="0"/>
    <xf numFmtId="44" fontId="68" fillId="26" borderId="0"/>
    <xf numFmtId="202" fontId="24" fillId="0" borderId="0"/>
    <xf numFmtId="0" fontId="69" fillId="0" borderId="0"/>
    <xf numFmtId="0" fontId="31" fillId="0" borderId="2"/>
    <xf numFmtId="0" fontId="58" fillId="0" borderId="0" applyNumberFormat="0" applyFill="0" applyBorder="0" applyProtection="0">
      <alignment horizontal="left"/>
    </xf>
    <xf numFmtId="0" fontId="30" fillId="0" borderId="0" applyNumberFormat="0" applyFill="0" applyBorder="0" applyProtection="0">
      <alignment horizontal="left"/>
    </xf>
    <xf numFmtId="203" fontId="39" fillId="0" borderId="0" applyFont="0" applyFill="0" applyBorder="0" applyAlignment="0" applyProtection="0"/>
    <xf numFmtId="44" fontId="20" fillId="0" borderId="0" applyFill="0" applyBorder="0" applyAlignment="0"/>
    <xf numFmtId="178" fontId="20" fillId="0" borderId="0" applyFill="0" applyBorder="0" applyAlignment="0"/>
    <xf numFmtId="44" fontId="20" fillId="0" borderId="0" applyFill="0" applyBorder="0" applyAlignment="0"/>
    <xf numFmtId="182" fontId="24" fillId="0" borderId="0" applyFill="0" applyBorder="0" applyAlignment="0"/>
    <xf numFmtId="178" fontId="20" fillId="0" borderId="0" applyFill="0" applyBorder="0" applyAlignment="0"/>
    <xf numFmtId="0" fontId="70" fillId="0" borderId="22" applyNumberFormat="0" applyFill="0" applyAlignment="0" applyProtection="0"/>
    <xf numFmtId="178" fontId="3" fillId="0" borderId="0" applyNumberFormat="0" applyFont="0" applyFill="0" applyBorder="0" applyAlignment="0"/>
    <xf numFmtId="204" fontId="3" fillId="0" borderId="0" applyFont="0" applyFill="0" applyBorder="0" applyAlignment="0" applyProtection="0"/>
    <xf numFmtId="205" fontId="3" fillId="0" borderId="0" applyFont="0" applyFill="0" applyBorder="0" applyAlignment="0" applyProtection="0"/>
    <xf numFmtId="0" fontId="3" fillId="0" borderId="0">
      <alignment horizontal="center"/>
    </xf>
    <xf numFmtId="206" fontId="3" fillId="0" borderId="0" applyFont="0" applyFill="0" applyBorder="0" applyAlignment="0" applyProtection="0"/>
    <xf numFmtId="207" fontId="3" fillId="0" borderId="0" applyFont="0" applyFill="0" applyBorder="0" applyAlignment="0" applyProtection="0"/>
    <xf numFmtId="14" fontId="11" fillId="0" borderId="0" applyFont="0" applyFill="0" applyBorder="0" applyAlignment="0" applyProtection="0"/>
    <xf numFmtId="0" fontId="71" fillId="0" borderId="6"/>
    <xf numFmtId="208" fontId="3" fillId="0" borderId="0" applyFont="0" applyFill="0" applyBorder="0" applyAlignment="0" applyProtection="0"/>
    <xf numFmtId="209" fontId="3" fillId="0" borderId="0" applyFont="0" applyFill="0" applyBorder="0" applyAlignment="0" applyProtection="0"/>
    <xf numFmtId="210" fontId="13" fillId="0" borderId="0" applyFont="0" applyFill="0" applyBorder="0" applyAlignment="0" applyProtection="0"/>
    <xf numFmtId="211" fontId="13" fillId="0" borderId="0" applyFont="0" applyFill="0" applyBorder="0" applyAlignment="0" applyProtection="0"/>
    <xf numFmtId="212" fontId="72" fillId="0" borderId="0" applyFont="0" applyFill="0" applyBorder="0" applyProtection="0">
      <alignment horizontal="right"/>
    </xf>
    <xf numFmtId="213" fontId="73" fillId="0" borderId="0" applyFont="0" applyFill="0" applyBorder="0" applyAlignment="0"/>
    <xf numFmtId="0" fontId="24" fillId="0" borderId="0"/>
    <xf numFmtId="214" fontId="3" fillId="0" borderId="0" applyFont="0" applyFill="0" applyBorder="0" applyAlignment="0" applyProtection="0"/>
    <xf numFmtId="0" fontId="3" fillId="0" borderId="0"/>
    <xf numFmtId="39" fontId="3" fillId="0" borderId="0" applyFont="0" applyFill="0" applyBorder="0" applyAlignment="0" applyProtection="0"/>
    <xf numFmtId="0" fontId="74" fillId="28" borderId="0" applyNumberFormat="0" applyBorder="0" applyAlignment="0" applyProtection="0"/>
    <xf numFmtId="37" fontId="75" fillId="0" borderId="0"/>
    <xf numFmtId="215" fontId="3" fillId="0" borderId="0"/>
    <xf numFmtId="0" fontId="3" fillId="0" borderId="0"/>
    <xf numFmtId="0" fontId="14" fillId="0" borderId="0"/>
    <xf numFmtId="0" fontId="10" fillId="0" borderId="0"/>
    <xf numFmtId="0" fontId="24" fillId="29" borderId="23" applyNumberFormat="0" applyFont="0" applyAlignment="0" applyProtection="0"/>
    <xf numFmtId="201" fontId="58" fillId="0" borderId="0" applyFill="0" applyBorder="0" applyProtection="0">
      <alignment horizontal="right" wrapText="1"/>
    </xf>
    <xf numFmtId="201" fontId="30" fillId="0" borderId="0" applyFill="0" applyBorder="0" applyProtection="0">
      <alignment horizontal="right" wrapText="1"/>
    </xf>
    <xf numFmtId="216" fontId="58" fillId="0" borderId="0" applyFill="0" applyBorder="0" applyProtection="0">
      <alignment horizontal="right" wrapText="1"/>
    </xf>
    <xf numFmtId="216" fontId="30" fillId="0" borderId="0" applyFill="0" applyBorder="0" applyProtection="0">
      <alignment horizontal="right" wrapText="1"/>
    </xf>
    <xf numFmtId="201" fontId="58" fillId="0" borderId="0" applyFill="0" applyBorder="0" applyProtection="0">
      <alignment horizontal="right" wrapText="1"/>
    </xf>
    <xf numFmtId="201" fontId="30" fillId="0" borderId="0" applyFill="0" applyBorder="0" applyProtection="0">
      <alignment horizontal="right" wrapText="1"/>
    </xf>
    <xf numFmtId="217" fontId="58" fillId="0" borderId="0" applyFill="0" applyBorder="0" applyProtection="0">
      <alignment horizontal="right" wrapText="1"/>
    </xf>
    <xf numFmtId="217" fontId="30" fillId="0" borderId="0" applyFill="0" applyBorder="0" applyProtection="0">
      <alignment horizontal="right" wrapText="1"/>
    </xf>
    <xf numFmtId="40" fontId="76" fillId="0" borderId="0" applyFont="0" applyFill="0" applyBorder="0" applyAlignment="0" applyProtection="0"/>
    <xf numFmtId="38" fontId="76" fillId="0" borderId="0" applyFont="0" applyFill="0" applyBorder="0" applyAlignment="0" applyProtection="0"/>
    <xf numFmtId="0" fontId="3" fillId="0" borderId="0"/>
    <xf numFmtId="0" fontId="77" fillId="0" borderId="0"/>
    <xf numFmtId="0" fontId="78" fillId="23" borderId="24" applyNumberFormat="0" applyAlignment="0" applyProtection="0"/>
    <xf numFmtId="38" fontId="79" fillId="30" borderId="0">
      <alignment horizontal="right"/>
    </xf>
    <xf numFmtId="218" fontId="3" fillId="0" borderId="0" applyFont="0" applyFill="0" applyBorder="0" applyAlignment="0" applyProtection="0"/>
    <xf numFmtId="219" fontId="3" fillId="0" borderId="0" applyFont="0" applyFill="0" applyBorder="0" applyAlignment="0" applyProtection="0"/>
    <xf numFmtId="0" fontId="80" fillId="0" borderId="0" applyFill="0" applyBorder="0" applyProtection="0">
      <alignment horizontal="left"/>
    </xf>
    <xf numFmtId="0" fontId="81" fillId="0" borderId="0" applyFill="0" applyBorder="0" applyProtection="0">
      <alignment horizontal="left"/>
    </xf>
    <xf numFmtId="0" fontId="29" fillId="0" borderId="0" applyNumberFormat="0" applyFill="0" applyBorder="0" applyProtection="0">
      <alignment horizontal="left" indent="2"/>
    </xf>
    <xf numFmtId="14" fontId="16" fillId="0" borderId="0">
      <alignment horizontal="center" wrapText="1"/>
      <protection locked="0"/>
    </xf>
    <xf numFmtId="9" fontId="3" fillId="0" borderId="0" applyFont="0" applyFill="0" applyBorder="0" applyAlignment="0" applyProtection="0"/>
    <xf numFmtId="181" fontId="24" fillId="0" borderId="0" applyFont="0" applyFill="0" applyBorder="0" applyAlignment="0" applyProtection="0"/>
    <xf numFmtId="220" fontId="24" fillId="0" borderId="0" applyFont="0" applyFill="0" applyBorder="0" applyAlignment="0" applyProtection="0"/>
    <xf numFmtId="10" fontId="3" fillId="0" borderId="0" applyFont="0" applyFill="0" applyBorder="0" applyAlignment="0" applyProtection="0"/>
    <xf numFmtId="221" fontId="39" fillId="0" borderId="0" applyFont="0" applyFill="0" applyBorder="0" applyAlignment="0" applyProtection="0"/>
    <xf numFmtId="9" fontId="14" fillId="0" borderId="0" applyFont="0" applyFill="0" applyBorder="0" applyAlignment="0" applyProtection="0"/>
    <xf numFmtId="0" fontId="3" fillId="0" borderId="0" applyFont="0" applyFill="0" applyBorder="0" applyProtection="0">
      <alignment horizontal="right"/>
    </xf>
    <xf numFmtId="222" fontId="16" fillId="0" borderId="0" applyFont="0" applyFill="0" applyBorder="0" applyProtection="0">
      <alignment horizontal="right"/>
    </xf>
    <xf numFmtId="9" fontId="13" fillId="0" borderId="25" applyNumberFormat="0" applyBorder="0"/>
    <xf numFmtId="0" fontId="3" fillId="0" borderId="0">
      <protection locked="0"/>
    </xf>
    <xf numFmtId="0" fontId="82" fillId="0" borderId="0">
      <protection locked="0"/>
    </xf>
    <xf numFmtId="0" fontId="3" fillId="0" borderId="0">
      <protection locked="0"/>
    </xf>
    <xf numFmtId="0" fontId="28" fillId="0" borderId="0">
      <protection locked="0"/>
    </xf>
    <xf numFmtId="44" fontId="20" fillId="0" borderId="0" applyFill="0" applyBorder="0" applyAlignment="0"/>
    <xf numFmtId="178" fontId="20" fillId="0" borderId="0" applyFill="0" applyBorder="0" applyAlignment="0"/>
    <xf numFmtId="44" fontId="20" fillId="0" borderId="0" applyFill="0" applyBorder="0" applyAlignment="0"/>
    <xf numFmtId="182" fontId="24" fillId="0" borderId="0" applyFill="0" applyBorder="0" applyAlignment="0"/>
    <xf numFmtId="178" fontId="20" fillId="0" borderId="0" applyFill="0" applyBorder="0" applyAlignment="0"/>
    <xf numFmtId="0" fontId="83" fillId="0" borderId="0" applyNumberFormat="0" applyBorder="0"/>
    <xf numFmtId="0" fontId="13" fillId="0" borderId="0" applyNumberFormat="0" applyFont="0" applyFill="0" applyBorder="0" applyAlignment="0" applyProtection="0">
      <alignment horizontal="left"/>
    </xf>
    <xf numFmtId="15" fontId="13" fillId="0" borderId="0" applyFont="0" applyFill="0" applyBorder="0" applyAlignment="0" applyProtection="0"/>
    <xf numFmtId="4" fontId="13" fillId="0" borderId="0" applyFont="0" applyFill="0" applyBorder="0" applyAlignment="0" applyProtection="0"/>
    <xf numFmtId="0" fontId="84" fillId="0" borderId="6">
      <alignment horizontal="center"/>
    </xf>
    <xf numFmtId="3" fontId="13" fillId="0" borderId="0" applyFont="0" applyFill="0" applyBorder="0" applyAlignment="0" applyProtection="0"/>
    <xf numFmtId="0" fontId="13" fillId="31" borderId="0" applyNumberFormat="0" applyFont="0" applyBorder="0" applyAlignment="0" applyProtection="0"/>
    <xf numFmtId="223" fontId="85" fillId="0" borderId="0"/>
    <xf numFmtId="0" fontId="3" fillId="0" borderId="0" applyFont="0" applyFill="0" applyBorder="0" applyProtection="0">
      <alignment horizontal="right"/>
    </xf>
    <xf numFmtId="0" fontId="3" fillId="0" borderId="0" applyFont="0" applyFill="0" applyBorder="0" applyProtection="0">
      <alignment horizontal="right"/>
    </xf>
    <xf numFmtId="0" fontId="3" fillId="0" borderId="0" applyFont="0" applyFill="0" applyBorder="0" applyProtection="0">
      <alignment horizontal="right"/>
    </xf>
    <xf numFmtId="0" fontId="86" fillId="0" borderId="0" applyNumberFormat="0" applyFill="0" applyBorder="0" applyAlignment="0" applyProtection="0"/>
    <xf numFmtId="14" fontId="87" fillId="0" borderId="0" applyNumberFormat="0" applyFill="0" applyBorder="0" applyAlignment="0" applyProtection="0">
      <alignment horizontal="left"/>
    </xf>
    <xf numFmtId="0" fontId="88" fillId="0" borderId="2">
      <alignment horizontal="right"/>
    </xf>
    <xf numFmtId="15" fontId="28" fillId="0" borderId="0">
      <alignment horizontal="right"/>
    </xf>
    <xf numFmtId="0" fontId="31" fillId="0" borderId="0" applyFill="0" applyBorder="0" applyProtection="0">
      <alignment horizontal="left"/>
    </xf>
    <xf numFmtId="0" fontId="24" fillId="32" borderId="0" applyNumberFormat="0" applyFont="0" applyBorder="0" applyAlignment="0" applyProtection="0"/>
    <xf numFmtId="41" fontId="89" fillId="0" borderId="0"/>
    <xf numFmtId="188" fontId="89" fillId="0" borderId="0"/>
    <xf numFmtId="0" fontId="55" fillId="0" borderId="0" applyNumberFormat="0" applyFill="0" applyBorder="0" applyProtection="0">
      <alignment horizontal="left"/>
    </xf>
    <xf numFmtId="0" fontId="90" fillId="0" borderId="0"/>
    <xf numFmtId="12" fontId="3" fillId="0" borderId="0" applyFont="0" applyFill="0" applyBorder="0" applyProtection="0">
      <alignment horizontal="right"/>
    </xf>
    <xf numFmtId="0" fontId="3" fillId="21" borderId="0" applyFont="0" applyFill="0" applyBorder="0" applyProtection="0">
      <alignment horizontal="right"/>
    </xf>
    <xf numFmtId="0" fontId="91" fillId="0" borderId="0" applyFill="0" applyBorder="0" applyProtection="0">
      <alignment horizontal="right" vertical="top"/>
    </xf>
    <xf numFmtId="0" fontId="92" fillId="0" borderId="0" applyNumberFormat="0" applyFill="0" applyBorder="0" applyProtection="0">
      <alignment vertical="top"/>
    </xf>
    <xf numFmtId="0" fontId="31" fillId="0" borderId="5" applyNumberFormat="0" applyFill="0" applyProtection="0">
      <alignment horizontal="center"/>
    </xf>
    <xf numFmtId="0" fontId="93" fillId="0" borderId="0" applyNumberFormat="0" applyFill="0" applyBorder="0" applyProtection="0">
      <alignment horizontal="center"/>
    </xf>
    <xf numFmtId="184" fontId="24" fillId="0" borderId="0" applyFill="0" applyBorder="0" applyProtection="0">
      <alignment horizontal="right" vertical="top" wrapText="1"/>
    </xf>
    <xf numFmtId="224" fontId="24" fillId="0" borderId="0" applyFill="0" applyBorder="0" applyProtection="0">
      <alignment horizontal="right" vertical="top"/>
    </xf>
    <xf numFmtId="0" fontId="3" fillId="0" borderId="0" applyNumberFormat="0" applyFont="0" applyFill="0" applyBorder="0" applyAlignment="0" applyProtection="0"/>
    <xf numFmtId="184" fontId="24" fillId="0" borderId="0" applyFill="0" applyBorder="0" applyProtection="0">
      <alignment horizontal="right" vertical="top"/>
    </xf>
    <xf numFmtId="4" fontId="58" fillId="0" borderId="0" applyFill="0" applyBorder="0" applyProtection="0">
      <alignment wrapText="1"/>
    </xf>
    <xf numFmtId="4" fontId="58" fillId="32" borderId="0" applyBorder="0" applyProtection="0">
      <alignment vertical="top"/>
    </xf>
    <xf numFmtId="0" fontId="58" fillId="0" borderId="0" applyNumberFormat="0" applyFill="0" applyBorder="0" applyProtection="0">
      <alignment vertical="top" wrapText="1"/>
    </xf>
    <xf numFmtId="225" fontId="94" fillId="0" borderId="0" applyFill="0" applyBorder="0" applyProtection="0">
      <alignment horizontal="center" wrapText="1"/>
    </xf>
    <xf numFmtId="226" fontId="94" fillId="0" borderId="0" applyFill="0" applyBorder="0" applyProtection="0">
      <alignment horizontal="right" wrapText="1"/>
    </xf>
    <xf numFmtId="227" fontId="94" fillId="0" borderId="0" applyFill="0" applyBorder="0" applyProtection="0">
      <alignment horizontal="right" wrapText="1"/>
    </xf>
    <xf numFmtId="228" fontId="94" fillId="0" borderId="0" applyFill="0" applyBorder="0" applyProtection="0">
      <alignment horizontal="right" wrapText="1"/>
    </xf>
    <xf numFmtId="37" fontId="94" fillId="0" borderId="0" applyFill="0" applyBorder="0" applyProtection="0">
      <alignment horizontal="center" wrapText="1"/>
    </xf>
    <xf numFmtId="229" fontId="94" fillId="0" borderId="0" applyFill="0" applyBorder="0" applyProtection="0">
      <alignment horizontal="right"/>
    </xf>
    <xf numFmtId="230" fontId="94" fillId="0" borderId="0" applyFill="0" applyBorder="0" applyProtection="0">
      <alignment horizontal="right"/>
    </xf>
    <xf numFmtId="0" fontId="30" fillId="0" borderId="0" applyNumberFormat="0" applyFill="0" applyBorder="0" applyProtection="0">
      <alignment wrapText="1"/>
    </xf>
    <xf numFmtId="0" fontId="58" fillId="0" borderId="0" applyNumberFormat="0" applyFill="0" applyBorder="0" applyProtection="0">
      <alignment wrapText="1"/>
    </xf>
    <xf numFmtId="0" fontId="58" fillId="0" borderId="0" applyNumberFormat="0" applyFill="0" applyBorder="0" applyProtection="0">
      <alignment horizontal="right" wrapText="1"/>
    </xf>
    <xf numFmtId="0" fontId="58" fillId="0" borderId="0" applyNumberFormat="0" applyFill="0" applyBorder="0" applyProtection="0">
      <alignment horizontal="left" vertical="top" wrapText="1"/>
    </xf>
    <xf numFmtId="0" fontId="62" fillId="0" borderId="26" applyNumberFormat="0" applyFill="0" applyProtection="0">
      <alignment horizontal="left" wrapText="1"/>
    </xf>
    <xf numFmtId="0" fontId="62" fillId="0" borderId="0" applyNumberFormat="0" applyFill="0" applyBorder="0" applyProtection="0">
      <alignment horizontal="right" wrapText="1"/>
    </xf>
    <xf numFmtId="231" fontId="58" fillId="0" borderId="0" applyFill="0" applyBorder="0" applyProtection="0">
      <alignment horizontal="right" wrapText="1"/>
    </xf>
    <xf numFmtId="232" fontId="58" fillId="0" borderId="0" applyFill="0" applyBorder="0" applyProtection="0">
      <alignment horizontal="right" wrapText="1"/>
    </xf>
    <xf numFmtId="4" fontId="58" fillId="0" borderId="0" applyFill="0" applyBorder="0" applyProtection="0">
      <alignment horizontal="right" wrapText="1"/>
    </xf>
    <xf numFmtId="232" fontId="58" fillId="0" borderId="0" applyFill="0" applyBorder="0" applyProtection="0">
      <alignment horizontal="right" wrapText="1"/>
    </xf>
    <xf numFmtId="3" fontId="58" fillId="0" borderId="0" applyFill="0" applyBorder="0" applyProtection="0">
      <alignment horizontal="right" wrapText="1"/>
    </xf>
    <xf numFmtId="44" fontId="58" fillId="0" borderId="0" applyFill="0" applyBorder="0" applyProtection="0">
      <alignment horizontal="right" wrapText="1"/>
    </xf>
    <xf numFmtId="44" fontId="30" fillId="0" borderId="0" applyFill="0" applyBorder="0" applyProtection="0">
      <alignment horizontal="right" wrapText="1"/>
    </xf>
    <xf numFmtId="233" fontId="58" fillId="0" borderId="0" applyFill="0" applyBorder="0" applyProtection="0">
      <alignment horizontal="right" wrapText="1"/>
    </xf>
    <xf numFmtId="233" fontId="30" fillId="0" borderId="0" applyFill="0" applyBorder="0" applyProtection="0">
      <alignment horizontal="right" wrapText="1"/>
    </xf>
    <xf numFmtId="44" fontId="95" fillId="0" borderId="0" applyFill="0" applyBorder="0" applyProtection="0">
      <alignment horizontal="right" wrapText="1"/>
    </xf>
    <xf numFmtId="234" fontId="58" fillId="0" borderId="0" applyFill="0" applyBorder="0" applyProtection="0">
      <alignment horizontal="right" wrapText="1"/>
    </xf>
    <xf numFmtId="235" fontId="58" fillId="0" borderId="0" applyFill="0" applyBorder="0" applyProtection="0">
      <alignment horizontal="right" vertical="top" wrapText="1"/>
    </xf>
    <xf numFmtId="0" fontId="58" fillId="0" borderId="0" applyNumberFormat="0" applyFill="0" applyBorder="0" applyProtection="0">
      <alignment horizontal="left" vertical="top" wrapText="1"/>
    </xf>
    <xf numFmtId="229" fontId="94" fillId="0" borderId="0" applyFill="0" applyBorder="0" applyProtection="0">
      <alignment horizontal="right"/>
    </xf>
    <xf numFmtId="236" fontId="94" fillId="0" borderId="0" applyFill="0" applyBorder="0" applyProtection="0">
      <alignment horizontal="right"/>
    </xf>
    <xf numFmtId="0" fontId="96" fillId="0" borderId="0" applyNumberFormat="0" applyBorder="0" applyAlignment="0"/>
    <xf numFmtId="0" fontId="40" fillId="0" borderId="0" applyNumberFormat="0" applyBorder="0" applyAlignment="0"/>
    <xf numFmtId="0" fontId="97" fillId="0" borderId="0" applyNumberFormat="0" applyBorder="0" applyAlignment="0"/>
    <xf numFmtId="0" fontId="98" fillId="0" borderId="0" applyNumberFormat="0" applyBorder="0" applyAlignment="0"/>
    <xf numFmtId="0" fontId="99" fillId="0" borderId="0" applyNumberFormat="0" applyBorder="0" applyAlignment="0"/>
    <xf numFmtId="0" fontId="100" fillId="0" borderId="0" applyNumberFormat="0" applyBorder="0" applyAlignment="0"/>
    <xf numFmtId="0" fontId="3" fillId="0" borderId="27" applyNumberFormat="0" applyFont="0" applyFill="0" applyAlignment="0" applyProtection="0"/>
    <xf numFmtId="0" fontId="71" fillId="0" borderId="0"/>
    <xf numFmtId="40" fontId="101" fillId="0" borderId="0" applyBorder="0">
      <alignment horizontal="right"/>
    </xf>
    <xf numFmtId="0" fontId="28" fillId="0" borderId="6" applyNumberFormat="0" applyFill="0" applyProtection="0">
      <alignment horizontal="left"/>
    </xf>
    <xf numFmtId="0" fontId="62" fillId="0" borderId="0" applyFill="0" applyBorder="0" applyProtection="0">
      <alignment horizontal="center" vertical="center"/>
    </xf>
    <xf numFmtId="0" fontId="62" fillId="0" borderId="0" applyFill="0" applyBorder="0" applyProtection="0"/>
    <xf numFmtId="0" fontId="28" fillId="0" borderId="0" applyFill="0" applyBorder="0" applyProtection="0">
      <alignment horizontal="left"/>
    </xf>
    <xf numFmtId="0" fontId="102" fillId="0" borderId="0" applyFill="0" applyBorder="0" applyProtection="0">
      <alignment horizontal="left" vertical="top"/>
    </xf>
    <xf numFmtId="0" fontId="103" fillId="0" borderId="0" applyFill="0" applyBorder="0" applyProtection="0">
      <alignment horizontal="center" vertical="center"/>
    </xf>
    <xf numFmtId="0" fontId="104" fillId="0" borderId="0" applyFill="0" applyBorder="0" applyProtection="0">
      <alignment vertical="top"/>
    </xf>
    <xf numFmtId="0" fontId="105" fillId="0" borderId="0" applyFill="0" applyBorder="0" applyProtection="0">
      <alignment vertical="center"/>
    </xf>
    <xf numFmtId="0" fontId="22" fillId="0" borderId="0" applyFill="0" applyBorder="0" applyProtection="0"/>
    <xf numFmtId="0" fontId="106" fillId="0" borderId="0" applyNumberFormat="0" applyFill="0" applyBorder="0" applyAlignment="0" applyProtection="0"/>
    <xf numFmtId="0" fontId="58" fillId="0" borderId="0"/>
    <xf numFmtId="49" fontId="19" fillId="0" borderId="0" applyFill="0" applyBorder="0" applyAlignment="0"/>
    <xf numFmtId="237" fontId="24" fillId="0" borderId="0" applyFill="0" applyBorder="0" applyAlignment="0"/>
    <xf numFmtId="238" fontId="24" fillId="0" borderId="0" applyFill="0" applyBorder="0" applyAlignment="0"/>
    <xf numFmtId="0" fontId="11" fillId="0" borderId="0" applyNumberFormat="0" applyFont="0" applyFill="0" applyBorder="0" applyProtection="0">
      <alignment horizontal="left" vertical="top" wrapText="1"/>
    </xf>
    <xf numFmtId="0" fontId="106" fillId="0" borderId="16" applyNumberFormat="0" applyFill="0" applyAlignment="0" applyProtection="0"/>
    <xf numFmtId="40" fontId="35" fillId="0" borderId="0"/>
    <xf numFmtId="0" fontId="107" fillId="0" borderId="2" applyFill="0" applyAlignment="0" applyProtection="0">
      <alignment horizontal="left"/>
    </xf>
    <xf numFmtId="0" fontId="108" fillId="0" borderId="0"/>
    <xf numFmtId="0" fontId="109" fillId="0" borderId="0" applyFill="0" applyBorder="0" applyAlignment="0" applyProtection="0"/>
    <xf numFmtId="0" fontId="3" fillId="0" borderId="6" applyNumberFormat="0" applyFont="0" applyFill="0" applyAlignment="0" applyProtection="0"/>
    <xf numFmtId="0" fontId="110" fillId="0" borderId="28" applyNumberFormat="0" applyFill="0" applyAlignment="0" applyProtection="0"/>
    <xf numFmtId="239" fontId="3" fillId="0" borderId="0" applyFont="0" applyAlignment="0">
      <alignment horizontal="left"/>
    </xf>
    <xf numFmtId="0" fontId="111" fillId="0" borderId="0">
      <alignment horizontal="left"/>
      <protection locked="0"/>
    </xf>
    <xf numFmtId="0" fontId="55" fillId="0" borderId="0" applyNumberFormat="0" applyFill="0" applyBorder="0" applyProtection="0">
      <alignment horizontal="left" indent="1"/>
    </xf>
    <xf numFmtId="0" fontId="3" fillId="0" borderId="0">
      <alignment horizontal="center" textRotation="180"/>
    </xf>
    <xf numFmtId="240" fontId="3" fillId="0" borderId="0" applyFont="0" applyFill="0" applyBorder="0" applyAlignment="0" applyProtection="0"/>
    <xf numFmtId="241" fontId="3" fillId="0" borderId="0" applyFont="0" applyFill="0" applyBorder="0" applyAlignment="0" applyProtection="0"/>
    <xf numFmtId="0" fontId="112" fillId="0" borderId="0" applyNumberFormat="0" applyFill="0" applyBorder="0" applyAlignment="0" applyProtection="0"/>
    <xf numFmtId="184" fontId="16" fillId="0" borderId="0" applyFont="0" applyFill="0" applyBorder="0" applyProtection="0">
      <alignment horizontal="right"/>
    </xf>
    <xf numFmtId="0" fontId="113" fillId="0" borderId="2">
      <alignment horizontal="center"/>
    </xf>
    <xf numFmtId="0" fontId="3" fillId="0" borderId="0" applyNumberFormat="0" applyFont="0"/>
    <xf numFmtId="189" fontId="114" fillId="0" borderId="0" applyFont="0" applyFill="0" applyBorder="0" applyAlignment="0" applyProtection="0"/>
    <xf numFmtId="190" fontId="114" fillId="0" borderId="0" applyFont="0" applyFill="0" applyBorder="0" applyAlignment="0" applyProtection="0"/>
    <xf numFmtId="189" fontId="115" fillId="0" borderId="0" applyFont="0" applyFill="0" applyBorder="0" applyAlignment="0" applyProtection="0"/>
    <xf numFmtId="190" fontId="115" fillId="0" borderId="0" applyFont="0" applyFill="0" applyBorder="0" applyAlignment="0" applyProtection="0"/>
    <xf numFmtId="0" fontId="116" fillId="0" borderId="0"/>
    <xf numFmtId="0" fontId="117" fillId="0" borderId="0"/>
    <xf numFmtId="242" fontId="114" fillId="0" borderId="0" applyFont="0" applyFill="0" applyBorder="0" applyAlignment="0" applyProtection="0"/>
    <xf numFmtId="243" fontId="114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0" fontId="3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6" borderId="0" applyNumberFormat="0" applyBorder="0" applyAlignment="0" applyProtection="0"/>
    <xf numFmtId="0" fontId="14" fillId="9" borderId="0" applyNumberFormat="0" applyBorder="0" applyAlignment="0" applyProtection="0"/>
    <xf numFmtId="0" fontId="14" fillId="12" borderId="0" applyNumberFormat="0" applyBorder="0" applyAlignment="0" applyProtection="0"/>
    <xf numFmtId="0" fontId="15" fillId="13" borderId="0" applyNumberFormat="0" applyBorder="0" applyAlignment="0" applyProtection="0"/>
    <xf numFmtId="0" fontId="15" fillId="10" borderId="0" applyNumberFormat="0" applyBorder="0" applyAlignment="0" applyProtection="0"/>
    <xf numFmtId="0" fontId="15" fillId="11" borderId="0" applyNumberFormat="0" applyBorder="0" applyAlignment="0" applyProtection="0"/>
    <xf numFmtId="0" fontId="15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20" borderId="0" applyNumberFormat="0" applyBorder="0" applyAlignment="0" applyProtection="0"/>
    <xf numFmtId="0" fontId="18" fillId="4" borderId="0" applyNumberFormat="0" applyBorder="0" applyAlignment="0" applyProtection="0"/>
    <xf numFmtId="0" fontId="25" fillId="23" borderId="12" applyNumberFormat="0" applyAlignment="0" applyProtection="0"/>
    <xf numFmtId="0" fontId="27" fillId="24" borderId="14" applyNumberFormat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244" fontId="119" fillId="0" borderId="0" applyFont="0" applyFill="0" applyBorder="0" applyAlignment="0" applyProtection="0">
      <alignment vertical="center"/>
    </xf>
    <xf numFmtId="244" fontId="119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43" fillId="0" borderId="0" applyNumberFormat="0" applyFill="0" applyBorder="0" applyAlignment="0" applyProtection="0"/>
    <xf numFmtId="0" fontId="57" fillId="5" borderId="0" applyNumberFormat="0" applyBorder="0" applyAlignment="0" applyProtection="0"/>
    <xf numFmtId="0" fontId="63" fillId="0" borderId="19" applyNumberFormat="0" applyFill="0" applyAlignment="0" applyProtection="0"/>
    <xf numFmtId="0" fontId="64" fillId="0" borderId="20" applyNumberFormat="0" applyFill="0" applyAlignment="0" applyProtection="0"/>
    <xf numFmtId="0" fontId="65" fillId="0" borderId="21" applyNumberFormat="0" applyFill="0" applyAlignment="0" applyProtection="0"/>
    <xf numFmtId="0" fontId="65" fillId="0" borderId="0" applyNumberFormat="0" applyFill="0" applyBorder="0" applyAlignment="0" applyProtection="0"/>
    <xf numFmtId="0" fontId="67" fillId="8" borderId="12" applyNumberFormat="0" applyAlignment="0" applyProtection="0"/>
    <xf numFmtId="0" fontId="67" fillId="8" borderId="12" applyNumberFormat="0" applyAlignment="0" applyProtection="0"/>
    <xf numFmtId="0" fontId="67" fillId="8" borderId="12" applyNumberFormat="0" applyAlignment="0" applyProtection="0"/>
    <xf numFmtId="0" fontId="70" fillId="0" borderId="22" applyNumberFormat="0" applyFill="0" applyAlignment="0" applyProtection="0"/>
    <xf numFmtId="0" fontId="74" fillId="28" borderId="0" applyNumberFormat="0" applyBorder="0" applyAlignment="0" applyProtection="0"/>
    <xf numFmtId="0" fontId="119" fillId="0" borderId="0">
      <alignment vertical="center"/>
    </xf>
    <xf numFmtId="0" fontId="3" fillId="0" borderId="0"/>
    <xf numFmtId="0" fontId="1" fillId="0" borderId="0"/>
    <xf numFmtId="0" fontId="119" fillId="0" borderId="0">
      <alignment vertical="center"/>
    </xf>
    <xf numFmtId="0" fontId="24" fillId="29" borderId="23" applyNumberFormat="0" applyFont="0" applyAlignment="0" applyProtection="0"/>
    <xf numFmtId="0" fontId="78" fillId="23" borderId="24" applyNumberFormat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07" fillId="0" borderId="2" applyFill="0" applyAlignment="0" applyProtection="0">
      <alignment horizontal="left"/>
    </xf>
    <xf numFmtId="0" fontId="107" fillId="0" borderId="2" applyFill="0" applyAlignment="0" applyProtection="0">
      <alignment horizontal="left"/>
    </xf>
    <xf numFmtId="0" fontId="107" fillId="0" borderId="2" applyFill="0" applyAlignment="0" applyProtection="0">
      <alignment horizontal="left"/>
    </xf>
    <xf numFmtId="0" fontId="110" fillId="0" borderId="28" applyNumberFormat="0" applyFill="0" applyAlignment="0" applyProtection="0"/>
    <xf numFmtId="0" fontId="112" fillId="0" borderId="0" applyNumberFormat="0" applyFill="0" applyBorder="0" applyAlignment="0" applyProtection="0"/>
    <xf numFmtId="0" fontId="120" fillId="0" borderId="0"/>
    <xf numFmtId="0" fontId="1" fillId="0" borderId="0"/>
    <xf numFmtId="245" fontId="119" fillId="0" borderId="0">
      <alignment vertical="center"/>
    </xf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67" fillId="8" borderId="12" applyNumberFormat="0" applyAlignment="0" applyProtection="0"/>
    <xf numFmtId="9" fontId="3" fillId="0" borderId="0" applyFont="0" applyFill="0" applyBorder="0" applyAlignment="0" applyProtection="0"/>
    <xf numFmtId="0" fontId="107" fillId="0" borderId="2" applyFill="0" applyAlignment="0" applyProtection="0">
      <alignment horizontal="left"/>
    </xf>
  </cellStyleXfs>
  <cellXfs count="30">
    <xf numFmtId="0" fontId="0" fillId="0" borderId="0" xfId="0"/>
    <xf numFmtId="0" fontId="0" fillId="0" borderId="0" xfId="0" applyBorder="1"/>
    <xf numFmtId="0" fontId="0" fillId="0" borderId="0" xfId="0" applyNumberFormat="1" applyBorder="1"/>
    <xf numFmtId="164" fontId="2" fillId="0" borderId="0" xfId="1" applyNumberFormat="1" applyFont="1" applyFill="1" applyBorder="1"/>
    <xf numFmtId="164" fontId="2" fillId="0" borderId="1" xfId="1" applyNumberFormat="1" applyFont="1" applyFill="1" applyBorder="1"/>
    <xf numFmtId="0" fontId="4" fillId="2" borderId="0" xfId="2" applyFont="1" applyFill="1" applyBorder="1"/>
    <xf numFmtId="0" fontId="5" fillId="2" borderId="0" xfId="2" applyFont="1" applyFill="1" applyBorder="1" applyAlignment="1">
      <alignment horizontal="centerContinuous"/>
    </xf>
    <xf numFmtId="14" fontId="4" fillId="2" borderId="0" xfId="2" applyNumberFormat="1" applyFont="1" applyFill="1" applyBorder="1" applyAlignment="1">
      <alignment horizontal="centerContinuous"/>
    </xf>
    <xf numFmtId="0" fontId="4" fillId="2" borderId="0" xfId="2" applyFont="1" applyFill="1" applyBorder="1" applyAlignment="1">
      <alignment horizontal="centerContinuous"/>
    </xf>
    <xf numFmtId="0" fontId="4" fillId="0" borderId="0" xfId="2" applyFont="1" applyFill="1" applyBorder="1" applyAlignment="1">
      <alignment horizontal="center"/>
    </xf>
    <xf numFmtId="0" fontId="6" fillId="0" borderId="0" xfId="3" applyFont="1" applyBorder="1"/>
    <xf numFmtId="0" fontId="6" fillId="0" borderId="2" xfId="2" applyNumberFormat="1" applyFont="1" applyFill="1" applyBorder="1" applyAlignment="1">
      <alignment horizontal="centerContinuous"/>
    </xf>
    <xf numFmtId="166" fontId="6" fillId="0" borderId="2" xfId="2" applyNumberFormat="1" applyFont="1" applyFill="1" applyBorder="1" applyAlignment="1">
      <alignment horizontal="centerContinuous"/>
    </xf>
    <xf numFmtId="0" fontId="4" fillId="0" borderId="0" xfId="2" applyFont="1" applyFill="1" applyBorder="1"/>
    <xf numFmtId="167" fontId="4" fillId="0" borderId="0" xfId="2" applyNumberFormat="1" applyFont="1" applyFill="1" applyBorder="1"/>
    <xf numFmtId="167" fontId="4" fillId="0" borderId="1" xfId="2" applyNumberFormat="1" applyFont="1" applyFill="1" applyBorder="1"/>
    <xf numFmtId="0" fontId="6" fillId="0" borderId="2" xfId="2" applyNumberFormat="1" applyFont="1" applyFill="1" applyBorder="1" applyAlignment="1">
      <alignment horizontal="center"/>
    </xf>
    <xf numFmtId="165" fontId="6" fillId="0" borderId="3" xfId="2" applyNumberFormat="1" applyFont="1" applyFill="1" applyBorder="1" applyAlignment="1">
      <alignment horizontal="center"/>
    </xf>
    <xf numFmtId="169" fontId="0" fillId="0" borderId="0" xfId="0" applyNumberFormat="1" applyFont="1"/>
    <xf numFmtId="44" fontId="0" fillId="0" borderId="0" xfId="0" applyNumberFormat="1"/>
    <xf numFmtId="0" fontId="9" fillId="0" borderId="4" xfId="0" applyFont="1" applyFill="1" applyBorder="1" applyAlignment="1">
      <alignment horizontal="centerContinuous"/>
    </xf>
    <xf numFmtId="0" fontId="7" fillId="0" borderId="0" xfId="2" applyNumberFormat="1" applyFont="1" applyBorder="1" applyAlignment="1">
      <alignment horizontal="left"/>
    </xf>
    <xf numFmtId="168" fontId="7" fillId="0" borderId="0" xfId="436" applyNumberFormat="1" applyFont="1" applyBorder="1"/>
    <xf numFmtId="0" fontId="8" fillId="0" borderId="0" xfId="2" applyNumberFormat="1" applyFont="1" applyBorder="1" applyAlignment="1">
      <alignment horizontal="left"/>
    </xf>
    <xf numFmtId="171" fontId="8" fillId="0" borderId="0" xfId="3" applyNumberFormat="1" applyFont="1" applyBorder="1" applyAlignment="1">
      <alignment horizontal="right"/>
    </xf>
    <xf numFmtId="0" fontId="121" fillId="33" borderId="0" xfId="2" applyNumberFormat="1" applyFont="1" applyFill="1" applyBorder="1" applyAlignment="1">
      <alignment horizontal="left"/>
    </xf>
    <xf numFmtId="170" fontId="121" fillId="33" borderId="0" xfId="436" applyNumberFormat="1" applyFont="1" applyFill="1" applyBorder="1"/>
    <xf numFmtId="246" fontId="0" fillId="0" borderId="0" xfId="0" applyNumberFormat="1" applyBorder="1"/>
    <xf numFmtId="247" fontId="0" fillId="0" borderId="0" xfId="0" applyNumberFormat="1" applyBorder="1"/>
    <xf numFmtId="248" fontId="0" fillId="0" borderId="0" xfId="0" applyNumberFormat="1"/>
  </cellXfs>
  <cellStyles count="441">
    <cellStyle name="$" xfId="5"/>
    <cellStyle name="$ &amp; ¢" xfId="6"/>
    <cellStyle name="%" xfId="7"/>
    <cellStyle name="%.00" xfId="8"/>
    <cellStyle name="_LIBOR" xfId="9"/>
    <cellStyle name="£ BP" xfId="10"/>
    <cellStyle name="¥ JY" xfId="11"/>
    <cellStyle name="0" xfId="12"/>
    <cellStyle name="20% - Accent1 2" xfId="370"/>
    <cellStyle name="20% - Accent1 3" xfId="13"/>
    <cellStyle name="20% - Accent2 2" xfId="371"/>
    <cellStyle name="20% - Accent2 3" xfId="14"/>
    <cellStyle name="20% - Accent3 2" xfId="372"/>
    <cellStyle name="20% - Accent3 3" xfId="15"/>
    <cellStyle name="20% - Accent4 2" xfId="373"/>
    <cellStyle name="20% - Accent4 3" xfId="16"/>
    <cellStyle name="20% - Accent5 2" xfId="374"/>
    <cellStyle name="20% - Accent5 3" xfId="17"/>
    <cellStyle name="20% - Accent6 2" xfId="375"/>
    <cellStyle name="20% - Accent6 3" xfId="18"/>
    <cellStyle name="40% - Accent1 2" xfId="376"/>
    <cellStyle name="40% - Accent1 3" xfId="19"/>
    <cellStyle name="40% - Accent2 2" xfId="377"/>
    <cellStyle name="40% - Accent2 3" xfId="20"/>
    <cellStyle name="40% - Accent3 2" xfId="378"/>
    <cellStyle name="40% - Accent3 3" xfId="21"/>
    <cellStyle name="40% - Accent4 2" xfId="379"/>
    <cellStyle name="40% - Accent4 3" xfId="22"/>
    <cellStyle name="40% - Accent5 2" xfId="380"/>
    <cellStyle name="40% - Accent5 3" xfId="23"/>
    <cellStyle name="40% - Accent6 2" xfId="381"/>
    <cellStyle name="40% - Accent6 3" xfId="24"/>
    <cellStyle name="60% - Accent1 2" xfId="382"/>
    <cellStyle name="60% - Accent1 3" xfId="25"/>
    <cellStyle name="60% - Accent2 2" xfId="383"/>
    <cellStyle name="60% - Accent2 3" xfId="26"/>
    <cellStyle name="60% - Accent3 2" xfId="384"/>
    <cellStyle name="60% - Accent3 3" xfId="27"/>
    <cellStyle name="60% - Accent4 2" xfId="385"/>
    <cellStyle name="60% - Accent4 3" xfId="28"/>
    <cellStyle name="60% - Accent5 2" xfId="386"/>
    <cellStyle name="60% - Accent5 3" xfId="29"/>
    <cellStyle name="60% - Accent6 2" xfId="387"/>
    <cellStyle name="60% - Accent6 3" xfId="30"/>
    <cellStyle name="Accent1 2" xfId="388"/>
    <cellStyle name="Accent1 3" xfId="31"/>
    <cellStyle name="Accent2 2" xfId="389"/>
    <cellStyle name="Accent2 3" xfId="32"/>
    <cellStyle name="Accent3 2" xfId="390"/>
    <cellStyle name="Accent3 3" xfId="33"/>
    <cellStyle name="Accent4 2" xfId="391"/>
    <cellStyle name="Accent4 3" xfId="34"/>
    <cellStyle name="Accent5 2" xfId="392"/>
    <cellStyle name="Accent5 3" xfId="35"/>
    <cellStyle name="Accent6 2" xfId="393"/>
    <cellStyle name="Accent6 3" xfId="36"/>
    <cellStyle name="ALS_BlueHeader" xfId="37"/>
    <cellStyle name="ALSNormal" xfId="38"/>
    <cellStyle name="args.style" xfId="39"/>
    <cellStyle name="b" xfId="40"/>
    <cellStyle name="b1" xfId="41"/>
    <cellStyle name="Bad 2" xfId="394"/>
    <cellStyle name="Bad 3" xfId="42"/>
    <cellStyle name="blk" xfId="43"/>
    <cellStyle name="blu" xfId="44"/>
    <cellStyle name="Blue" xfId="45"/>
    <cellStyle name="Body" xfId="46"/>
    <cellStyle name="Bold/Border" xfId="47"/>
    <cellStyle name="Border Heavy" xfId="48"/>
    <cellStyle name="Border Thin" xfId="49"/>
    <cellStyle name="Border, Bottom" xfId="50"/>
    <cellStyle name="Border, Left" xfId="51"/>
    <cellStyle name="Border, Right" xfId="52"/>
    <cellStyle name="Border, Top" xfId="53"/>
    <cellStyle name="Bottom Edge" xfId="54"/>
    <cellStyle name="Bullet" xfId="55"/>
    <cellStyle name="c1" xfId="56"/>
    <cellStyle name="Calc Currency (0)" xfId="57"/>
    <cellStyle name="Calc Currency (2)" xfId="58"/>
    <cellStyle name="Calc Percent (0)" xfId="59"/>
    <cellStyle name="Calc Percent (1)" xfId="60"/>
    <cellStyle name="Calc Percent (2)" xfId="61"/>
    <cellStyle name="Calc Units (0)" xfId="62"/>
    <cellStyle name="Calc Units (1)" xfId="63"/>
    <cellStyle name="Calc Units (2)" xfId="64"/>
    <cellStyle name="Calculation 2" xfId="395"/>
    <cellStyle name="Calculation 3" xfId="65"/>
    <cellStyle name="category" xfId="66"/>
    <cellStyle name="Cents" xfId="67"/>
    <cellStyle name="Check Cell 2" xfId="396"/>
    <cellStyle name="Check Cell 3" xfId="68"/>
    <cellStyle name="col_tit" xfId="69"/>
    <cellStyle name="Column Header" xfId="70"/>
    <cellStyle name="Column_Title" xfId="71"/>
    <cellStyle name="column1" xfId="72"/>
    <cellStyle name="column1BigNoWrap" xfId="73"/>
    <cellStyle name="column1Date" xfId="74"/>
    <cellStyle name="column2Date" xfId="75"/>
    <cellStyle name="column3Date" xfId="76"/>
    <cellStyle name="Comma" xfId="1" builtinId="3"/>
    <cellStyle name="Comma  - Style1" xfId="78"/>
    <cellStyle name="Comma  - Style2" xfId="79"/>
    <cellStyle name="Comma  - Style3" xfId="80"/>
    <cellStyle name="Comma  - Style4" xfId="81"/>
    <cellStyle name="Comma  - Style5" xfId="82"/>
    <cellStyle name="Comma  - Style6" xfId="83"/>
    <cellStyle name="Comma  - Style7" xfId="84"/>
    <cellStyle name="Comma  - Style8" xfId="85"/>
    <cellStyle name="Comma [00]" xfId="86"/>
    <cellStyle name="Comma 10" xfId="435"/>
    <cellStyle name="Comma 11" xfId="77"/>
    <cellStyle name="Comma 12" xfId="436"/>
    <cellStyle name="Comma 2" xfId="87"/>
    <cellStyle name="Comma 3" xfId="360"/>
    <cellStyle name="Comma 4" xfId="366"/>
    <cellStyle name="Comma 5" xfId="397"/>
    <cellStyle name="Comma 6" xfId="398"/>
    <cellStyle name="Comma 7" xfId="399"/>
    <cellStyle name="Comma 8" xfId="400"/>
    <cellStyle name="Comma 9" xfId="401"/>
    <cellStyle name="Comma Cents" xfId="88"/>
    <cellStyle name="comma zerodec" xfId="89"/>
    <cellStyle name="Comma0" xfId="90"/>
    <cellStyle name="Comma0 - Modelo1" xfId="91"/>
    <cellStyle name="Comma0 - Style1" xfId="92"/>
    <cellStyle name="Comma0 - Style3" xfId="93"/>
    <cellStyle name="Comma1 - Modelo2" xfId="94"/>
    <cellStyle name="Comma1 - Style2" xfId="95"/>
    <cellStyle name="CompanyName" xfId="96"/>
    <cellStyle name="Copied" xfId="97"/>
    <cellStyle name="Currency [00]" xfId="99"/>
    <cellStyle name="Currency [2]" xfId="100"/>
    <cellStyle name="Currency 2" xfId="361"/>
    <cellStyle name="Currency 3" xfId="362"/>
    <cellStyle name="Currency 4" xfId="367"/>
    <cellStyle name="Currency 5" xfId="402"/>
    <cellStyle name="Currency 6" xfId="403"/>
    <cellStyle name="Currency 7" xfId="98"/>
    <cellStyle name="Currency 8" xfId="437"/>
    <cellStyle name="Currency0" xfId="101"/>
    <cellStyle name="Currency1" xfId="102"/>
    <cellStyle name="d" xfId="103"/>
    <cellStyle name="d1" xfId="104"/>
    <cellStyle name="d2" xfId="105"/>
    <cellStyle name="Dash" xfId="106"/>
    <cellStyle name="Date" xfId="107"/>
    <cellStyle name="Date - Style4" xfId="108"/>
    <cellStyle name="Date Short" xfId="109"/>
    <cellStyle name="Date_(FS) Forecast Fin." xfId="110"/>
    <cellStyle name="date1" xfId="111"/>
    <cellStyle name="DblLineDollarAcct" xfId="112"/>
    <cellStyle name="DblLinePercent" xfId="113"/>
    <cellStyle name="Dezimal [0]_Compiling Utility Macros" xfId="114"/>
    <cellStyle name="Dezimal_Compiling Utility Macros" xfId="115"/>
    <cellStyle name="Dollar" xfId="116"/>
    <cellStyle name="Dollar (zero dec)" xfId="117"/>
    <cellStyle name="DollarAccounting" xfId="118"/>
    <cellStyle name="DOLLARLIN" xfId="119"/>
    <cellStyle name="DOLLARSIN" xfId="120"/>
    <cellStyle name="Enter Currency (0)" xfId="121"/>
    <cellStyle name="Enter Currency (2)" xfId="122"/>
    <cellStyle name="Enter Units (0)" xfId="123"/>
    <cellStyle name="Enter Units (1)" xfId="124"/>
    <cellStyle name="Enter Units (2)" xfId="125"/>
    <cellStyle name="Entered" xfId="126"/>
    <cellStyle name="Euro" xfId="127"/>
    <cellStyle name="Explanatory Text 2" xfId="404"/>
    <cellStyle name="Explanatory Text 3" xfId="128"/>
    <cellStyle name="EY%colcalc" xfId="129"/>
    <cellStyle name="EY%input" xfId="130"/>
    <cellStyle name="EY%rowcalc" xfId="131"/>
    <cellStyle name="EY0dp" xfId="132"/>
    <cellStyle name="EY1dp" xfId="133"/>
    <cellStyle name="EY2dp" xfId="134"/>
    <cellStyle name="EY3dp" xfId="135"/>
    <cellStyle name="EYColumnHeading" xfId="136"/>
    <cellStyle name="EYHeading1" xfId="137"/>
    <cellStyle name="EYheading2" xfId="138"/>
    <cellStyle name="EYheading3" xfId="139"/>
    <cellStyle name="EYnumber" xfId="140"/>
    <cellStyle name="EYSheetHeader1" xfId="141"/>
    <cellStyle name="EYtext" xfId="142"/>
    <cellStyle name="F2" xfId="143"/>
    <cellStyle name="F3" xfId="144"/>
    <cellStyle name="F4" xfId="145"/>
    <cellStyle name="F5" xfId="146"/>
    <cellStyle name="F6" xfId="147"/>
    <cellStyle name="F7" xfId="148"/>
    <cellStyle name="F8" xfId="149"/>
    <cellStyle name="Fixed" xfId="150"/>
    <cellStyle name="foot" xfId="151"/>
    <cellStyle name="Formula" xfId="152"/>
    <cellStyle name="Good 2" xfId="405"/>
    <cellStyle name="Good 3" xfId="153"/>
    <cellStyle name="grayText2" xfId="154"/>
    <cellStyle name="grayText2Big" xfId="155"/>
    <cellStyle name="green" xfId="156"/>
    <cellStyle name="Grey" xfId="157"/>
    <cellStyle name="HEADER" xfId="158"/>
    <cellStyle name="Header1" xfId="159"/>
    <cellStyle name="Header2" xfId="160"/>
    <cellStyle name="Heading" xfId="161"/>
    <cellStyle name="Heading 1 2" xfId="406"/>
    <cellStyle name="Heading 1 3" xfId="162"/>
    <cellStyle name="Heading 2 2" xfId="407"/>
    <cellStyle name="Heading 2 3" xfId="163"/>
    <cellStyle name="Heading 3 2" xfId="408"/>
    <cellStyle name="Heading 3 3" xfId="164"/>
    <cellStyle name="Heading 4 2" xfId="409"/>
    <cellStyle name="Heading 4 3" xfId="165"/>
    <cellStyle name="heavy border" xfId="166"/>
    <cellStyle name="hidden" xfId="167"/>
    <cellStyle name="Horizontal" xfId="168"/>
    <cellStyle name="Hyperlink_20071018 Mercury Instruments Master Financials v1" xfId="169"/>
    <cellStyle name="Input [yellow]" xfId="171"/>
    <cellStyle name="Input 2" xfId="410"/>
    <cellStyle name="Input 3" xfId="411"/>
    <cellStyle name="Input 4" xfId="412"/>
    <cellStyle name="Input 5" xfId="170"/>
    <cellStyle name="Input 6" xfId="438"/>
    <cellStyle name="Input2" xfId="172"/>
    <cellStyle name="Integer" xfId="173"/>
    <cellStyle name="Left Heading 1" xfId="174"/>
    <cellStyle name="Left Heading 2" xfId="175"/>
    <cellStyle name="leftStyle" xfId="176"/>
    <cellStyle name="leftStyle2" xfId="177"/>
    <cellStyle name="LineItem" xfId="178"/>
    <cellStyle name="Link Currency (0)" xfId="179"/>
    <cellStyle name="Link Currency (2)" xfId="180"/>
    <cellStyle name="Link Units (0)" xfId="181"/>
    <cellStyle name="Link Units (1)" xfId="182"/>
    <cellStyle name="Link Units (2)" xfId="183"/>
    <cellStyle name="Linked Cell 2" xfId="413"/>
    <cellStyle name="Linked Cell 3" xfId="184"/>
    <cellStyle name="locked" xfId="185"/>
    <cellStyle name="m1" xfId="186"/>
    <cellStyle name="m2" xfId="187"/>
    <cellStyle name="Matrix" xfId="188"/>
    <cellStyle name="Milliers [0]_!!!GO" xfId="189"/>
    <cellStyle name="Milliers_!!!GO" xfId="190"/>
    <cellStyle name="mm/dd/yy" xfId="191"/>
    <cellStyle name="Model" xfId="192"/>
    <cellStyle name="Monétaire [0]_!!!GO" xfId="193"/>
    <cellStyle name="Monétaire_!!!GO" xfId="194"/>
    <cellStyle name="Mon彋aire [0]_AR1194" xfId="195"/>
    <cellStyle name="Mon彋aire_AR1194" xfId="196"/>
    <cellStyle name="Multiple" xfId="197"/>
    <cellStyle name="MyStyle" xfId="198"/>
    <cellStyle name="n" xfId="199"/>
    <cellStyle name="n1" xfId="200"/>
    <cellStyle name="n1\" xfId="201"/>
    <cellStyle name="n2" xfId="202"/>
    <cellStyle name="Neutral 2" xfId="414"/>
    <cellStyle name="Neutral 3" xfId="203"/>
    <cellStyle name="no dec" xfId="204"/>
    <cellStyle name="Normal" xfId="0" builtinId="0"/>
    <cellStyle name="Normal - Style1" xfId="205"/>
    <cellStyle name="Normal 10" xfId="415"/>
    <cellStyle name="Normal 11" xfId="416"/>
    <cellStyle name="Normal 12" xfId="433"/>
    <cellStyle name="Normal 13" xfId="4"/>
    <cellStyle name="Normal 14" xfId="208"/>
    <cellStyle name="Normal 2" xfId="206"/>
    <cellStyle name="Normal 3" xfId="207"/>
    <cellStyle name="Normal 4" xfId="359"/>
    <cellStyle name="Normal 5" xfId="364"/>
    <cellStyle name="Normal 6" xfId="417"/>
    <cellStyle name="Normal 7" xfId="369"/>
    <cellStyle name="Normal 8" xfId="365"/>
    <cellStyle name="Normal 9" xfId="418"/>
    <cellStyle name="Normal_Book2" xfId="3"/>
    <cellStyle name="Normal_Book4" xfId="2"/>
    <cellStyle name="Note 2" xfId="419"/>
    <cellStyle name="Note 3" xfId="209"/>
    <cellStyle name="num1Style" xfId="210"/>
    <cellStyle name="num1Styleb" xfId="211"/>
    <cellStyle name="num4Style" xfId="212"/>
    <cellStyle name="num4Styleb" xfId="213"/>
    <cellStyle name="numPStyle" xfId="214"/>
    <cellStyle name="numPStyleb" xfId="215"/>
    <cellStyle name="numXStyle" xfId="216"/>
    <cellStyle name="numXStyleb" xfId="217"/>
    <cellStyle name="Œ…‹æØ‚è [0.00]_!!!GO" xfId="218"/>
    <cellStyle name="Œ…‹æØ‚è_!!!GO" xfId="219"/>
    <cellStyle name="Option" xfId="220"/>
    <cellStyle name="OptionHeading" xfId="221"/>
    <cellStyle name="Output 2" xfId="420"/>
    <cellStyle name="Output 3" xfId="222"/>
    <cellStyle name="OUTPUT AMOUNTS" xfId="223"/>
    <cellStyle name="p1" xfId="224"/>
    <cellStyle name="p2" xfId="225"/>
    <cellStyle name="Page Heading Large" xfId="226"/>
    <cellStyle name="Page Heading Small" xfId="227"/>
    <cellStyle name="pct_title" xfId="228"/>
    <cellStyle name="per.style" xfId="229"/>
    <cellStyle name="Percent [0]" xfId="231"/>
    <cellStyle name="Percent [00]" xfId="232"/>
    <cellStyle name="Percent [2]" xfId="233"/>
    <cellStyle name="Percent 1" xfId="234"/>
    <cellStyle name="Percent 10" xfId="230"/>
    <cellStyle name="Percent 11" xfId="439"/>
    <cellStyle name="Percent 2" xfId="235"/>
    <cellStyle name="Percent 3" xfId="363"/>
    <cellStyle name="Percent 4" xfId="368"/>
    <cellStyle name="Percent 5" xfId="421"/>
    <cellStyle name="Percent 6" xfId="422"/>
    <cellStyle name="Percent 7" xfId="423"/>
    <cellStyle name="Percent 8" xfId="424"/>
    <cellStyle name="Percent 9" xfId="434"/>
    <cellStyle name="Percent Comma" xfId="236"/>
    <cellStyle name="Percent Hard" xfId="237"/>
    <cellStyle name="PERCENTAGE" xfId="238"/>
    <cellStyle name="PillarData" xfId="239"/>
    <cellStyle name="PillarHeading" xfId="240"/>
    <cellStyle name="PillarText" xfId="241"/>
    <cellStyle name="PillarTotal" xfId="242"/>
    <cellStyle name="PrePop Currency (0)" xfId="243"/>
    <cellStyle name="PrePop Currency (2)" xfId="244"/>
    <cellStyle name="PrePop Units (0)" xfId="245"/>
    <cellStyle name="PrePop Units (1)" xfId="246"/>
    <cellStyle name="PrePop Units (2)" xfId="247"/>
    <cellStyle name="present" xfId="248"/>
    <cellStyle name="PSChar" xfId="249"/>
    <cellStyle name="PSDate" xfId="250"/>
    <cellStyle name="PSDec" xfId="251"/>
    <cellStyle name="PSHeading" xfId="252"/>
    <cellStyle name="PSInt" xfId="253"/>
    <cellStyle name="PSSpacer" xfId="254"/>
    <cellStyle name="rate" xfId="255"/>
    <cellStyle name="Ratio" xfId="256"/>
    <cellStyle name="Ratio Comma" xfId="257"/>
    <cellStyle name="Ratio_Private" xfId="258"/>
    <cellStyle name="red" xfId="259"/>
    <cellStyle name="RevList" xfId="260"/>
    <cellStyle name="Right Heading 1" xfId="261"/>
    <cellStyle name="Right Heading 2" xfId="262"/>
    <cellStyle name="Section" xfId="263"/>
    <cellStyle name="Shaded" xfId="264"/>
    <cellStyle name="SingleLineAcctgn" xfId="265"/>
    <cellStyle name="SingleLinePercent" xfId="266"/>
    <cellStyle name="source" xfId="267"/>
    <cellStyle name="Standard_AE" xfId="268"/>
    <cellStyle name="Stock Comma" xfId="269"/>
    <cellStyle name="Stock Price" xfId="270"/>
    <cellStyle name="Style 21" xfId="271"/>
    <cellStyle name="Style 22" xfId="272"/>
    <cellStyle name="Style 23" xfId="273"/>
    <cellStyle name="Style 24" xfId="274"/>
    <cellStyle name="Style 25" xfId="275"/>
    <cellStyle name="Style 26" xfId="276"/>
    <cellStyle name="Style 27" xfId="277"/>
    <cellStyle name="Style 28" xfId="278"/>
    <cellStyle name="Style 29" xfId="279"/>
    <cellStyle name="Style 30" xfId="280"/>
    <cellStyle name="Style 31" xfId="281"/>
    <cellStyle name="Style 32" xfId="282"/>
    <cellStyle name="Style 33" xfId="283"/>
    <cellStyle name="Style 34" xfId="284"/>
    <cellStyle name="Style 35" xfId="285"/>
    <cellStyle name="Style 36" xfId="286"/>
    <cellStyle name="Style 37" xfId="287"/>
    <cellStyle name="Style 38" xfId="288"/>
    <cellStyle name="Style 39" xfId="289"/>
    <cellStyle name="Style 40" xfId="290"/>
    <cellStyle name="Style 41" xfId="291"/>
    <cellStyle name="Style 42" xfId="292"/>
    <cellStyle name="Style 43" xfId="293"/>
    <cellStyle name="Style 44" xfId="294"/>
    <cellStyle name="Style 45" xfId="295"/>
    <cellStyle name="Style 46" xfId="296"/>
    <cellStyle name="Style 47" xfId="297"/>
    <cellStyle name="Style 48" xfId="298"/>
    <cellStyle name="Style 49" xfId="299"/>
    <cellStyle name="Style 50" xfId="300"/>
    <cellStyle name="Style 51" xfId="301"/>
    <cellStyle name="Style 52" xfId="302"/>
    <cellStyle name="Style 53" xfId="303"/>
    <cellStyle name="Style 54" xfId="304"/>
    <cellStyle name="Style 55" xfId="305"/>
    <cellStyle name="Style 75" xfId="306"/>
    <cellStyle name="Style 80" xfId="307"/>
    <cellStyle name="Style 82" xfId="308"/>
    <cellStyle name="Style 83" xfId="309"/>
    <cellStyle name="STYLE1" xfId="310"/>
    <cellStyle name="STYLE2" xfId="311"/>
    <cellStyle name="STYLE3" xfId="312"/>
    <cellStyle name="STYLE4" xfId="313"/>
    <cellStyle name="STYLE5" xfId="314"/>
    <cellStyle name="STYLE6" xfId="315"/>
    <cellStyle name="sub" xfId="316"/>
    <cellStyle name="subhead" xfId="317"/>
    <cellStyle name="Subtotal" xfId="318"/>
    <cellStyle name="tab_tit" xfId="319"/>
    <cellStyle name="Table Col Head" xfId="320"/>
    <cellStyle name="Table Sub Head" xfId="321"/>
    <cellStyle name="Table Title" xfId="322"/>
    <cellStyle name="Table Units" xfId="323"/>
    <cellStyle name="TableColumnHeading" xfId="324"/>
    <cellStyle name="TableSubTitleItalic" xfId="325"/>
    <cellStyle name="TableText" xfId="326"/>
    <cellStyle name="TableTitle" xfId="327"/>
    <cellStyle name="TABLETXT" xfId="328"/>
    <cellStyle name="Test" xfId="329"/>
    <cellStyle name="Text Indent A" xfId="330"/>
    <cellStyle name="Text Indent B" xfId="331"/>
    <cellStyle name="Text Indent C" xfId="332"/>
    <cellStyle name="Text Wrap" xfId="333"/>
    <cellStyle name="THICKLIN" xfId="334"/>
    <cellStyle name="Times New Roman" xfId="335"/>
    <cellStyle name="Title - Style1" xfId="337"/>
    <cellStyle name="Title 2" xfId="425"/>
    <cellStyle name="Title 3" xfId="426"/>
    <cellStyle name="Title 4" xfId="427"/>
    <cellStyle name="Title 5" xfId="336"/>
    <cellStyle name="Title 6" xfId="440"/>
    <cellStyle name="Top Edge" xfId="338"/>
    <cellStyle name="tot" xfId="339"/>
    <cellStyle name="Total 2" xfId="428"/>
    <cellStyle name="Total 3" xfId="340"/>
    <cellStyle name="total\" xfId="341"/>
    <cellStyle name="ubordinated Debt" xfId="342"/>
    <cellStyle name="units" xfId="343"/>
    <cellStyle name="Vertical" xfId="344"/>
    <cellStyle name="Währung [0]_Compiling Utility Macros" xfId="345"/>
    <cellStyle name="Währung_Compiling Utility Macros" xfId="346"/>
    <cellStyle name="Warning Text 2" xfId="429"/>
    <cellStyle name="Warning Text 3" xfId="347"/>
    <cellStyle name="Year" xfId="348"/>
    <cellStyle name="Year Header" xfId="349"/>
    <cellStyle name="yoy" xfId="350"/>
    <cellStyle name="콤마 [0]_DAILY.XLS Chart 1" xfId="353"/>
    <cellStyle name="콤마_DAILY.XLS Chart 1" xfId="354"/>
    <cellStyle name="표준_PERSONAL" xfId="355"/>
    <cellStyle name="一般_CCP" xfId="430"/>
    <cellStyle name="千分位[0]_NEGS" xfId="351"/>
    <cellStyle name="千分位_NEGS" xfId="352"/>
    <cellStyle name="常规 2" xfId="431"/>
    <cellStyle name="常规 3" xfId="432"/>
    <cellStyle name="常规_Sheet2" xfId="356"/>
    <cellStyle name="貨幣 [0]_NEGS" xfId="357"/>
    <cellStyle name="貨幣_NEGS" xfId="358"/>
  </cellStyles>
  <dxfs count="15"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numFmt numFmtId="164" formatCode="_(&quot;$&quot;* #,##0.0_);_(&quot;$&quot;* \(#,##0.0\);_(&quot;$&quot;* &quot;-&quot;_);_(@_)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9" formatCode="_(&quot;$&quot;* #,##0.0_);_(&quot;$&quot;* \(#,##0.0\);_(&quot;$&quot;* &quot;-&quot;??_);_(@_)"/>
    </dxf>
    <dxf>
      <numFmt numFmtId="0" formatCode="General"/>
    </dxf>
    <dxf>
      <border diagonalUp="0" diagonalDown="0">
        <left style="thin">
          <color indexed="12"/>
        </left>
        <right style="thin">
          <color indexed="12"/>
        </right>
        <top style="thin">
          <color indexed="12"/>
        </top>
        <bottom style="thin">
          <color indexed="12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C9" totalsRowShown="0" tableBorderDxfId="14">
  <tableColumns count="3">
    <tableColumn id="1" name=" " dataDxfId="13"/>
    <tableColumn id="2" name="Adjusted Revenue" dataDxfId="12"/>
    <tableColumn id="3" name="Adjusted EBITDA" dataDxfId="11" dataCellStyle="Comma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8"/>
  <sheetViews>
    <sheetView tabSelected="1" zoomScale="85" zoomScaleNormal="85" workbookViewId="0">
      <selection activeCell="N21" sqref="N21"/>
    </sheetView>
  </sheetViews>
  <sheetFormatPr defaultRowHeight="15"/>
  <cols>
    <col min="1" max="2" width="11" customWidth="1"/>
    <col min="3" max="3" width="10.5703125" bestFit="1" customWidth="1"/>
    <col min="7" max="7" width="23.5703125" bestFit="1" customWidth="1"/>
    <col min="8" max="15" width="12.7109375" customWidth="1"/>
  </cols>
  <sheetData>
    <row r="1" spans="1:33">
      <c r="A1" s="1" t="s">
        <v>0</v>
      </c>
      <c r="B1" s="1" t="s">
        <v>4</v>
      </c>
      <c r="C1" s="1" t="s">
        <v>3</v>
      </c>
    </row>
    <row r="2" spans="1:33" customFormat="1">
      <c r="A2" s="2">
        <f>H5</f>
        <v>2015</v>
      </c>
      <c r="B2" s="19">
        <f>H7/$E$2</f>
        <v>154.11826399999998</v>
      </c>
      <c r="C2" s="3">
        <f>H13/$E$2</f>
        <v>6.2943739999999995</v>
      </c>
      <c r="E2">
        <v>1000</v>
      </c>
      <c r="G2" s="5"/>
      <c r="H2" s="6"/>
      <c r="I2" s="6" t="s">
        <v>1</v>
      </c>
      <c r="J2" s="6"/>
      <c r="K2" s="6"/>
      <c r="L2" s="6"/>
      <c r="M2" s="6"/>
      <c r="N2" s="6"/>
      <c r="O2" s="6"/>
    </row>
    <row r="3" spans="1:33" customFormat="1">
      <c r="A3" s="2">
        <f>I5</f>
        <v>2016</v>
      </c>
      <c r="B3" s="19">
        <f>I7/$E$2</f>
        <v>196.589912</v>
      </c>
      <c r="C3" s="3">
        <f>I13/$E$2</f>
        <v>12.542745</v>
      </c>
      <c r="G3" s="5"/>
      <c r="H3" s="7"/>
      <c r="I3" s="7" t="s">
        <v>2</v>
      </c>
      <c r="J3" s="6"/>
      <c r="K3" s="6"/>
      <c r="L3" s="8"/>
      <c r="M3" s="8"/>
      <c r="N3" s="8"/>
      <c r="O3" s="8"/>
    </row>
    <row r="4" spans="1:33" customFormat="1">
      <c r="A4" s="28">
        <f>J5</f>
        <v>2017</v>
      </c>
      <c r="B4" s="19">
        <f>J7/$E$2</f>
        <v>218</v>
      </c>
      <c r="C4" s="3">
        <f>J13/$E$2</f>
        <v>22.15</v>
      </c>
      <c r="G4" s="9"/>
      <c r="H4" s="9"/>
      <c r="I4" s="9"/>
      <c r="J4" s="9"/>
      <c r="K4" s="9"/>
      <c r="L4" s="9"/>
      <c r="M4" s="9"/>
      <c r="N4" s="9"/>
      <c r="O4" s="9"/>
    </row>
    <row r="5" spans="1:33" customFormat="1">
      <c r="A5" s="27">
        <f>A4+1</f>
        <v>2018</v>
      </c>
      <c r="B5" s="19">
        <f>K7/$E$2</f>
        <v>300</v>
      </c>
      <c r="C5" s="4">
        <f>K13/$E$2</f>
        <v>34.25</v>
      </c>
      <c r="G5" s="10"/>
      <c r="H5" s="11">
        <v>2015</v>
      </c>
      <c r="I5" s="16">
        <f>H5+1</f>
        <v>2016</v>
      </c>
      <c r="J5" s="17">
        <f t="shared" ref="J5:O5" si="0">I5+1</f>
        <v>2017</v>
      </c>
      <c r="K5" s="12">
        <f t="shared" si="0"/>
        <v>2018</v>
      </c>
      <c r="L5" s="12">
        <f t="shared" si="0"/>
        <v>2019</v>
      </c>
      <c r="M5" s="12">
        <f t="shared" si="0"/>
        <v>2020</v>
      </c>
      <c r="N5" s="12">
        <f t="shared" si="0"/>
        <v>2021</v>
      </c>
      <c r="O5" s="12">
        <f t="shared" si="0"/>
        <v>2022</v>
      </c>
    </row>
    <row r="6" spans="1:33" customFormat="1">
      <c r="A6" s="27">
        <f t="shared" ref="A6:A9" si="1">A5+1</f>
        <v>2019</v>
      </c>
      <c r="B6" s="19">
        <f>L7/$E$2</f>
        <v>330</v>
      </c>
      <c r="C6" s="3">
        <f>L13/$E$2</f>
        <v>37.749999999999993</v>
      </c>
      <c r="G6" s="13"/>
      <c r="H6" s="14"/>
      <c r="I6" s="14"/>
      <c r="J6" s="15"/>
      <c r="K6" s="14"/>
      <c r="L6" s="14"/>
      <c r="M6" s="14"/>
      <c r="N6" s="14"/>
      <c r="O6" s="14"/>
    </row>
    <row r="7" spans="1:33" customFormat="1">
      <c r="A7" s="27">
        <f t="shared" si="1"/>
        <v>2020</v>
      </c>
      <c r="B7" s="19">
        <f>M7/$E$2</f>
        <v>366.30000000000007</v>
      </c>
      <c r="C7" s="3">
        <f>M13/$E$2</f>
        <v>40</v>
      </c>
      <c r="G7" s="25" t="s">
        <v>5</v>
      </c>
      <c r="H7" s="26">
        <v>154118.264</v>
      </c>
      <c r="I7" s="26">
        <v>196589.91200000001</v>
      </c>
      <c r="J7" s="26">
        <v>218000</v>
      </c>
      <c r="K7" s="26">
        <v>300000</v>
      </c>
      <c r="L7" s="26">
        <v>330000</v>
      </c>
      <c r="M7" s="26">
        <v>366300.00000000006</v>
      </c>
      <c r="N7" s="26">
        <v>406593.00000000012</v>
      </c>
      <c r="O7" s="26">
        <v>451318.23000000016</v>
      </c>
    </row>
    <row r="8" spans="1:33" customFormat="1">
      <c r="A8" s="27">
        <f t="shared" si="1"/>
        <v>2021</v>
      </c>
      <c r="B8" s="19">
        <f>N7/$E$2</f>
        <v>406.59300000000013</v>
      </c>
      <c r="C8" s="3">
        <f>N13/$E$2</f>
        <v>44</v>
      </c>
      <c r="G8" s="23" t="s">
        <v>6</v>
      </c>
      <c r="H8" s="24" t="s">
        <v>7</v>
      </c>
      <c r="I8" s="24">
        <v>0.27557829226521791</v>
      </c>
      <c r="J8" s="24">
        <v>0.10890735837961008</v>
      </c>
      <c r="K8" s="24">
        <v>0.37614678899082565</v>
      </c>
      <c r="L8" s="24">
        <v>0.10000000000000009</v>
      </c>
      <c r="M8" s="24">
        <v>0.1100000000000001</v>
      </c>
      <c r="N8" s="24">
        <v>0.1100000000000001</v>
      </c>
      <c r="O8" s="24">
        <v>0.1100000000000001</v>
      </c>
    </row>
    <row r="9" spans="1:33" customFormat="1">
      <c r="A9" s="27">
        <f t="shared" si="1"/>
        <v>2022</v>
      </c>
      <c r="B9" s="19">
        <f>O7/$E$2</f>
        <v>451.31823000000014</v>
      </c>
      <c r="C9" s="3">
        <f>O13/$E$2</f>
        <v>48</v>
      </c>
      <c r="G9" s="21"/>
      <c r="H9" s="22"/>
      <c r="I9" s="22"/>
      <c r="J9" s="22"/>
      <c r="K9" s="22"/>
      <c r="L9" s="22"/>
      <c r="M9" s="22"/>
      <c r="N9" s="22"/>
      <c r="O9" s="22"/>
    </row>
    <row r="10" spans="1:33" customFormat="1">
      <c r="A10" s="2"/>
      <c r="B10" s="18"/>
      <c r="C10" s="3"/>
      <c r="G10" s="25" t="s">
        <v>8</v>
      </c>
      <c r="H10" s="26">
        <v>18945.252999999997</v>
      </c>
      <c r="I10" s="26">
        <v>26486.151000000013</v>
      </c>
      <c r="J10" s="26">
        <v>40000</v>
      </c>
      <c r="K10" s="26">
        <v>56000</v>
      </c>
      <c r="L10" s="26">
        <v>61999.999999999993</v>
      </c>
      <c r="M10" s="26">
        <v>68820</v>
      </c>
      <c r="N10" s="26">
        <v>76390.200000000012</v>
      </c>
      <c r="O10" s="26">
        <v>84793.122000000032</v>
      </c>
    </row>
    <row r="11" spans="1:33">
      <c r="G11" s="23" t="s">
        <v>9</v>
      </c>
      <c r="H11" s="24">
        <v>0.12292672203990046</v>
      </c>
      <c r="I11" s="24">
        <v>0.1347279254085022</v>
      </c>
      <c r="J11" s="24">
        <v>0.1834862385321101</v>
      </c>
      <c r="K11" s="24">
        <v>0.18666666666666668</v>
      </c>
      <c r="L11" s="24">
        <v>0.18787878787878787</v>
      </c>
      <c r="M11" s="24">
        <v>0.18787878787878784</v>
      </c>
      <c r="N11" s="24">
        <v>0.18787878787878787</v>
      </c>
      <c r="O11" s="24">
        <v>0.1878787878787879</v>
      </c>
    </row>
    <row r="12" spans="1:33" customFormat="1">
      <c r="G12" s="21"/>
      <c r="H12" s="22"/>
      <c r="I12" s="22"/>
      <c r="J12" s="22"/>
      <c r="K12" s="22"/>
      <c r="L12" s="22"/>
      <c r="M12" s="22"/>
      <c r="N12" s="22"/>
      <c r="O12" s="22"/>
    </row>
    <row r="13" spans="1:33" customFormat="1">
      <c r="G13" s="25" t="s">
        <v>3</v>
      </c>
      <c r="H13" s="26">
        <v>6294.3739999999998</v>
      </c>
      <c r="I13" s="26">
        <v>12542.745000000001</v>
      </c>
      <c r="J13" s="26">
        <v>22150</v>
      </c>
      <c r="K13" s="26">
        <v>34250</v>
      </c>
      <c r="L13" s="26">
        <v>37749.999999999993</v>
      </c>
      <c r="M13" s="26">
        <v>40000</v>
      </c>
      <c r="N13" s="26">
        <v>44000</v>
      </c>
      <c r="O13" s="26">
        <v>48000</v>
      </c>
    </row>
    <row r="14" spans="1:33" customFormat="1">
      <c r="G14" s="23" t="s">
        <v>10</v>
      </c>
      <c r="H14" s="24">
        <v>4.0841194525783137E-2</v>
      </c>
      <c r="I14" s="24">
        <v>6.3801569838436059E-2</v>
      </c>
      <c r="J14" s="24">
        <v>0.10160550458715596</v>
      </c>
      <c r="K14" s="24">
        <v>0.11416666666666667</v>
      </c>
      <c r="L14" s="24">
        <v>0.11439393939393937</v>
      </c>
      <c r="M14" s="24">
        <v>0.10920010920010918</v>
      </c>
      <c r="N14" s="24">
        <v>0.10821632443254062</v>
      </c>
      <c r="O14" s="24">
        <v>0.10635511000741092</v>
      </c>
    </row>
    <row r="15" spans="1:33" customFormat="1">
      <c r="G15" s="23"/>
      <c r="H15" s="24"/>
      <c r="I15" s="24"/>
      <c r="J15" s="24"/>
      <c r="K15" s="24"/>
      <c r="L15" s="24"/>
      <c r="M15" s="24"/>
      <c r="N15" s="24"/>
      <c r="O15" s="24"/>
    </row>
    <row r="16" spans="1:33" customFormat="1">
      <c r="G16" s="25" t="s">
        <v>11</v>
      </c>
      <c r="H16" s="26">
        <v>718.42444499999999</v>
      </c>
      <c r="I16" s="26">
        <v>802.91945500000008</v>
      </c>
      <c r="J16" s="26">
        <v>1000</v>
      </c>
      <c r="K16" s="26">
        <v>1000.0000000000001</v>
      </c>
      <c r="L16" s="26">
        <v>1000</v>
      </c>
      <c r="M16" s="26">
        <v>1000.0000000000001</v>
      </c>
      <c r="N16" s="26">
        <v>1000.0000000000001</v>
      </c>
      <c r="O16" s="26">
        <v>1000.0000000000001</v>
      </c>
    </row>
    <row r="17" spans="1:33" customFormat="1">
      <c r="G17" s="23" t="s">
        <v>12</v>
      </c>
      <c r="H17" s="24">
        <v>4.6615139981073233E-3</v>
      </c>
      <c r="I17" s="24">
        <v>4.0842352836497533E-3</v>
      </c>
      <c r="J17" s="24">
        <v>4.5871559633027525E-3</v>
      </c>
      <c r="K17" s="24">
        <v>3.3333333333333335E-3</v>
      </c>
      <c r="L17" s="24">
        <v>3.0303030303030303E-3</v>
      </c>
      <c r="M17" s="24">
        <v>2.7300027300027297E-3</v>
      </c>
      <c r="N17" s="24">
        <v>2.4594619189213778E-3</v>
      </c>
      <c r="O17" s="24">
        <v>2.2157314584877277E-3</v>
      </c>
    </row>
    <row r="18" spans="1:33" customFormat="1">
      <c r="J18" s="20"/>
    </row>
    <row r="19" spans="1:33" customFormat="1"/>
    <row r="20" spans="1:33" customFormat="1">
      <c r="I20" t="s">
        <v>13</v>
      </c>
      <c r="J20" s="26">
        <f>K14*272772020/1000</f>
        <v>31141.472283333336</v>
      </c>
      <c r="M20" s="29">
        <f>J20*8</f>
        <v>249131.77826666669</v>
      </c>
      <c r="N20" s="29">
        <f>J20*9</f>
        <v>280273.25055</v>
      </c>
    </row>
    <row r="21" spans="1:33" customFormat="1">
      <c r="M21">
        <f>M20/AVERAGE($J$13,$K$13)</f>
        <v>8.8344602222222228</v>
      </c>
      <c r="N21">
        <f>N20/AVERAGE($J$13,$K$13)</f>
        <v>9.9387677500000002</v>
      </c>
    </row>
    <row r="22" spans="1:33" customFormat="1"/>
    <row r="23" spans="1:33" customFormat="1"/>
    <row r="24" spans="1:33" customFormat="1"/>
    <row r="25" spans="1:33" customFormat="1"/>
    <row r="26" spans="1:33" customFormat="1"/>
    <row r="27" spans="1:33" customFormat="1"/>
    <row r="28" spans="1:33" customFormat="1"/>
    <row r="29" spans="1:33" customFormat="1"/>
    <row r="30" spans="1:33" customFormat="1"/>
    <row r="31" spans="1:33" customFormat="1"/>
    <row r="32" spans="1:33" customFormat="1"/>
    <row r="33" spans="1:33" customFormat="1"/>
    <row r="34" spans="1:33" customFormat="1"/>
    <row r="35" spans="1:33" customFormat="1"/>
    <row r="36" spans="1:33" customFormat="1"/>
    <row r="37" spans="1:33" customFormat="1"/>
    <row r="38" spans="1:33" customFormat="1"/>
    <row r="39" spans="1:33" customFormat="1"/>
    <row r="40" spans="1:33" customFormat="1"/>
    <row r="41" spans="1:33" customFormat="1"/>
    <row r="42" spans="1:33" customFormat="1"/>
    <row r="43" spans="1:33" customFormat="1"/>
    <row r="44" spans="1:33" customFormat="1"/>
    <row r="45" spans="1:33" customFormat="1"/>
    <row r="46" spans="1:33" customFormat="1"/>
    <row r="47" spans="1:33" customFormat="1"/>
    <row r="48" spans="1:33" customFormat="1"/>
  </sheetData>
  <conditionalFormatting sqref="H15:O15 H7:O9">
    <cfRule type="expression" dxfId="10" priority="11">
      <formula>IF($N$3="Black",1,0)</formula>
    </cfRule>
  </conditionalFormatting>
  <conditionalFormatting sqref="H10:O10">
    <cfRule type="expression" dxfId="9" priority="10">
      <formula>IF($N$3="Black",1,0)</formula>
    </cfRule>
  </conditionalFormatting>
  <conditionalFormatting sqref="I11:O11">
    <cfRule type="expression" dxfId="8" priority="9">
      <formula>IF($N$3="Black",1,0)</formula>
    </cfRule>
  </conditionalFormatting>
  <conditionalFormatting sqref="H12:O12">
    <cfRule type="expression" dxfId="7" priority="8">
      <formula>IF($N$3="Black",1,0)</formula>
    </cfRule>
  </conditionalFormatting>
  <conditionalFormatting sqref="H13:O13">
    <cfRule type="expression" dxfId="6" priority="7">
      <formula>IF($N$3="Black",1,0)</formula>
    </cfRule>
  </conditionalFormatting>
  <conditionalFormatting sqref="H16:O16">
    <cfRule type="expression" dxfId="5" priority="6">
      <formula>IF($N$3="Black",1,0)</formula>
    </cfRule>
  </conditionalFormatting>
  <conditionalFormatting sqref="H11">
    <cfRule type="expression" dxfId="4" priority="5">
      <formula>IF($N$3="Black",1,0)</formula>
    </cfRule>
  </conditionalFormatting>
  <conditionalFormatting sqref="H17:O17">
    <cfRule type="expression" dxfId="3" priority="4">
      <formula>IF($N$3="Black",1,0)</formula>
    </cfRule>
  </conditionalFormatting>
  <conditionalFormatting sqref="I14:O14">
    <cfRule type="expression" dxfId="2" priority="3">
      <formula>IF($N$3="Black",1,0)</formula>
    </cfRule>
  </conditionalFormatting>
  <conditionalFormatting sqref="H14">
    <cfRule type="expression" dxfId="1" priority="2">
      <formula>IF($N$3="Black",1,0)</formula>
    </cfRule>
  </conditionalFormatting>
  <conditionalFormatting sqref="J20">
    <cfRule type="expression" dxfId="0" priority="1">
      <formula>IF($N$3="Black",1,0)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Chart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Scrobel, Dawn</dc:creator>
  <cp:lastModifiedBy>Glicken, Michael</cp:lastModifiedBy>
  <dcterms:created xsi:type="dcterms:W3CDTF">2014-10-02T21:15:07Z</dcterms:created>
  <dcterms:modified xsi:type="dcterms:W3CDTF">2017-11-19T04:18:12Z</dcterms:modified>
</cp:coreProperties>
</file>