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22992" windowHeight="12168"/>
  </bookViews>
  <sheets>
    <sheet name="Sheet1" sheetId="1" r:id="rId1"/>
    <sheet name="Sheet1 (2)" sheetId="2" r:id="rId2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1" hidden="1">42616.8827546296</definedName>
    <definedName name="IQ_NAMES_REVISION_DATE_" hidden="1">42616.8827546296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<sst xmlns="http://schemas.openxmlformats.org/spreadsheetml/2006/main" count="34" uniqueCount="25">
  <si>
    <t xml:space="preserve"> </t>
  </si>
  <si>
    <t>Month</t>
  </si>
  <si>
    <t>Institutional</t>
  </si>
  <si>
    <t>Pro Rata</t>
  </si>
  <si>
    <t>Total</t>
  </si>
  <si>
    <t>Middle Market</t>
  </si>
  <si>
    <t>Large Corporate</t>
  </si>
  <si>
    <t>Average Loan Bid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</si>
  <si>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</si>
  <si>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</si>
  <si>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</si>
  <si>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</si>
  <si>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</si>
  <si>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</si>
  <si>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</si>
  <si>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</si>
  <si>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</si>
  <si>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</si>
  <si>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</si>
  <si>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</si>
  <si>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Instiutional</t>
  </si>
  <si>
    <t>Column1</t>
  </si>
  <si>
    <t>MM</t>
  </si>
  <si>
    <t>BSL</t>
  </si>
  <si>
    <t xml:space="preserve">Equity Contributions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</si>
</sst>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\€\ 0.00&quot;B&quot;"/>
    <numFmt numFmtId="167" formatCode="&quot;E+&quot;0.00"/>
    <numFmt numFmtId="168" formatCode="&quot;$&quot;0.00&quot;B&quot;"/>
    <numFmt numFmtId="169" formatCode="0.0"/>
    <numFmt numFmtId="170" formatCode="0.0%"/>
  </numFmts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>
      <alignment horizontal="left" wrapText="1"/>
    </xf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67" fontId="4" fillId="3" borderId="2" xfId="5" applyNumberFormat="1" applyFont="1" applyFill="1" applyBorder="1" applyAlignment="1">
      <alignment horizontal="center"/>
    </xf>
    <xf numFmtId="166" fontId="4" fillId="3" borderId="1" xfId="5" applyNumberFormat="1" applyFont="1" applyFill="1" applyBorder="1" applyAlignment="1">
      <alignment horizontal="center"/>
    </xf>
    <xf numFmtId="14" fontId="5" fillId="0" borderId="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>
      <alignment horizontal="center"/>
    </xf>
    <xf numFmtId="10" fontId="5" fillId="0" borderId="0" xfId="4" applyNumberFormat="1" applyFont="1" applyFill="1" applyBorder="1" applyAlignment="1">
      <alignment horizontal="center"/>
    </xf>
    <xf numFmtId="168" fontId="5" fillId="0" borderId="0" xfId="5" applyNumberFormat="1" applyFont="1" applyFill="1" applyBorder="1" applyAlignment="1">
      <alignment horizontal="center"/>
    </xf>
    <xf numFmtId="14" fontId="5" fillId="0" borderId="0" xfId="4" applyNumberFormat="1" applyFont="1" applyFill="1" applyAlignment="1">
      <alignment horizontal="center"/>
    </xf>
    <xf numFmtId="168" fontId="5" fillId="0" borderId="0" xfId="5" applyNumberFormat="1" applyFont="1" applyFill="1" applyAlignment="1">
      <alignment horizontal="center"/>
    </xf>
    <xf numFmtId="10" fontId="5" fillId="0" borderId="0" xfId="4" applyNumberFormat="1" applyFont="1" applyFill="1" applyAlignment="1">
      <alignment horizontal="center"/>
    </xf>
    <xf numFmtId="2" fontId="5" fillId="0" borderId="0" xfId="4" applyNumberFormat="1" applyFont="1" applyFill="1" applyAlignment="1">
      <alignment horizontal="center"/>
    </xf>
    <xf numFmtId="10" fontId="4" fillId="3" borderId="3" xfId="5" applyNumberFormat="1" applyFont="1" applyFill="1" applyBorder="1" applyAlignment="1">
      <alignment horizontal="center"/>
    </xf>
    <xf numFmtId="166" fontId="4" fillId="3" borderId="3" xfId="5" applyNumberFormat="1" applyFont="1" applyFill="1" applyBorder="1" applyAlignment="1">
      <alignment horizontal="center"/>
    </xf>
    <xf numFmtId="166" fontId="4" fillId="3" borderId="2" xfId="5" applyNumberFormat="1" applyFont="1" applyFill="1" applyBorder="1" applyAlignment="1">
      <alignment horizontal="center"/>
    </xf>
    <xf numFmtId="165" fontId="4" fillId="2" borderId="2" xfId="4" applyNumberFormat="1" applyFont="1" applyFill="1" applyBorder="1" applyAlignment="1">
      <alignment horizontal="center"/>
    </xf>
    <xf numFmtId="2" fontId="4" fillId="3" borderId="4" xfId="5" applyNumberFormat="1" applyFont="1" applyFill="1" applyBorder="1" applyAlignment="1">
      <alignment horizontal="center"/>
    </xf>
    <xf numFmtId="168" fontId="0" fillId="0" borderId="0" xfId="0" applyNumberFormat="1"/>
    <xf numFmtId="169" fontId="0" fillId="0" borderId="0" xfId="1" applyNumberFormat="1" applyFont="1"/>
    <xf numFmtId="169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9" fontId="0" fillId="0" borderId="0" xfId="3" applyFont="1"/>
    <xf numFmtId="1" fontId="0" fillId="0" borderId="0" xfId="0" applyNumberFormat="1"/>
    <xf numFmtId="2" fontId="0" fillId="0" borderId="0" xfId="1" applyNumberFormat="1" applyFont="1"/>
    <xf numFmtId="0" fontId="6" fillId="0" borderId="0" xfId="0" applyFont="1"/>
    <xf numFmtId="0" fontId="7" fillId="0" borderId="0" xfId="0" applyFo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4" borderId="7" xfId="0" applyFont="1" applyFill="1" applyBorder="1" applyAlignment="1"/>
    <xf numFmtId="0" fontId="0" fillId="0" borderId="8" xfId="0" applyBorder="1" applyAlignment="1"/>
    <xf numFmtId="170" fontId="0" fillId="0" borderId="0" xfId="0" applyNumberFormat="1" applyBorder="1" applyAlignment="1"/>
    <xf numFmtId="0" fontId="0" fillId="0" borderId="0" xfId="0" applyBorder="1" applyAlignment="1"/>
    <xf numFmtId="170" fontId="2" fillId="0" borderId="0" xfId="3" applyNumberFormat="1" applyFont="1" applyBorder="1"/>
    <xf numFmtId="170" fontId="0" fillId="0" borderId="0" xfId="3" applyNumberFormat="1" applyFont="1" applyBorder="1"/>
    <xf numFmtId="0" fontId="0" fillId="0" borderId="8" xfId="0" applyBorder="1"/>
    <xf numFmtId="170" fontId="0" fillId="0" borderId="0" xfId="0" applyNumberFormat="1" applyFill="1" applyBorder="1" applyAlignment="1"/>
    <xf numFmtId="0" fontId="0" fillId="0" borderId="8" xfId="0" applyBorder="1" applyAlignment="1">
      <alignment horizontal="right"/>
    </xf>
  </cellXfs>
  <cellStyles count="7">
    <cellStyle name=" 1" xfId="6"/>
    <cellStyle name="Comma" xfId="1" builtinId="3"/>
    <cellStyle name="Comma 2" xfId="5"/>
    <cellStyle name="Normal" xfId="0" builtinId="0"/>
    <cellStyle name="Normal 2" xfId="2"/>
    <cellStyle name="Normal 3" xfId="4"/>
    <cellStyle name="Percent" xfId="3" builtinId="5"/>
  </cellStyles>
  <dxfs count="6">
    <dxf>
      <numFmt numFmtId="170" formatCode="0.0%"/>
      <alignment horizontal="general" vertical="bottom" textRotation="0" wrapText="0" relative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numFmt numFmtId="170" formatCode="0.0%"/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numFmt numFmtId="169" formatCode="0.0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 tableBorderDxfId="5">
  <tableColumns count="2">
    <tableColumn id="1" name=" "/>
    <tableColumn id="5" name="Equity Contributions " dataDxfId="4" dataCellStyle="Comma">
      <calculatedColumnFormula>'Sheet1 (2)'!B9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5" totalsRowShown="0" tableBorderDxfId="3">
  <tableColumns count="3">
    <tableColumn id="1" name="Column1" dataDxfId="2"/>
    <tableColumn id="2" name="MM" dataDxfId="1"/>
    <tableColumn id="3" name="BS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zoomScale="85" zoomScaleNormal="85" workbookViewId="0">
      <selection activeCell="B9" sqref="B9"/>
    </sheetView>
  </sheetViews>
  <sheetFormatPr defaultRowHeight="13.2" x14ac:dyDescent="0.25"/>
  <cols>
    <col min="1" max="1" width="11.109375" customWidth="1"/>
    <col min="2" max="2" width="60.109375" customWidth="1"/>
    <col min="3" max="3" width="29.109375" bestFit="1" customWidth="1"/>
    <col min="4" max="4" width="21.44140625" bestFit="1" customWidth="1"/>
    <col min="5" max="7" width="21.44140625" customWidth="1"/>
    <col min="9" max="9" width="9.6640625" bestFit="1" customWidth="1"/>
    <col min="12" max="15" width="10.6640625" customWidth="1"/>
    <col min="16" max="16" width="15.44140625" customWidth="1"/>
    <col min="17" max="17" width="18.109375" customWidth="1"/>
    <col min="18" max="18" width="18" customWidth="1"/>
  </cols>
  <sheetData>
    <row r="1" spans="1:19" ht="18.600000000000001" customHeight="1" x14ac:dyDescent="0.3">
      <c r="A1" s="1" t="s">
        <v>0</v>
      </c>
      <c r="B1" s="29" t="s">
        <v>24</v>
      </c>
      <c r="C1" s="30"/>
      <c r="I1" t="s">
        <v>20</v>
      </c>
      <c r="J1" t="s">
        <v>3</v>
      </c>
      <c r="L1" s="19" t="s">
        <v>1</v>
      </c>
      <c r="M1" s="18" t="s">
        <v>2</v>
      </c>
      <c r="N1" s="7" t="s">
        <v>3</v>
      </c>
      <c r="O1" s="17" t="s">
        <v>4</v>
      </c>
      <c r="P1" s="6" t="s">
        <v>5</v>
      </c>
      <c r="Q1" s="16" t="s">
        <v>6</v>
      </c>
      <c r="R1" s="20" t="s">
        <v>7</v>
      </c>
    </row>
    <row r="2" spans="1:19" customFormat="1" ht="14.4" x14ac:dyDescent="0.3">
      <c r="A2" s="34">
        <v>2010</v>
      </c>
      <c r="B2" s="28">
        <f>'Sheet1 (2)'!B9</f>
        <v>0.48901602916241282</v>
      </c>
      <c r="C2" s="28"/>
      <c r="D2" s="4"/>
      <c r="E2" s="27">
        <v>2015</v>
      </c>
      <c r="F2" s="24"/>
      <c r="G2" s="24"/>
      <c r="H2" t="s">
        <v>8</v>
      </c>
      <c r="I2" s="21">
        <f>SUM(M2:M4)</f>
        <v>9.5399999999999991</v>
      </c>
      <c r="J2">
        <f>SUM(N2:N4)</f>
        <v>5.08</v>
      </c>
      <c r="L2" s="8">
        <v>41670</v>
      </c>
      <c r="M2" s="11">
        <v>4.33</v>
      </c>
      <c r="N2" s="11">
        <v>1.8</v>
      </c>
      <c r="O2" s="11">
        <v>6.13</v>
      </c>
      <c r="P2" s="10">
        <v>6.8000000000000005E-2</v>
      </c>
      <c r="Q2" s="10">
        <v>4.6800000000000001E-2</v>
      </c>
      <c r="R2" s="9">
        <v>100.24</v>
      </c>
    </row>
    <row r="3" spans="1:19" customFormat="1" ht="14.4" x14ac:dyDescent="0.3">
      <c r="A3" s="34">
        <v>2011</v>
      </c>
      <c r="B3" s="28">
        <f>'Sheet1 (2)'!B10</f>
        <v>0.43246520317921877</v>
      </c>
      <c r="C3" s="28"/>
      <c r="D3" s="4"/>
      <c r="E3" t="s">
        <v>2</v>
      </c>
      <c r="F3">
        <f>SUM(I15:I24)</f>
        <v>22.229999999999997</v>
      </c>
      <c r="L3" s="8">
        <v>41698</v>
      </c>
      <c r="M3" s="11">
        <v>3.46</v>
      </c>
      <c r="N3" s="11">
        <v>1.86</v>
      </c>
      <c r="O3" s="11">
        <v>5.31</v>
      </c>
      <c r="P3" s="10">
        <v>6.6299999999999998E-2</v>
      </c>
      <c r="Q3" s="10">
        <v>4.7E-2</v>
      </c>
      <c r="R3" s="9">
        <v>100.37</v>
      </c>
    </row>
    <row r="4" spans="1:19" customFormat="1" ht="14.4" x14ac:dyDescent="0.3">
      <c r="A4" s="34">
        <v>2012</v>
      </c>
      <c r="B4" s="28">
        <f>'Sheet1 (2)'!B11</f>
        <v>0.43146785979213825</v>
      </c>
      <c r="C4" s="28"/>
      <c r="D4" s="4"/>
      <c r="E4" s="24" t="s">
        <v>3</v>
      </c>
      <c r="F4">
        <f>SUM(J15:J24)</f>
        <v>11.580000000000002</v>
      </c>
      <c r="L4" s="8">
        <v>41729</v>
      </c>
      <c r="M4" s="11">
        <v>1.75</v>
      </c>
      <c r="N4" s="11">
        <v>1.42</v>
      </c>
      <c r="O4" s="11">
        <v>3.17</v>
      </c>
      <c r="P4" s="10">
        <v>6.4899999999999999E-2</v>
      </c>
      <c r="Q4" s="10">
        <v>4.6699999999999998E-2</v>
      </c>
      <c r="R4" s="9">
        <v>100.33</v>
      </c>
    </row>
    <row r="5" spans="1:19" customFormat="1" ht="14.4" x14ac:dyDescent="0.3">
      <c r="A5" s="34">
        <v>2013</v>
      </c>
      <c r="B5" s="28">
        <f>'Sheet1 (2)'!B12</f>
        <v>0.43018627757719718</v>
      </c>
      <c r="C5" s="28"/>
      <c r="D5" s="4"/>
      <c r="E5" s="24"/>
      <c r="F5">
        <f>SUM(F3:F4)</f>
        <v>33.81</v>
      </c>
      <c r="L5" s="8"/>
      <c r="M5" s="11"/>
      <c r="N5" s="11"/>
      <c r="O5" s="11"/>
      <c r="P5" s="10"/>
      <c r="Q5" s="10"/>
      <c r="R5" s="9"/>
    </row>
    <row r="6" spans="1:19" customFormat="1" ht="14.4" x14ac:dyDescent="0.3">
      <c r="A6" s="39">
        <v>2014</v>
      </c>
      <c r="B6" s="28">
        <f>'Sheet1 (2)'!B13</f>
        <v>0.42199999999999999</v>
      </c>
      <c r="C6" s="28"/>
      <c r="D6" s="3"/>
      <c r="E6" s="27">
        <v>2016</v>
      </c>
      <c r="F6" s="24"/>
      <c r="G6" s="24"/>
      <c r="H6" t="s">
        <v>9</v>
      </c>
      <c r="I6">
        <f>SUM(M6:M8)</f>
        <v>10.8</v>
      </c>
      <c r="J6">
        <f>SUM(N6:N8)</f>
        <v>3.87</v>
      </c>
      <c r="L6" s="8">
        <v>41759</v>
      </c>
      <c r="M6" s="11">
        <v>5.57</v>
      </c>
      <c r="N6" s="11">
        <v>1.27</v>
      </c>
      <c r="O6" s="11">
        <v>6.83</v>
      </c>
      <c r="P6" s="10">
        <v>6.0400000000000002E-2</v>
      </c>
      <c r="Q6" s="10">
        <v>4.9200000000000001E-2</v>
      </c>
      <c r="R6" s="9">
        <v>100.07</v>
      </c>
    </row>
    <row r="7" spans="1:19" customFormat="1" ht="14.4" x14ac:dyDescent="0.3">
      <c r="A7" s="41">
        <v>2015</v>
      </c>
      <c r="B7" s="28">
        <f>'Sheet1 (2)'!B14</f>
        <v>0.46</v>
      </c>
      <c r="C7" s="28"/>
      <c r="D7" s="3"/>
      <c r="E7" t="s">
        <v>2</v>
      </c>
      <c r="F7">
        <f>SUM(I27:I36)</f>
        <v>17.770000000000003</v>
      </c>
      <c r="L7" s="8">
        <v>41790</v>
      </c>
      <c r="M7" s="11">
        <v>3</v>
      </c>
      <c r="N7" s="11">
        <v>1.5</v>
      </c>
      <c r="O7" s="11">
        <v>4.5</v>
      </c>
      <c r="P7" s="10">
        <v>5.7500000000000002E-2</v>
      </c>
      <c r="Q7" s="10">
        <v>5.1400000000000001E-2</v>
      </c>
      <c r="R7" s="9">
        <v>100.1</v>
      </c>
    </row>
    <row r="8" spans="1:19" customFormat="1" ht="14.4" x14ac:dyDescent="0.3">
      <c r="A8" s="41">
        <v>2016</v>
      </c>
      <c r="B8" s="28">
        <f>'Sheet1 (2)'!B15</f>
        <v>0.44400000000000001</v>
      </c>
      <c r="C8" s="28"/>
      <c r="D8" s="3"/>
      <c r="E8" s="24" t="s">
        <v>3</v>
      </c>
      <c r="F8">
        <f>SUM(J27:J36)</f>
        <v>7.07</v>
      </c>
      <c r="L8" s="8">
        <v>41820</v>
      </c>
      <c r="M8" s="11">
        <v>2.23</v>
      </c>
      <c r="N8" s="11">
        <v>1.1000000000000001</v>
      </c>
      <c r="O8" s="11">
        <v>3.33</v>
      </c>
      <c r="P8" s="10">
        <v>5.9499999999999997E-2</v>
      </c>
      <c r="Q8" s="10">
        <v>5.33E-2</v>
      </c>
      <c r="R8" s="9">
        <v>100.15</v>
      </c>
    </row>
    <row r="9" spans="1:19" customFormat="1" ht="14.4" x14ac:dyDescent="0.3">
      <c r="B9" s="22"/>
      <c r="C9" s="28"/>
      <c r="D9" s="2"/>
      <c r="E9" s="2" t="s">
        <v>4</v>
      </c>
      <c r="F9">
        <f>SUM(F7:F8)</f>
        <v>24.840000000000003</v>
      </c>
      <c r="H9" t="s">
        <v>10</v>
      </c>
      <c r="I9">
        <f>SUM(M9:M11)</f>
        <v>8.99</v>
      </c>
      <c r="J9">
        <f>SUM(N9:N11)</f>
        <v>4.8600000000000003</v>
      </c>
      <c r="L9" s="8">
        <v>41851</v>
      </c>
      <c r="M9" s="11">
        <v>4.7</v>
      </c>
      <c r="N9" s="11">
        <v>1.53</v>
      </c>
      <c r="O9" s="11">
        <v>6.24</v>
      </c>
      <c r="P9" s="10">
        <v>5.9900000000000002E-2</v>
      </c>
      <c r="Q9" s="10">
        <v>5.2999999999999999E-2</v>
      </c>
      <c r="R9" s="9">
        <v>100.08</v>
      </c>
    </row>
    <row r="10" spans="1:19" customFormat="1" ht="14.4" x14ac:dyDescent="0.3">
      <c r="B10" s="22"/>
      <c r="C10" s="22"/>
      <c r="D10" s="2"/>
      <c r="E10" s="2"/>
      <c r="F10" s="25"/>
      <c r="G10" s="25"/>
      <c r="L10" s="8">
        <v>41882</v>
      </c>
      <c r="M10" s="11">
        <v>0.42</v>
      </c>
      <c r="N10" s="11">
        <v>1.1299999999999999</v>
      </c>
      <c r="O10" s="11">
        <v>1.54</v>
      </c>
      <c r="P10" s="10">
        <v>6.1800000000000001E-2</v>
      </c>
      <c r="Q10" s="10">
        <v>5.2999999999999999E-2</v>
      </c>
      <c r="R10" s="9">
        <v>99.7</v>
      </c>
    </row>
    <row r="11" spans="1:19" customFormat="1" ht="14.4" x14ac:dyDescent="0.3">
      <c r="B11" s="22"/>
      <c r="C11" s="23"/>
      <c r="F11" s="24"/>
      <c r="G11" s="24"/>
      <c r="L11" s="8">
        <v>41912</v>
      </c>
      <c r="M11" s="11">
        <v>3.87</v>
      </c>
      <c r="N11" s="11">
        <v>2.2000000000000002</v>
      </c>
      <c r="O11" s="11">
        <v>6.07</v>
      </c>
      <c r="P11" s="10">
        <v>6.2100000000000002E-2</v>
      </c>
      <c r="Q11" s="10">
        <v>5.4399999999999997E-2</v>
      </c>
      <c r="R11" s="9">
        <v>99.15</v>
      </c>
    </row>
    <row r="12" spans="1:19" customFormat="1" ht="14.4" x14ac:dyDescent="0.3">
      <c r="B12" s="22"/>
      <c r="C12" s="23"/>
      <c r="E12">
        <v>2014</v>
      </c>
      <c r="F12" s="24"/>
      <c r="G12" s="24"/>
      <c r="H12" t="s">
        <v>11</v>
      </c>
      <c r="I12">
        <f>SUM(M12:M14)</f>
        <v>6.33</v>
      </c>
      <c r="J12">
        <f>SUM(N12:N14)</f>
        <v>2.74</v>
      </c>
      <c r="L12" s="8">
        <v>41943</v>
      </c>
      <c r="M12" s="11">
        <v>2.77</v>
      </c>
      <c r="N12" s="11">
        <v>1</v>
      </c>
      <c r="O12" s="11">
        <v>3.77</v>
      </c>
      <c r="P12" s="10">
        <v>6.8099999999999994E-2</v>
      </c>
      <c r="Q12" s="10">
        <v>5.7599999999999998E-2</v>
      </c>
      <c r="R12" s="9">
        <v>98.53</v>
      </c>
    </row>
    <row r="13" spans="1:19" customFormat="1" ht="14.4" x14ac:dyDescent="0.3">
      <c r="B13" s="22"/>
      <c r="C13" s="23"/>
      <c r="E13" t="s">
        <v>2</v>
      </c>
      <c r="F13" s="21">
        <f>SUM(I2:I12)</f>
        <v>35.659999999999997</v>
      </c>
      <c r="G13" s="21"/>
      <c r="L13" s="8">
        <v>41973</v>
      </c>
      <c r="M13" s="11">
        <v>2.4700000000000002</v>
      </c>
      <c r="N13" s="11">
        <v>1.31</v>
      </c>
      <c r="O13" s="11">
        <v>3.78</v>
      </c>
      <c r="P13" s="10">
        <v>6.4199999999999993E-2</v>
      </c>
      <c r="Q13" s="10">
        <v>5.8400000000000001E-2</v>
      </c>
      <c r="R13" s="9">
        <v>98.71</v>
      </c>
    </row>
    <row r="14" spans="1:19" customFormat="1" ht="14.4" x14ac:dyDescent="0.3">
      <c r="B14" s="22"/>
      <c r="C14" s="23"/>
      <c r="E14" s="24" t="s">
        <v>3</v>
      </c>
      <c r="F14" s="21">
        <f>SUM(J2:J12)</f>
        <v>16.549999999999997</v>
      </c>
      <c r="G14" s="21"/>
      <c r="L14" s="8">
        <v>42004</v>
      </c>
      <c r="M14" s="11">
        <v>1.0900000000000001</v>
      </c>
      <c r="N14" s="11">
        <v>0.43</v>
      </c>
      <c r="O14" s="11">
        <v>1.52</v>
      </c>
      <c r="P14" s="10">
        <v>6.6400000000000001E-2</v>
      </c>
      <c r="Q14" s="10">
        <v>6.08E-2</v>
      </c>
      <c r="R14" s="9">
        <v>97.43</v>
      </c>
    </row>
    <row r="15" spans="1:19" customFormat="1" ht="14.4" x14ac:dyDescent="0.3">
      <c r="B15" s="2"/>
      <c r="C15" s="5"/>
      <c r="E15" t="s">
        <v>4</v>
      </c>
      <c r="F15" s="21">
        <f>SUM(F13:F14)</f>
        <v>52.209999999999994</v>
      </c>
      <c r="G15" s="21"/>
      <c r="H15" t="s">
        <v>12</v>
      </c>
      <c r="I15">
        <f>SUM(M15:M17)</f>
        <v>5.82</v>
      </c>
      <c r="J15">
        <f>SUM(N15:N17)</f>
        <v>3.8200000000000003</v>
      </c>
      <c r="L15" s="8">
        <v>42035</v>
      </c>
      <c r="M15" s="11">
        <v>1.62</v>
      </c>
      <c r="N15" s="11">
        <v>1.39</v>
      </c>
      <c r="O15" s="11">
        <v>3.01</v>
      </c>
      <c r="P15" s="10">
        <v>6.6400000000000001E-2</v>
      </c>
      <c r="Q15" s="10">
        <v>6.0999999999999999E-2</v>
      </c>
      <c r="R15" s="9">
        <v>96.91</v>
      </c>
    </row>
    <row r="16" spans="1:19" customFormat="1" ht="14.4" x14ac:dyDescent="0.3">
      <c r="B16" s="2"/>
      <c r="C16" s="5"/>
      <c r="E16" s="23"/>
      <c r="L16" s="8">
        <v>42063</v>
      </c>
      <c r="M16" s="11">
        <v>1.31</v>
      </c>
      <c r="N16" s="11">
        <v>0.63</v>
      </c>
      <c r="O16" s="11">
        <v>1.93</v>
      </c>
      <c r="P16" s="10">
        <v>7.0099999999999996E-2</v>
      </c>
      <c r="Q16" s="10">
        <v>6.0400000000000002E-2</v>
      </c>
      <c r="R16" s="9">
        <v>97.64</v>
      </c>
    </row>
    <row r="17" spans="1:19" customFormat="1" ht="14.4" x14ac:dyDescent="0.3">
      <c r="B17" s="2"/>
      <c r="C17" s="5"/>
      <c r="E17" s="23"/>
      <c r="L17" s="8">
        <v>42094</v>
      </c>
      <c r="M17" s="11">
        <v>2.89</v>
      </c>
      <c r="N17" s="11">
        <v>1.8</v>
      </c>
      <c r="O17" s="11">
        <v>4.6900000000000004</v>
      </c>
      <c r="P17" s="10">
        <v>6.7400000000000002E-2</v>
      </c>
      <c r="Q17" s="10">
        <v>5.7099999999999998E-2</v>
      </c>
      <c r="R17" s="9">
        <v>97.62</v>
      </c>
    </row>
    <row r="18" spans="1:19" customFormat="1" ht="14.4" x14ac:dyDescent="0.3">
      <c r="B18" s="2"/>
      <c r="C18" s="5"/>
      <c r="E18" s="23"/>
      <c r="H18" t="s">
        <v>13</v>
      </c>
      <c r="I18">
        <f>SUM(M18:M20)</f>
        <v>8.4699999999999989</v>
      </c>
      <c r="J18">
        <f>SUM(N18:N20)</f>
        <v>3.1500000000000004</v>
      </c>
      <c r="L18" s="8">
        <v>42124</v>
      </c>
      <c r="M18" s="11">
        <v>1.51</v>
      </c>
      <c r="N18" s="11">
        <v>1.08</v>
      </c>
      <c r="O18" s="11">
        <v>2.59</v>
      </c>
      <c r="P18" s="10">
        <v>5.8200000000000002E-2</v>
      </c>
      <c r="Q18" s="10">
        <v>5.2299999999999999E-2</v>
      </c>
      <c r="R18" s="9">
        <v>98.45</v>
      </c>
    </row>
    <row r="19" spans="1:19" customFormat="1" ht="14.4" x14ac:dyDescent="0.3">
      <c r="B19" s="2"/>
      <c r="C19" s="5"/>
      <c r="L19" s="8">
        <v>42155</v>
      </c>
      <c r="M19" s="11">
        <v>3.01</v>
      </c>
      <c r="N19" s="11">
        <v>1.54</v>
      </c>
      <c r="O19" s="11">
        <v>4.55</v>
      </c>
      <c r="P19" s="10">
        <v>6.3299999999999995E-2</v>
      </c>
      <c r="Q19" s="10">
        <v>5.0099999999999999E-2</v>
      </c>
      <c r="R19" s="9">
        <v>98.73</v>
      </c>
    </row>
    <row r="20" spans="1:19" customFormat="1" ht="14.4" x14ac:dyDescent="0.3">
      <c r="B20" s="2"/>
      <c r="C20" s="5"/>
      <c r="E20" s="23"/>
      <c r="F20" s="26"/>
      <c r="G20" s="26"/>
      <c r="L20" s="8">
        <v>42185</v>
      </c>
      <c r="M20" s="11">
        <v>3.95</v>
      </c>
      <c r="N20" s="11">
        <v>0.53</v>
      </c>
      <c r="O20" s="11">
        <v>4.4800000000000004</v>
      </c>
      <c r="P20" s="10">
        <v>6.2899999999999998E-2</v>
      </c>
      <c r="Q20" s="10">
        <v>4.9799999999999997E-2</v>
      </c>
      <c r="R20" s="9">
        <v>98.73</v>
      </c>
    </row>
    <row r="21" spans="1:19" customFormat="1" ht="14.4" x14ac:dyDescent="0.3">
      <c r="B21" s="2"/>
      <c r="C21" s="5"/>
      <c r="E21" s="23"/>
      <c r="F21" s="26"/>
      <c r="G21" s="26"/>
      <c r="H21" t="s">
        <v>14</v>
      </c>
      <c r="I21">
        <f>SUM(M21:M23)</f>
        <v>5.68</v>
      </c>
      <c r="J21">
        <f>SUM(N21:N23)</f>
        <v>2.39</v>
      </c>
      <c r="L21" s="8">
        <v>42216</v>
      </c>
      <c r="M21" s="11">
        <v>2.64</v>
      </c>
      <c r="N21" s="11">
        <v>1.45</v>
      </c>
      <c r="O21" s="11">
        <v>4.09</v>
      </c>
      <c r="P21" s="10">
        <v>6.3600000000000004E-2</v>
      </c>
      <c r="Q21" s="10">
        <v>5.0900000000000001E-2</v>
      </c>
      <c r="R21" s="9">
        <v>98.84</v>
      </c>
    </row>
    <row r="22" spans="1:19" customFormat="1" ht="14.4" x14ac:dyDescent="0.3">
      <c r="B22" s="2"/>
      <c r="C22" s="5"/>
      <c r="E22" s="23"/>
      <c r="F22" s="26"/>
      <c r="G22" s="26"/>
      <c r="L22" s="8">
        <v>42247</v>
      </c>
      <c r="M22" s="11">
        <v>1.73</v>
      </c>
      <c r="N22" s="11">
        <v>0.82</v>
      </c>
      <c r="O22" s="11">
        <v>2.5499999999999998</v>
      </c>
      <c r="P22" s="10">
        <v>6.1600000000000002E-2</v>
      </c>
      <c r="Q22" s="10">
        <v>5.1799999999999999E-2</v>
      </c>
      <c r="R22" s="9">
        <v>98.21</v>
      </c>
    </row>
    <row r="23" spans="1:19" customFormat="1" ht="14.4" x14ac:dyDescent="0.3">
      <c r="B23" s="2"/>
      <c r="C23" s="5"/>
      <c r="L23" s="8">
        <v>42277</v>
      </c>
      <c r="M23" s="11">
        <v>1.31</v>
      </c>
      <c r="N23" s="11">
        <v>0.12</v>
      </c>
      <c r="O23" s="11">
        <v>1.43</v>
      </c>
      <c r="P23" s="10">
        <v>6.3E-2</v>
      </c>
      <c r="Q23" s="10">
        <v>5.4100000000000002E-2</v>
      </c>
      <c r="R23" s="9">
        <v>97.81</v>
      </c>
    </row>
    <row r="24" spans="1:19" customFormat="1" ht="14.4" x14ac:dyDescent="0.3">
      <c r="B24" s="2"/>
      <c r="C24" s="5"/>
      <c r="H24" t="s">
        <v>15</v>
      </c>
      <c r="I24">
        <f>SUM(M24:M26)</f>
        <v>2.2599999999999998</v>
      </c>
      <c r="J24">
        <f>SUM(N24:N26)</f>
        <v>2.2200000000000002</v>
      </c>
      <c r="L24" s="8">
        <v>42308</v>
      </c>
      <c r="M24" s="11">
        <v>0.84</v>
      </c>
      <c r="N24" s="11">
        <v>1.37</v>
      </c>
      <c r="O24" s="11">
        <v>2.2000000000000002</v>
      </c>
      <c r="P24" s="10">
        <v>6.3600000000000004E-2</v>
      </c>
      <c r="Q24" s="10">
        <v>5.5800000000000002E-2</v>
      </c>
      <c r="R24" s="9">
        <v>97.05</v>
      </c>
    </row>
    <row r="25" spans="1:19" customFormat="1" ht="14.4" x14ac:dyDescent="0.3">
      <c r="B25" s="2"/>
      <c r="C25" s="5"/>
      <c r="L25" s="8">
        <v>42338</v>
      </c>
      <c r="M25" s="11">
        <v>0.84</v>
      </c>
      <c r="N25" s="11">
        <v>0.37</v>
      </c>
      <c r="O25" s="11">
        <v>1.21</v>
      </c>
      <c r="P25" s="10">
        <v>6.59E-2</v>
      </c>
      <c r="Q25" s="10">
        <v>5.8500000000000003E-2</v>
      </c>
      <c r="R25" s="9">
        <v>96.3</v>
      </c>
    </row>
    <row r="26" spans="1:19" customFormat="1" ht="14.4" x14ac:dyDescent="0.3">
      <c r="B26" s="2"/>
      <c r="C26" s="5"/>
      <c r="L26" s="8">
        <v>42369</v>
      </c>
      <c r="M26" s="11">
        <v>0.57999999999999996</v>
      </c>
      <c r="N26" s="11">
        <v>0.48</v>
      </c>
      <c r="O26" s="11">
        <v>1.06</v>
      </c>
      <c r="P26" s="10">
        <v>6.3500000000000001E-2</v>
      </c>
      <c r="Q26" s="10">
        <v>5.7000000000000002E-2</v>
      </c>
      <c r="R26" s="9">
        <v>94.47</v>
      </c>
    </row>
    <row r="27" spans="1:19" customFormat="1" ht="14.4" x14ac:dyDescent="0.3">
      <c r="B27" s="2"/>
      <c r="C27" s="5"/>
      <c r="H27" t="s">
        <v>16</v>
      </c>
      <c r="I27">
        <f>SUM(M27:M29)</f>
        <v>2.42</v>
      </c>
      <c r="J27">
        <f>SUM(N27:N29)</f>
        <v>2.5499999999999998</v>
      </c>
      <c r="L27" s="8">
        <v>42400</v>
      </c>
      <c r="M27" s="11">
        <v>0.89</v>
      </c>
      <c r="N27" s="11">
        <v>0.49</v>
      </c>
      <c r="O27" s="11">
        <v>1.37</v>
      </c>
      <c r="P27" s="10">
        <v>6.6400000000000001E-2</v>
      </c>
      <c r="Q27" s="10">
        <v>5.8700000000000002E-2</v>
      </c>
      <c r="R27" s="9">
        <v>94.11</v>
      </c>
    </row>
    <row r="28" spans="1:19" customFormat="1" ht="14.4" x14ac:dyDescent="0.3">
      <c r="B28" s="2"/>
      <c r="C28" s="5"/>
      <c r="L28" s="8">
        <v>42429</v>
      </c>
      <c r="M28" s="11">
        <v>1.02</v>
      </c>
      <c r="N28" s="11">
        <v>1.5</v>
      </c>
      <c r="O28" s="11">
        <v>2.52</v>
      </c>
      <c r="P28" s="10">
        <v>6.9900000000000004E-2</v>
      </c>
      <c r="Q28" s="10">
        <v>6.0699999999999997E-2</v>
      </c>
      <c r="R28" s="9">
        <v>93.06</v>
      </c>
    </row>
    <row r="29" spans="1:19" customFormat="1" ht="14.4" x14ac:dyDescent="0.3">
      <c r="L29" s="8">
        <v>42460</v>
      </c>
      <c r="M29" s="11">
        <v>0.51</v>
      </c>
      <c r="N29" s="11">
        <v>0.56000000000000005</v>
      </c>
      <c r="O29" s="11">
        <v>1.08</v>
      </c>
      <c r="P29" s="10">
        <v>7.0999999999999994E-2</v>
      </c>
      <c r="Q29" s="10">
        <v>6.1800000000000001E-2</v>
      </c>
      <c r="R29" s="9">
        <v>93.52</v>
      </c>
    </row>
    <row r="30" spans="1:19" customFormat="1" ht="14.4" x14ac:dyDescent="0.3">
      <c r="H30" t="s">
        <v>17</v>
      </c>
      <c r="I30">
        <f>SUM(M30:M32)</f>
        <v>3.1500000000000004</v>
      </c>
      <c r="J30">
        <f>SUM(N30:N32)</f>
        <v>1.97</v>
      </c>
      <c r="L30" s="8">
        <v>42490</v>
      </c>
      <c r="M30" s="11">
        <v>0.56000000000000005</v>
      </c>
      <c r="N30" s="11">
        <v>0.39</v>
      </c>
      <c r="O30" s="11">
        <v>0.95</v>
      </c>
      <c r="P30" s="10">
        <v>7.0099999999999996E-2</v>
      </c>
      <c r="Q30" s="10">
        <v>6.0299999999999999E-2</v>
      </c>
      <c r="R30" s="9">
        <v>94.26</v>
      </c>
    </row>
    <row r="31" spans="1:19" customFormat="1" ht="14.4" x14ac:dyDescent="0.3">
      <c r="L31" s="8">
        <v>42521</v>
      </c>
      <c r="M31" s="11">
        <v>0.91</v>
      </c>
      <c r="N31" s="11">
        <v>0.6</v>
      </c>
      <c r="O31" s="11">
        <v>1.51</v>
      </c>
      <c r="P31" s="10">
        <v>6.7400000000000002E-2</v>
      </c>
      <c r="Q31" s="10">
        <v>5.5599999999999997E-2</v>
      </c>
      <c r="R31" s="9">
        <v>94.76</v>
      </c>
    </row>
    <row r="32" spans="1:19" customFormat="1" ht="14.4" x14ac:dyDescent="0.3">
      <c r="L32" s="8">
        <v>42551</v>
      </c>
      <c r="M32" s="11">
        <v>1.68</v>
      </c>
      <c r="N32" s="11">
        <v>0.98</v>
      </c>
      <c r="O32" s="11">
        <v>2.66</v>
      </c>
      <c r="P32" s="10">
        <v>6.9000000000000006E-2</v>
      </c>
      <c r="Q32" s="10">
        <v>5.3999999999999999E-2</v>
      </c>
      <c r="R32" s="9">
        <v>94.38</v>
      </c>
    </row>
    <row r="33" spans="1:19" customFormat="1" ht="14.4" x14ac:dyDescent="0.3">
      <c r="H33" t="s">
        <v>18</v>
      </c>
      <c r="I33">
        <f>SUM(M33:M35)</f>
        <v>5.3900000000000006</v>
      </c>
      <c r="J33">
        <f>SUM(N33:N35)</f>
        <v>0.81</v>
      </c>
      <c r="L33" s="8">
        <v>42582</v>
      </c>
      <c r="M33" s="11">
        <v>0.68</v>
      </c>
      <c r="N33" s="11">
        <v>0.34</v>
      </c>
      <c r="O33" s="11">
        <v>1.02</v>
      </c>
      <c r="P33" s="10">
        <v>6.7900000000000002E-2</v>
      </c>
      <c r="Q33" s="10">
        <v>5.3400000000000003E-2</v>
      </c>
      <c r="R33" s="9">
        <v>95.1</v>
      </c>
    </row>
    <row r="34" spans="1:19" customFormat="1" ht="14.4" x14ac:dyDescent="0.3">
      <c r="L34" s="8">
        <v>42613</v>
      </c>
      <c r="M34" s="11">
        <v>1.75</v>
      </c>
      <c r="N34" s="11">
        <v>0.34</v>
      </c>
      <c r="O34" s="11">
        <v>2.09</v>
      </c>
      <c r="P34" s="10">
        <v>6.7000000000000004E-2</v>
      </c>
      <c r="Q34" s="10">
        <v>5.3600000000000002E-2</v>
      </c>
      <c r="R34" s="9">
        <v>95.16</v>
      </c>
    </row>
    <row r="35" spans="1:19" customFormat="1" ht="14.4" x14ac:dyDescent="0.3">
      <c r="L35" s="8">
        <v>42643</v>
      </c>
      <c r="M35" s="11">
        <v>2.96</v>
      </c>
      <c r="N35" s="11">
        <v>0.13</v>
      </c>
      <c r="O35" s="11">
        <v>3.09</v>
      </c>
      <c r="P35" s="10">
        <v>6.0199999999999997E-2</v>
      </c>
      <c r="Q35" s="10">
        <v>5.28E-2</v>
      </c>
      <c r="R35" s="9">
        <v>95.77</v>
      </c>
    </row>
    <row r="36" spans="1:19" customFormat="1" ht="14.4" x14ac:dyDescent="0.3">
      <c r="H36" t="s">
        <v>19</v>
      </c>
      <c r="I36">
        <f>SUM(M36:M38)</f>
        <v>6.8100000000000005</v>
      </c>
      <c r="J36">
        <f>SUM(N36:N38)</f>
        <v>1.74</v>
      </c>
      <c r="L36" s="12">
        <v>42674</v>
      </c>
      <c r="M36" s="13">
        <v>2.9</v>
      </c>
      <c r="N36" s="13">
        <v>0.34</v>
      </c>
      <c r="O36" s="13">
        <v>3.23</v>
      </c>
      <c r="P36" s="14">
        <v>6.3799999999999996E-2</v>
      </c>
      <c r="Q36" s="14">
        <v>5.1400000000000001E-2</v>
      </c>
      <c r="R36" s="15">
        <v>96.01</v>
      </c>
    </row>
    <row r="37" spans="1:19" customFormat="1" ht="14.4" x14ac:dyDescent="0.3">
      <c r="L37" s="12">
        <v>42704</v>
      </c>
      <c r="M37" s="13">
        <v>3.24</v>
      </c>
      <c r="N37" s="13">
        <v>0.46</v>
      </c>
      <c r="O37" s="13">
        <v>3.69</v>
      </c>
      <c r="P37" s="14">
        <v>6.6500000000000004E-2</v>
      </c>
      <c r="Q37" s="14">
        <v>5.0999999999999997E-2</v>
      </c>
      <c r="R37" s="15">
        <v>96.09</v>
      </c>
    </row>
    <row r="38" spans="1:19" customFormat="1" ht="14.4" x14ac:dyDescent="0.3">
      <c r="L38" s="12">
        <v>42735</v>
      </c>
      <c r="M38" s="13">
        <v>0.67</v>
      </c>
      <c r="N38" s="13">
        <v>0.94</v>
      </c>
      <c r="O38" s="13">
        <v>1.61</v>
      </c>
      <c r="P38" s="14">
        <v>6.6199999999999995E-2</v>
      </c>
      <c r="Q38" s="14">
        <v>4.9099999999999998E-2</v>
      </c>
      <c r="R38" s="15">
        <v>96.98</v>
      </c>
    </row>
    <row r="39" spans="1:19" customFormat="1" x14ac:dyDescent="0.25"/>
    <row r="40" spans="1:19" customFormat="1" x14ac:dyDescent="0.25"/>
    <row r="41" spans="1:19" customFormat="1" x14ac:dyDescent="0.25"/>
    <row r="42" spans="1:19" customFormat="1" x14ac:dyDescent="0.25"/>
    <row r="43" spans="1:19" customFormat="1" x14ac:dyDescent="0.25"/>
    <row r="44" spans="1:19" customFormat="1" x14ac:dyDescent="0.25"/>
    <row r="45" spans="1:19" customFormat="1" x14ac:dyDescent="0.25"/>
    <row r="46" spans="1:19" customFormat="1" x14ac:dyDescent="0.25"/>
    <row r="47" spans="1:19" customFormat="1" x14ac:dyDescent="0.25"/>
    <row r="48" spans="1:19" customFormat="1" x14ac:dyDescent="0.25"/>
    <row r="49" spans="1:19" customFormat="1" ht="12.75" x14ac:dyDescent="0.2"/>
    <row r="50" spans="1:19" customFormat="1" ht="12.75" x14ac:dyDescent="0.2"/>
    <row r="51" spans="1:19" customFormat="1" ht="12.75" x14ac:dyDescent="0.2"/>
    <row r="52" spans="1:19" customFormat="1" ht="12.75" x14ac:dyDescent="0.2"/>
    <row r="53" spans="1:19" customFormat="1" ht="12.75" x14ac:dyDescent="0.2"/>
    <row r="54" spans="1:19" customFormat="1" ht="12.75" x14ac:dyDescent="0.2"/>
    <row r="55" spans="1:19" customFormat="1" ht="12.75" x14ac:dyDescent="0.2"/>
    <row r="56" spans="1:19" customFormat="1" ht="12.75" x14ac:dyDescent="0.2"/>
    <row r="57" spans="1:19" customFormat="1" ht="12.75" x14ac:dyDescent="0.2"/>
    <row r="58" spans="1:19" customFormat="1" ht="12.75" x14ac:dyDescent="0.2"/>
    <row r="59" spans="1:19" customFormat="1" ht="12.75" x14ac:dyDescent="0.2"/>
    <row r="60" spans="1:19" customFormat="1" ht="12.75" x14ac:dyDescent="0.2"/>
    <row r="61" spans="1:19" customFormat="1" ht="12.75" x14ac:dyDescent="0.2"/>
    <row r="62" spans="1:19" customFormat="1" ht="12.75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4" sqref="C24"/>
    </sheetView>
  </sheetViews>
  <sheetFormatPr defaultRowHeight="13.2" x14ac:dyDescent="0.25"/>
  <cols>
    <col min="1" max="1" width="10.44140625" customWidth="1"/>
    <col min="2" max="4" width="10" customWidth="1"/>
  </cols>
  <sheetData>
    <row r="1" spans="1:8" x14ac:dyDescent="0.25">
      <c r="A1" s="31" t="s">
        <v>21</v>
      </c>
      <c r="B1" s="32" t="s">
        <v>22</v>
      </c>
      <c r="C1" s="33" t="s">
        <v>23</v>
      </c>
      <c r="D1" s="1"/>
    </row>
    <row r="2" spans="1:8" x14ac:dyDescent="0.25">
      <c r="A2" s="34">
        <v>2003</v>
      </c>
      <c r="B2" s="35">
        <v>0.3977156786484618</v>
      </c>
      <c r="C2" s="35">
        <v>0.33689655636997068</v>
      </c>
      <c r="D2" s="1"/>
      <c r="E2" s="36"/>
      <c r="F2" s="35"/>
      <c r="G2" s="35"/>
      <c r="H2" s="1"/>
    </row>
    <row r="3" spans="1:8" x14ac:dyDescent="0.25">
      <c r="A3" s="34">
        <v>2004</v>
      </c>
      <c r="B3" s="35">
        <v>0.32064060782924747</v>
      </c>
      <c r="C3" s="35">
        <v>0.30357860138315401</v>
      </c>
      <c r="D3" s="1"/>
      <c r="E3" s="36"/>
      <c r="F3" s="35"/>
      <c r="G3" s="35"/>
      <c r="H3" s="1"/>
    </row>
    <row r="4" spans="1:8" x14ac:dyDescent="0.25">
      <c r="A4" s="34">
        <v>2005</v>
      </c>
      <c r="B4" s="35">
        <v>0.35427543898516078</v>
      </c>
      <c r="C4" s="35">
        <v>0.29367995779449069</v>
      </c>
      <c r="D4" s="1"/>
      <c r="E4" s="36"/>
      <c r="F4" s="35"/>
      <c r="G4" s="35"/>
      <c r="H4" s="1"/>
    </row>
    <row r="5" spans="1:8" x14ac:dyDescent="0.25">
      <c r="A5" s="34">
        <v>2006</v>
      </c>
      <c r="B5" s="35">
        <v>0.3312438223950212</v>
      </c>
      <c r="C5" s="35">
        <v>0.31420632030180251</v>
      </c>
      <c r="D5" s="1"/>
      <c r="E5" s="36"/>
      <c r="F5" s="35"/>
      <c r="G5" s="35"/>
      <c r="H5" s="1"/>
    </row>
    <row r="6" spans="1:8" x14ac:dyDescent="0.25">
      <c r="A6" s="34">
        <v>2007</v>
      </c>
      <c r="B6" s="35">
        <v>0.36099098011325853</v>
      </c>
      <c r="C6" s="35">
        <v>0.30108306505623561</v>
      </c>
      <c r="D6" s="1"/>
      <c r="E6" s="36"/>
      <c r="F6" s="35"/>
      <c r="G6" s="35"/>
      <c r="H6" s="1"/>
    </row>
    <row r="7" spans="1:8" x14ac:dyDescent="0.25">
      <c r="A7" s="34">
        <v>2008</v>
      </c>
      <c r="B7" s="35">
        <v>0.43173329933265536</v>
      </c>
      <c r="C7" s="35">
        <v>0.45069208587829129</v>
      </c>
      <c r="D7" s="1"/>
      <c r="E7" s="36"/>
      <c r="F7" s="35"/>
      <c r="G7" s="35"/>
      <c r="H7" s="1"/>
    </row>
    <row r="8" spans="1:8" x14ac:dyDescent="0.25">
      <c r="A8" s="34">
        <v>2009</v>
      </c>
      <c r="B8" s="35">
        <v>0.51228967317486673</v>
      </c>
      <c r="C8" s="35">
        <v>0.49011224882752613</v>
      </c>
      <c r="D8" s="1"/>
      <c r="E8" s="36"/>
      <c r="F8" s="35"/>
      <c r="G8" s="35"/>
      <c r="H8" s="1"/>
    </row>
    <row r="9" spans="1:8" x14ac:dyDescent="0.25">
      <c r="A9" s="34">
        <v>2010</v>
      </c>
      <c r="B9" s="35">
        <v>0.48901602916241282</v>
      </c>
      <c r="C9" s="35">
        <v>0.41221145794077879</v>
      </c>
      <c r="D9" s="1"/>
      <c r="E9" s="36"/>
      <c r="F9" s="35"/>
      <c r="G9" s="35"/>
      <c r="H9" s="1"/>
    </row>
    <row r="10" spans="1:8" x14ac:dyDescent="0.25">
      <c r="A10" s="34">
        <v>2011</v>
      </c>
      <c r="B10" s="35">
        <v>0.43246520317921877</v>
      </c>
      <c r="C10" s="37">
        <v>0.39519744281646807</v>
      </c>
      <c r="D10" s="38"/>
      <c r="E10" s="36"/>
      <c r="F10" s="35"/>
      <c r="G10" s="35"/>
      <c r="H10" s="1"/>
    </row>
    <row r="11" spans="1:8" x14ac:dyDescent="0.25">
      <c r="A11" s="34">
        <v>2012</v>
      </c>
      <c r="B11" s="35">
        <v>0.43146785979213825</v>
      </c>
      <c r="C11" s="38">
        <v>0.35811501734450979</v>
      </c>
      <c r="D11" s="38"/>
      <c r="E11" s="36"/>
      <c r="F11" s="35"/>
      <c r="G11" s="35"/>
      <c r="H11" s="1"/>
    </row>
    <row r="12" spans="1:8" x14ac:dyDescent="0.25">
      <c r="A12" s="34">
        <v>2013</v>
      </c>
      <c r="B12" s="35">
        <v>0.43018627757719718</v>
      </c>
      <c r="C12" s="38">
        <v>0.31907170981618749</v>
      </c>
      <c r="D12" s="38"/>
      <c r="E12" s="36"/>
      <c r="F12" s="35"/>
      <c r="G12" s="35"/>
      <c r="H12" s="1"/>
    </row>
    <row r="13" spans="1:8" x14ac:dyDescent="0.25">
      <c r="A13" s="39">
        <v>2014</v>
      </c>
      <c r="B13" s="40">
        <v>0.42199999999999999</v>
      </c>
      <c r="C13" s="38">
        <v>0.34799999999999998</v>
      </c>
      <c r="D13" s="38"/>
      <c r="E13" s="1"/>
      <c r="F13" s="1"/>
      <c r="G13" s="1"/>
      <c r="H13" s="1"/>
    </row>
    <row r="14" spans="1:8" x14ac:dyDescent="0.25">
      <c r="A14" s="41">
        <v>2015</v>
      </c>
      <c r="B14" s="40">
        <v>0.46</v>
      </c>
      <c r="C14" s="38">
        <v>0.38579999999999998</v>
      </c>
      <c r="D14" s="1"/>
      <c r="E14" s="1"/>
      <c r="F14" s="1"/>
      <c r="G14" s="1"/>
      <c r="H14" s="1"/>
    </row>
    <row r="15" spans="1:8" x14ac:dyDescent="0.25">
      <c r="A15" s="41">
        <v>2016</v>
      </c>
      <c r="B15" s="35">
        <v>0.44400000000000001</v>
      </c>
      <c r="C15" s="35">
        <v>0.42</v>
      </c>
      <c r="D15" s="1"/>
      <c r="E15" s="1"/>
      <c r="F15" s="1"/>
      <c r="G15" s="1"/>
      <c r="H15" s="1"/>
    </row>
    <row r="16" spans="1:8" x14ac:dyDescent="0.25"/>
    <row r="17" spans="1:3" x14ac:dyDescent="0.25"/>
    <row r="18" spans="1:3" x14ac:dyDescent="0.25"/>
    <row r="19" spans="1:3" x14ac:dyDescent="0.25"/>
    <row r="20" spans="1:3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Thomas</dc:creator>
  <cp:lastModifiedBy>Zachary Flint</cp:lastModifiedBy>
  <dcterms:created xsi:type="dcterms:W3CDTF">2015-04-01T02:02:09Z</dcterms:created>
  <dcterms:modified xsi:type="dcterms:W3CDTF">2017-01-16T04:10:41Z</dcterms:modified>
</cp:coreProperties>
</file>