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4240" windowHeight="13740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42807.8800231482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45621"/>
  <oleSize ref="A1"/>
</workbook>
</file>

<file path=xl/sharedStrings.xml><?xml version="1.0" encoding="utf-8"?>
<sst xmlns="http://schemas.openxmlformats.org/spreadsheetml/2006/main" count="31" uniqueCount="14">
  <si>
    <t xml:space="preserve"> </t>
  </si>
  <si>
    <t>To resize chart data range, drag lower right corner of range.</t>
  </si>
  <si>
    <t>APBU</t>
  </si>
  <si>
    <t>EAME</t>
  </si>
  <si>
    <t>LABU</t>
  </si>
  <si>
    <t>NABU</t>
  </si>
  <si>
    <t>Total</t>
  </si>
  <si>
    <t>Growth Rates</t>
  </si>
  <si>
    <t>2017F</t>
  </si>
  <si>
    <t>2018F</t>
  </si>
  <si>
    <t>2019F</t>
  </si>
  <si>
    <t>2020F</t>
  </si>
  <si>
    <t>2021F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</si>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</sst>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####&quot;F&quot;"/>
    <numFmt numFmtId="166" formatCode="0.0%;\(0.0%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Arial"/>
    </font>
    <font>
      <b/>
      <sz val="10"/>
      <color rgb="FF1771AD"/>
      <name val="Tahoma"/>
    </font>
    <font>
      <sz val="7"/>
      <color rgb="FF000000"/>
      <name val="Tahoma"/>
    </font>
    <font>
      <sz val="7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E9E9E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12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CCCCCC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/>
    <xf numFmtId="0" fontId="0" fillId="0" borderId="1" xfId="0" applyBorder="1"/>
    <xf numFmtId="165" fontId="0" fillId="0" borderId="0" xfId="0" applyNumberFormat="1" applyBorder="1"/>
    <xf numFmtId="0" fontId="2" fillId="0" borderId="3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left" vertical="center" wrapText="1" readingOrder="1"/>
    </xf>
    <xf numFmtId="0" fontId="4" fillId="2" borderId="6" xfId="0" applyFont="1" applyFill="1" applyBorder="1" applyAlignment="1">
      <alignment horizontal="left" vertical="center" wrapText="1" readingOrder="1"/>
    </xf>
    <xf numFmtId="166" fontId="5" fillId="0" borderId="0" xfId="2" applyNumberFormat="1" applyFont="1" applyAlignment="1">
      <alignment horizontal="center"/>
    </xf>
    <xf numFmtId="0" fontId="4" fillId="0" borderId="4" xfId="0" applyFont="1" applyBorder="1" applyAlignment="1">
      <alignment horizont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166" fontId="5" fillId="0" borderId="0" xfId="2" applyNumberFormat="1" applyFont="1" applyAlignment="1">
      <alignment horizontal="center" readingOrder="1"/>
    </xf>
    <xf numFmtId="166" fontId="4" fillId="2" borderId="6" xfId="0" applyNumberFormat="1" applyFont="1" applyFill="1" applyBorder="1" applyAlignment="1">
      <alignment horizontal="center" wrapText="1" readingOrder="1"/>
    </xf>
    <xf numFmtId="166" fontId="4" fillId="2" borderId="6" xfId="0" applyNumberFormat="1" applyFont="1" applyFill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left" vertical="center" wrapText="1" readingOrder="1"/>
    </xf>
  </cellXfs>
  <cellStyles count="3">
    <cellStyle name="Currency" xfId="1" builtinId="4"/>
    <cellStyle name="Normal" xfId="0" builtinId="0"/>
    <cellStyle name="Percent" xfId="2" builtinId="5"/>
  </cellStyles>
  <dxfs count="6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1" totalsRowShown="0" tableBorderDxfId="5">
  <tableColumns count="6">
    <tableColumn id="1" name=" "/>
    <tableColumn id="2" name="EAME" dataDxfId="4" dataCellStyle="Currency">
      <calculatedColumnFormula>I2/$H$1</calculatedColumnFormula>
    </tableColumn>
    <tableColumn id="3" name="NABU" dataDxfId="3" dataCellStyle="Currency">
      <calculatedColumnFormula>J2/$H$1</calculatedColumnFormula>
    </tableColumn>
    <tableColumn id="6" name="LABU" dataDxfId="2" dataCellStyle="Currency">
      <calculatedColumnFormula>K2/$H$1</calculatedColumnFormula>
    </tableColumn>
    <tableColumn id="4" name="APBU" dataDxfId="1" dataCellStyle="Currency">
      <calculatedColumnFormula>L2/$H$1</calculatedColumnFormula>
    </tableColumn>
    <tableColumn id="5" name="Total" dataDxfId="0" dataCellStyle="Currency">
      <calculatedColumnFormula>SUM(B2:E2)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workbookViewId="0">
      <selection activeCell="L20" sqref="L20"/>
    </sheetView>
  </sheetViews>
  <sheetFormatPr defaultRowHeight="15" outlineLevelRow="1" x14ac:dyDescent="0.25"/>
  <cols>
    <col min="1" max="1" width="11" customWidth="1"/>
    <col min="2" max="4" width="10" customWidth="1"/>
  </cols>
  <sheetData>
    <row r="1" spans="1:22" x14ac:dyDescent="0.25">
      <c r="A1" s="1" t="s">
        <v>0</v>
      </c>
      <c r="B1" s="1" t="s">
        <v>3</v>
      </c>
      <c r="C1" s="1" t="s">
        <v>5</v>
      </c>
      <c r="D1" s="1" t="s">
        <v>4</v>
      </c>
      <c r="E1" s="1" t="s">
        <v>2</v>
      </c>
      <c r="F1" t="s">
        <v>6</v>
      </c>
      <c r="H1" s="2">
        <v>1000</v>
      </c>
      <c r="I1" t="s">
        <v>3</v>
      </c>
      <c r="J1" s="4" t="s">
        <v>5</v>
      </c>
      <c r="K1" s="4" t="s">
        <v>4</v>
      </c>
      <c r="L1" s="4" t="s">
        <v>2</v>
      </c>
      <c r="M1" t="s">
        <v>3</v>
      </c>
      <c r="N1" s="4" t="s">
        <v>5</v>
      </c>
      <c r="O1" s="4" t="s">
        <v>4</v>
      </c>
      <c r="P1" s="4" t="s">
        <v>2</v>
      </c>
    </row>
    <row r="2" spans="1:22" hidden="1" outlineLevel="1" x14ac:dyDescent="0.25">
      <c r="A2" s="1">
        <v>2012</v>
      </c>
      <c r="B2" s="2">
        <f>I2/$H$1</f>
        <v>132.14916091605963</v>
      </c>
      <c r="C2" s="2">
        <f t="shared" ref="C2:E2" si="0">J2/$H$1</f>
        <v>44.479927520000004</v>
      </c>
      <c r="D2" s="2">
        <f t="shared" si="0"/>
        <v>49.7345167203881</v>
      </c>
      <c r="E2" s="2">
        <f t="shared" si="0"/>
        <v>9.3722324160600898</v>
      </c>
      <c r="F2" s="3">
        <f t="shared" ref="F2:F11" si="1">SUM(B2:E2)</f>
        <v>235.73583757250785</v>
      </c>
      <c r="I2">
        <v>132149.16091605963</v>
      </c>
      <c r="J2">
        <v>44479.927520000005</v>
      </c>
      <c r="K2">
        <v>49734.516720388099</v>
      </c>
      <c r="L2">
        <v>9372.2324160600892</v>
      </c>
    </row>
    <row r="3" spans="1:22" hidden="1" outlineLevel="1" x14ac:dyDescent="0.25">
      <c r="A3" s="1">
        <f>A2+1</f>
        <v>2013</v>
      </c>
      <c r="B3" s="2">
        <f t="shared" ref="B3:B11" si="2">I3/$H$1</f>
        <v>121.34780584798949</v>
      </c>
      <c r="C3" s="2">
        <f t="shared" ref="C3:C11" si="3">J3/$H$1</f>
        <v>42.357355329999997</v>
      </c>
      <c r="D3" s="2">
        <f t="shared" ref="D3:D11" si="4">K3/$H$1</f>
        <v>40.10898992964389</v>
      </c>
      <c r="E3" s="2">
        <f t="shared" ref="E3:E11" si="5">L3/$H$1</f>
        <v>8.3399987806004017</v>
      </c>
      <c r="F3" s="3">
        <f t="shared" si="1"/>
        <v>212.15414988823377</v>
      </c>
      <c r="I3">
        <v>121347.8058479895</v>
      </c>
      <c r="J3">
        <v>42357.355329999999</v>
      </c>
      <c r="K3">
        <v>40108.989929643889</v>
      </c>
      <c r="L3">
        <v>8339.998780600401</v>
      </c>
    </row>
    <row r="4" spans="1:22" collapsed="1" x14ac:dyDescent="0.25">
      <c r="A4" s="1">
        <f t="shared" ref="A4:A11" si="6">A3+1</f>
        <v>2014</v>
      </c>
      <c r="B4" s="2">
        <f t="shared" si="2"/>
        <v>132.14916091605963</v>
      </c>
      <c r="C4" s="2">
        <f t="shared" si="3"/>
        <v>44.479927520000004</v>
      </c>
      <c r="D4" s="2">
        <f t="shared" si="4"/>
        <v>49.7345167203881</v>
      </c>
      <c r="E4" s="2">
        <f t="shared" si="5"/>
        <v>9.3722324160600898</v>
      </c>
      <c r="F4" s="3">
        <f t="shared" si="1"/>
        <v>235.73583757250785</v>
      </c>
      <c r="I4">
        <v>132149.16091605963</v>
      </c>
      <c r="J4">
        <v>44479.927520000005</v>
      </c>
      <c r="K4">
        <v>49734.516720388099</v>
      </c>
      <c r="L4">
        <v>9372.2324160600892</v>
      </c>
      <c r="M4" t="s">
        <v>13</v>
      </c>
      <c r="N4" t="s">
        <v>13</v>
      </c>
      <c r="O4" t="s">
        <v>13</v>
      </c>
      <c r="P4" t="s">
        <v>13</v>
      </c>
    </row>
    <row r="5" spans="1:22" x14ac:dyDescent="0.25">
      <c r="A5" s="1">
        <f t="shared" si="6"/>
        <v>2015</v>
      </c>
      <c r="B5" s="2">
        <f t="shared" ref="B5:E11" si="7">I5/$H$1</f>
        <v>121.34780584798949</v>
      </c>
      <c r="C5" s="2">
        <f t="shared" si="3"/>
        <v>42.357355329999997</v>
      </c>
      <c r="D5" s="2">
        <f t="shared" si="4"/>
        <v>40.10898992964389</v>
      </c>
      <c r="E5" s="2">
        <f t="shared" si="5"/>
        <v>8.3399987806004017</v>
      </c>
      <c r="F5" s="3">
        <f t="shared" si="1"/>
        <v>212.15414988823377</v>
      </c>
      <c r="I5">
        <v>121347.8058479895</v>
      </c>
      <c r="J5">
        <v>42357.355329999999</v>
      </c>
      <c r="K5">
        <v>40108.989929643889</v>
      </c>
      <c r="L5">
        <v>8339.998780600401</v>
      </c>
      <c r="M5" s="10">
        <f t="shared" ref="M5:P11" si="8">I5/I4-1</f>
        <v>-8.1736085141933534E-2</v>
      </c>
      <c r="N5" s="10">
        <f t="shared" si="8"/>
        <v>-4.7719776275390924E-2</v>
      </c>
      <c r="O5" s="10">
        <f t="shared" si="8"/>
        <v>-0.19353815871700897</v>
      </c>
      <c r="P5" s="10">
        <f t="shared" si="8"/>
        <v>-0.11013743467254089</v>
      </c>
    </row>
    <row r="6" spans="1:22" x14ac:dyDescent="0.25">
      <c r="A6" s="1">
        <f t="shared" si="6"/>
        <v>2016</v>
      </c>
      <c r="B6" s="2">
        <f t="shared" si="7"/>
        <v>114.58188801258494</v>
      </c>
      <c r="C6" s="2">
        <f t="shared" si="3"/>
        <v>40.385357980000016</v>
      </c>
      <c r="D6" s="2">
        <f t="shared" si="4"/>
        <v>38.682213161521808</v>
      </c>
      <c r="E6" s="2">
        <f t="shared" si="5"/>
        <v>4.6590480879007306</v>
      </c>
      <c r="F6" s="3">
        <f t="shared" si="1"/>
        <v>198.30850724200752</v>
      </c>
      <c r="I6">
        <v>114581.88801258494</v>
      </c>
      <c r="J6">
        <v>40385.357980000015</v>
      </c>
      <c r="K6">
        <v>38682.21316152181</v>
      </c>
      <c r="L6">
        <v>4659.0480879007309</v>
      </c>
      <c r="M6" s="10">
        <f t="shared" si="8"/>
        <v>-5.5756408516196121E-2</v>
      </c>
      <c r="N6" s="10">
        <f t="shared" si="8"/>
        <v>-4.6556196311984932E-2</v>
      </c>
      <c r="O6" s="10">
        <f t="shared" si="8"/>
        <v>-3.5572493115005432E-2</v>
      </c>
      <c r="P6" s="10">
        <f t="shared" si="8"/>
        <v>-0.44136105886033195</v>
      </c>
    </row>
    <row r="7" spans="1:22" x14ac:dyDescent="0.25">
      <c r="A7" s="5">
        <f t="shared" si="6"/>
        <v>2017</v>
      </c>
      <c r="B7" s="2">
        <f t="shared" si="7"/>
        <v>113.76106649606166</v>
      </c>
      <c r="C7" s="2">
        <f t="shared" si="3"/>
        <v>42.917140752661787</v>
      </c>
      <c r="D7" s="2">
        <f t="shared" si="4"/>
        <v>42.12639706603575</v>
      </c>
      <c r="E7" s="2">
        <f t="shared" si="5"/>
        <v>4.9109842791473026</v>
      </c>
      <c r="F7" s="3">
        <f t="shared" si="1"/>
        <v>203.71558859390652</v>
      </c>
      <c r="I7">
        <v>113761.06649606166</v>
      </c>
      <c r="J7">
        <v>42917.140752661784</v>
      </c>
      <c r="K7">
        <v>42126.397066035752</v>
      </c>
      <c r="L7">
        <v>4910.9842791473029</v>
      </c>
      <c r="M7" s="10">
        <f t="shared" si="8"/>
        <v>-7.1636235949710247E-3</v>
      </c>
      <c r="N7" s="10">
        <f t="shared" si="8"/>
        <v>6.2690611134747831E-2</v>
      </c>
      <c r="O7" s="10">
        <f t="shared" si="8"/>
        <v>8.9037922678631976E-2</v>
      </c>
      <c r="P7" s="10">
        <f t="shared" si="8"/>
        <v>5.4074606334464592E-2</v>
      </c>
    </row>
    <row r="8" spans="1:22" x14ac:dyDescent="0.25">
      <c r="A8" s="5">
        <f t="shared" si="6"/>
        <v>2018</v>
      </c>
      <c r="B8" s="2">
        <f t="shared" si="7"/>
        <v>115.64221648453082</v>
      </c>
      <c r="C8" s="2">
        <f t="shared" si="3"/>
        <v>45.117959265278976</v>
      </c>
      <c r="D8" s="2">
        <f t="shared" si="4"/>
        <v>43.127738385024983</v>
      </c>
      <c r="E8" s="2">
        <f t="shared" si="5"/>
        <v>4.8585286298444137</v>
      </c>
      <c r="F8" s="3">
        <f t="shared" si="1"/>
        <v>208.74644276467919</v>
      </c>
      <c r="I8">
        <v>115642.21648453081</v>
      </c>
      <c r="J8">
        <v>45117.95926527898</v>
      </c>
      <c r="K8">
        <v>43127.738385024983</v>
      </c>
      <c r="L8">
        <v>4858.5286298444134</v>
      </c>
      <c r="M8" s="10">
        <f t="shared" si="8"/>
        <v>1.6535973566442319E-2</v>
      </c>
      <c r="N8" s="10">
        <f t="shared" si="8"/>
        <v>5.1280641580967901E-2</v>
      </c>
      <c r="O8" s="10">
        <f t="shared" si="8"/>
        <v>2.3769925479731002E-2</v>
      </c>
      <c r="P8" s="10">
        <f t="shared" si="8"/>
        <v>-1.0681290413741107E-2</v>
      </c>
    </row>
    <row r="9" spans="1:22" x14ac:dyDescent="0.25">
      <c r="A9" s="5">
        <f t="shared" si="6"/>
        <v>2019</v>
      </c>
      <c r="B9" s="2">
        <f t="shared" si="7"/>
        <v>118.25485514124169</v>
      </c>
      <c r="C9" s="2">
        <f t="shared" si="3"/>
        <v>47.489684175563276</v>
      </c>
      <c r="D9" s="2">
        <f t="shared" si="4"/>
        <v>44.614967008189346</v>
      </c>
      <c r="E9" s="2">
        <f t="shared" si="5"/>
        <v>4.9607390494577599</v>
      </c>
      <c r="F9" s="3">
        <f t="shared" si="1"/>
        <v>215.3202453744521</v>
      </c>
      <c r="I9">
        <v>118254.85514124169</v>
      </c>
      <c r="J9">
        <v>47489.684175563278</v>
      </c>
      <c r="K9">
        <v>44614.967008189349</v>
      </c>
      <c r="L9">
        <v>4960.7390494577603</v>
      </c>
      <c r="M9" s="10">
        <f t="shared" si="8"/>
        <v>2.2592429790208701E-2</v>
      </c>
      <c r="N9" s="10">
        <f t="shared" si="8"/>
        <v>5.2567202703901694E-2</v>
      </c>
      <c r="O9" s="10">
        <f t="shared" si="8"/>
        <v>3.4484271117744658E-2</v>
      </c>
      <c r="P9" s="10">
        <f t="shared" si="8"/>
        <v>2.1037319608554039E-2</v>
      </c>
    </row>
    <row r="10" spans="1:22" x14ac:dyDescent="0.25">
      <c r="A10" s="5">
        <f t="shared" si="6"/>
        <v>2020</v>
      </c>
      <c r="B10" s="2">
        <f t="shared" si="7"/>
        <v>120.95095985486509</v>
      </c>
      <c r="C10" s="2">
        <f t="shared" si="3"/>
        <v>49.854792892358155</v>
      </c>
      <c r="D10" s="2">
        <f t="shared" si="4"/>
        <v>46.273256837173086</v>
      </c>
      <c r="E10" s="2">
        <f t="shared" si="5"/>
        <v>5.1413753688880783</v>
      </c>
      <c r="F10" s="3">
        <f t="shared" si="1"/>
        <v>222.22038495328439</v>
      </c>
      <c r="I10">
        <v>120950.95985486508</v>
      </c>
      <c r="J10">
        <v>49854.792892358157</v>
      </c>
      <c r="K10">
        <v>46273.256837173089</v>
      </c>
      <c r="L10">
        <v>5141.3753688880779</v>
      </c>
      <c r="M10" s="10">
        <f t="shared" si="8"/>
        <v>2.2799103769593376E-2</v>
      </c>
      <c r="N10" s="10">
        <f t="shared" si="8"/>
        <v>4.9802578346307191E-2</v>
      </c>
      <c r="O10" s="10">
        <f t="shared" si="8"/>
        <v>3.7168913039414608E-2</v>
      </c>
      <c r="P10" s="10">
        <f t="shared" si="8"/>
        <v>3.6413187154051618E-2</v>
      </c>
    </row>
    <row r="11" spans="1:22" x14ac:dyDescent="0.25">
      <c r="A11" s="5">
        <f t="shared" si="6"/>
        <v>2021</v>
      </c>
      <c r="B11" s="2">
        <f t="shared" si="7"/>
        <v>123.76956746990672</v>
      </c>
      <c r="C11" s="2">
        <f t="shared" si="3"/>
        <v>52.142835929499107</v>
      </c>
      <c r="D11" s="2">
        <f t="shared" si="4"/>
        <v>48.088537625269375</v>
      </c>
      <c r="E11" s="2">
        <f t="shared" si="5"/>
        <v>5.3486822764610462</v>
      </c>
      <c r="F11" s="3">
        <f t="shared" si="1"/>
        <v>229.34962330113623</v>
      </c>
      <c r="I11">
        <v>123769.56746990672</v>
      </c>
      <c r="J11">
        <v>52142.83592949911</v>
      </c>
      <c r="K11">
        <v>48088.537625269375</v>
      </c>
      <c r="L11">
        <v>5348.6822764610461</v>
      </c>
      <c r="M11" s="10">
        <f t="shared" si="8"/>
        <v>2.3303722586607067E-2</v>
      </c>
      <c r="N11" s="10">
        <f t="shared" si="8"/>
        <v>4.5894143860572889E-2</v>
      </c>
      <c r="O11" s="10">
        <f t="shared" si="8"/>
        <v>3.922958771810503E-2</v>
      </c>
      <c r="P11" s="10">
        <f t="shared" si="8"/>
        <v>4.0321293953256454E-2</v>
      </c>
    </row>
    <row r="12" spans="1:22" x14ac:dyDescent="0.25">
      <c r="B12" t="s">
        <v>1</v>
      </c>
    </row>
    <row r="14" spans="1:22" x14ac:dyDescent="0.25">
      <c r="I14" s="16" t="s">
        <v>7</v>
      </c>
      <c r="J14" s="16"/>
      <c r="K14" s="16"/>
      <c r="L14" s="16"/>
      <c r="M14" s="16"/>
      <c r="N14" s="16"/>
      <c r="O14" s="16"/>
      <c r="P14" s="16"/>
      <c r="Q14" s="16"/>
    </row>
    <row r="15" spans="1:22" ht="23.25" x14ac:dyDescent="0.25">
      <c r="I15" s="6"/>
      <c r="J15" s="11">
        <v>2014</v>
      </c>
      <c r="K15" s="12">
        <v>2015</v>
      </c>
      <c r="L15" s="12">
        <v>2016</v>
      </c>
      <c r="M15" s="12" t="s">
        <v>8</v>
      </c>
      <c r="N15" s="12" t="s">
        <v>9</v>
      </c>
      <c r="O15" s="12" t="s">
        <v>10</v>
      </c>
      <c r="P15" s="12" t="s">
        <v>11</v>
      </c>
      <c r="Q15" s="12" t="s">
        <v>12</v>
      </c>
    </row>
    <row r="16" spans="1:22" x14ac:dyDescent="0.25">
      <c r="I16" s="7" t="s">
        <v>3</v>
      </c>
      <c r="J16" s="11" t="str">
        <f>M4</f>
        <v>NA</v>
      </c>
      <c r="K16" s="13">
        <v>-8.1736085141933534E-2</v>
      </c>
      <c r="L16" s="13">
        <v>-5.5756408516196121E-2</v>
      </c>
      <c r="M16" s="13">
        <v>-7.1636235949710247E-3</v>
      </c>
      <c r="N16" s="13">
        <v>1.6535973566442319E-2</v>
      </c>
      <c r="O16" s="13">
        <v>2.2592429790208701E-2</v>
      </c>
      <c r="P16" s="13">
        <v>2.2799103769593376E-2</v>
      </c>
      <c r="Q16" s="13">
        <v>2.3303722586607067E-2</v>
      </c>
    </row>
    <row r="17" spans="9:22" x14ac:dyDescent="0.25">
      <c r="I17" s="8" t="s">
        <v>5</v>
      </c>
      <c r="J17" s="11" t="str">
        <f>N4</f>
        <v>NA</v>
      </c>
      <c r="K17" s="13">
        <v>-4.7719776275390924E-2</v>
      </c>
      <c r="L17" s="13">
        <v>-4.6556196311984932E-2</v>
      </c>
      <c r="M17" s="13">
        <v>6.2690611134747831E-2</v>
      </c>
      <c r="N17" s="13">
        <v>5.1280641580967901E-2</v>
      </c>
      <c r="O17" s="13">
        <v>5.2567202703901694E-2</v>
      </c>
      <c r="P17" s="13">
        <v>4.9802578346307191E-2</v>
      </c>
      <c r="Q17" s="13">
        <v>4.5894143860572889E-2</v>
      </c>
    </row>
    <row r="18" spans="9:22" x14ac:dyDescent="0.25">
      <c r="I18" s="8" t="s">
        <v>4</v>
      </c>
      <c r="J18" s="11" t="str">
        <f>O4</f>
        <v>NA</v>
      </c>
      <c r="K18" s="13">
        <v>-0.19353815871700897</v>
      </c>
      <c r="L18" s="13">
        <v>-3.5572493115005432E-2</v>
      </c>
      <c r="M18" s="13">
        <v>8.9037922678631976E-2</v>
      </c>
      <c r="N18" s="13">
        <v>2.3769925479731002E-2</v>
      </c>
      <c r="O18" s="13">
        <v>3.4484271117744658E-2</v>
      </c>
      <c r="P18" s="13">
        <v>3.7168913039414608E-2</v>
      </c>
      <c r="Q18" s="13">
        <v>3.922958771810503E-2</v>
      </c>
    </row>
    <row r="19" spans="9:22" x14ac:dyDescent="0.25">
      <c r="I19" s="8" t="s">
        <v>2</v>
      </c>
      <c r="J19" s="11" t="str">
        <f>P4</f>
        <v>NA</v>
      </c>
      <c r="K19" s="13">
        <v>-0.11013743467254089</v>
      </c>
      <c r="L19" s="13">
        <v>-0.44136105886033195</v>
      </c>
      <c r="M19" s="13">
        <v>5.4074606334464592E-2</v>
      </c>
      <c r="N19" s="13">
        <v>-1.0681290413741107E-2</v>
      </c>
      <c r="O19" s="13">
        <v>2.1037319608554039E-2</v>
      </c>
      <c r="P19" s="13">
        <v>3.6413187154051618E-2</v>
      </c>
      <c r="Q19" s="13">
        <v>4.0321293953256454E-2</v>
      </c>
    </row>
    <row r="20" spans="9:22" x14ac:dyDescent="0.25">
      <c r="I20" s="9" t="s">
        <v>6</v>
      </c>
      <c r="J20" s="14" t="s">
        <v>13</v>
      </c>
      <c r="K20" s="15">
        <v>-9.9000000000000005E-2</v>
      </c>
      <c r="L20" s="15">
        <v>-6.4000000000000001E-2</v>
      </c>
      <c r="M20" s="15">
        <v>2.5999999999999999E-2</v>
      </c>
      <c r="N20" s="15">
        <v>2.5000000000000001E-2</v>
      </c>
      <c r="O20" s="15">
        <v>3.1E-2</v>
      </c>
      <c r="P20" s="15">
        <v>3.2000000000000001E-2</v>
      </c>
      <c r="Q20" s="15">
        <v>3.2000000000000001E-2</v>
      </c>
    </row>
  </sheetData>
  <mergeCells count="1">
    <mergeCell ref="I14:Q14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Glicken, Michael</cp:lastModifiedBy>
  <dcterms:created xsi:type="dcterms:W3CDTF">2016-02-17T15:43:40Z</dcterms:created>
  <dcterms:modified xsi:type="dcterms:W3CDTF">2017-03-30T03:19:20Z</dcterms:modified>
</cp:coreProperties>
</file>