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Sheet1" sheetId="1" r:id="rId1"/>
    <sheet name="Primary  Secondary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[1]IncStmt!#REF!</definedName>
    <definedName name="__123Graph_B" hidden="1">[1]IncStmt!#REF!</definedName>
    <definedName name="__123Graph_C" hidden="1">[1]IncStmt!#REF!</definedName>
    <definedName name="__123Graph_D" hidden="1">[1]IncStmt!#REF!</definedName>
    <definedName name="__123Graph_E" hidden="1">[1]IncStmt!#REF!</definedName>
    <definedName name="__123Graph_F" hidden="1">[1]IncStmt!#REF!</definedName>
    <definedName name="_daa1122">#REF!</definedName>
    <definedName name="_Example" hidden="1">[2]Variables!$B$1</definedName>
    <definedName name="_GRP01">#REF!</definedName>
    <definedName name="_Look" hidden="1">[2]Variables!$B$4</definedName>
    <definedName name="_Order1" hidden="1">255</definedName>
    <definedName name="_Series" hidden="1">[2]Variables!$B$3</definedName>
    <definedName name="_Shading" hidden="1">[2]Variables!$B$2</definedName>
    <definedName name="_TBL01">[3]Tables!$A$3:$C$14</definedName>
    <definedName name="_TBL02">[3]Tables!$A$18:$D$157</definedName>
    <definedName name="a" hidden="1">#REF!</definedName>
    <definedName name="account">#REF!</definedName>
    <definedName name="ActiveTable">#REF!</definedName>
    <definedName name="ActSOPE_TBL">#REF!</definedName>
    <definedName name="AErfEw" hidden="1">#REF!</definedName>
    <definedName name="b">#REF!</definedName>
    <definedName name="balance">'[4]AR complete'!$I$7:$I$1000</definedName>
    <definedName name="balance2">'[4]AR complete'!$R$7:$R$28</definedName>
    <definedName name="Base_Data_Input_Page">#REF!</definedName>
    <definedName name="Benefits_Realized">'[5]Product Profitability'!#REF!</definedName>
    <definedName name="BrandNamePrice">#REF!</definedName>
    <definedName name="Breakeven_point">#REF!</definedName>
    <definedName name="Cash___ROI_Statement">'[5]Product Profitability'!#REF!</definedName>
    <definedName name="Company_name">#REF!</definedName>
    <definedName name="Compensation_Revenue">#REF!</definedName>
    <definedName name="Cost_of_Vacancy_of_Sales_and_Service_Employees">#REF!</definedName>
    <definedName name="CS_CHART">[6]AdjustmentsSource!$D$21:$E$148</definedName>
    <definedName name="CurrentAge">#REF!</definedName>
    <definedName name="d">#REF!</definedName>
    <definedName name="data">'[7]1-25'!$G$4:$X$464</definedName>
    <definedName name="DATA_01" hidden="1">'[5]AR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0401">#REF!</definedName>
    <definedName name="data0515">#REF!</definedName>
    <definedName name="data0524">#REF!</definedName>
    <definedName name="data1">'[7]1-1 am'!$G$3:$X$428</definedName>
    <definedName name="data1009">#REF!</definedName>
    <definedName name="data1012">#REF!</definedName>
    <definedName name="data1015">#REF!</definedName>
    <definedName name="data1016">#REF!</definedName>
    <definedName name="data1018">#REF!</definedName>
    <definedName name="data1019">#REF!</definedName>
    <definedName name="data102">#REF!</definedName>
    <definedName name="data1023">#REF!</definedName>
    <definedName name="data1024">#REF!</definedName>
    <definedName name="data1027">#REF!</definedName>
    <definedName name="data1030">#REF!</definedName>
    <definedName name="data1031am">#REF!</definedName>
    <definedName name="data103pm">#REF!</definedName>
    <definedName name="data104">#REF!</definedName>
    <definedName name="data105">#REF!</definedName>
    <definedName name="data106">#REF!</definedName>
    <definedName name="data110">#REF!</definedName>
    <definedName name="data1101">#REF!</definedName>
    <definedName name="data1108">#REF!</definedName>
    <definedName name="data1110">#REF!</definedName>
    <definedName name="data1114">#REF!</definedName>
    <definedName name="data1118">#REF!</definedName>
    <definedName name="data1120">#REF!</definedName>
    <definedName name="data1125">#REF!</definedName>
    <definedName name="data1128">#REF!</definedName>
    <definedName name="data1129">#REF!</definedName>
    <definedName name="data113">#REF!</definedName>
    <definedName name="data1130am">#REF!</definedName>
    <definedName name="data115">#REF!</definedName>
    <definedName name="data117">#REF!</definedName>
    <definedName name="data118">#REF!</definedName>
    <definedName name="data1201am">#REF!</definedName>
    <definedName name="data1206">#REF!</definedName>
    <definedName name="data1210">#REF!</definedName>
    <definedName name="data1212">#REF!</definedName>
    <definedName name="data1213">#REF!</definedName>
    <definedName name="data1216">#REF!</definedName>
    <definedName name="data1218">#REF!</definedName>
    <definedName name="data122">#REF!</definedName>
    <definedName name="data1220">#REF!</definedName>
    <definedName name="data1221">#REF!</definedName>
    <definedName name="data1226">#REF!</definedName>
    <definedName name="data1227">#REF!</definedName>
    <definedName name="data1228">#REF!</definedName>
    <definedName name="data1228pm">#REF!</definedName>
    <definedName name="data1231am">#REF!</definedName>
    <definedName name="data124">#REF!</definedName>
    <definedName name="data126">#REF!</definedName>
    <definedName name="data128">#REF!</definedName>
    <definedName name="data131am">#REF!</definedName>
    <definedName name="DATA2">'[7]1-16'!$G$3:$X$426</definedName>
    <definedName name="data201">#REF!</definedName>
    <definedName name="data205">#REF!</definedName>
    <definedName name="data208">#REF!</definedName>
    <definedName name="data21">'[7]1-26'!$G$4:$X$488</definedName>
    <definedName name="data212">#REF!</definedName>
    <definedName name="data213">'[8]2-6'!$G$4:$X$496</definedName>
    <definedName name="data215">#REF!</definedName>
    <definedName name="data216">'[8]2-13'!$G$4:$X$517</definedName>
    <definedName name="data220">#REF!</definedName>
    <definedName name="data221">'[8]2-16'!$G$3:$X$528</definedName>
    <definedName name="data222">#REF!</definedName>
    <definedName name="data223">#REF!</definedName>
    <definedName name="data227">'[8]2-23'!$G$4:$X$554</definedName>
    <definedName name="data26">'[7]2-1'!$G$4:$X$501</definedName>
    <definedName name="data3">'[7]1-20'!$G$3:$X$465</definedName>
    <definedName name="data301">#REF!</definedName>
    <definedName name="data306">#REF!</definedName>
    <definedName name="data308">#REF!</definedName>
    <definedName name="data31">'[8]2-27'!$G$4:$X$564</definedName>
    <definedName name="data310">#REF!</definedName>
    <definedName name="data314">#REF!</definedName>
    <definedName name="data316">#REF!</definedName>
    <definedName name="data319">#REF!</definedName>
    <definedName name="data320">#REF!</definedName>
    <definedName name="data323">#REF!</definedName>
    <definedName name="data326">#REF!</definedName>
    <definedName name="data327">#REF!</definedName>
    <definedName name="data329">#REF!</definedName>
    <definedName name="data330">#REF!</definedName>
    <definedName name="data330am">#REF!</definedName>
    <definedName name="data38">'[8]3-1'!$G$4:$X$575</definedName>
    <definedName name="data3t">#REF!</definedName>
    <definedName name="data411">#REF!</definedName>
    <definedName name="data419">#REF!</definedName>
    <definedName name="data42">#REF!</definedName>
    <definedName name="data424">#REF!</definedName>
    <definedName name="data430">#REF!</definedName>
    <definedName name="data45">#REF!</definedName>
    <definedName name="data501">#REF!</definedName>
    <definedName name="data507">#REF!</definedName>
    <definedName name="data51">#REF!</definedName>
    <definedName name="data511">#REF!</definedName>
    <definedName name="data515">#REF!</definedName>
    <definedName name="data518">#REF!</definedName>
    <definedName name="data521">#REF!</definedName>
    <definedName name="data523">#REF!</definedName>
    <definedName name="data529">#REF!</definedName>
    <definedName name="data530">#REF!</definedName>
    <definedName name="data531">#REF!</definedName>
    <definedName name="data55">#REF!</definedName>
    <definedName name="data58">#REF!</definedName>
    <definedName name="data601">#REF!</definedName>
    <definedName name="data6012">#REF!</definedName>
    <definedName name="data602">#REF!</definedName>
    <definedName name="data603">#REF!</definedName>
    <definedName name="data604">#REF!</definedName>
    <definedName name="data607">#REF!</definedName>
    <definedName name="data608">#REF!</definedName>
    <definedName name="data609">#REF!</definedName>
    <definedName name="data61">#REF!</definedName>
    <definedName name="data611">#REF!</definedName>
    <definedName name="data612">#REF!</definedName>
    <definedName name="data613">#REF!</definedName>
    <definedName name="data614">#REF!</definedName>
    <definedName name="data615">#REF!</definedName>
    <definedName name="data616">#REF!</definedName>
    <definedName name="data619">#REF!</definedName>
    <definedName name="data620">#REF!</definedName>
    <definedName name="data621">#REF!</definedName>
    <definedName name="data622">#REF!</definedName>
    <definedName name="data623">#REF!</definedName>
    <definedName name="data626">#REF!</definedName>
    <definedName name="data627">#REF!</definedName>
    <definedName name="data628">#REF!</definedName>
    <definedName name="data629">#REF!</definedName>
    <definedName name="data630">#REF!</definedName>
    <definedName name="data66">#REF!</definedName>
    <definedName name="data712">#REF!</definedName>
    <definedName name="data717">#REF!</definedName>
    <definedName name="data72">#REF!</definedName>
    <definedName name="data723">#REF!</definedName>
    <definedName name="data730">#REF!</definedName>
    <definedName name="data76">#REF!</definedName>
    <definedName name="data801am">#REF!</definedName>
    <definedName name="data803">#REF!</definedName>
    <definedName name="data807">#REF!</definedName>
    <definedName name="data809">#REF!</definedName>
    <definedName name="data810">#REF!</definedName>
    <definedName name="data811">#REF!</definedName>
    <definedName name="data814">#REF!</definedName>
    <definedName name="data815">#REF!</definedName>
    <definedName name="data816">#REF!</definedName>
    <definedName name="data817">#REF!</definedName>
    <definedName name="data81am">#REF!</definedName>
    <definedName name="data820">#REF!</definedName>
    <definedName name="data821">#REF!</definedName>
    <definedName name="data822">#REF!</definedName>
    <definedName name="data823">#REF!</definedName>
    <definedName name="data824">#REF!</definedName>
    <definedName name="data825">#REF!</definedName>
    <definedName name="data826">#REF!</definedName>
    <definedName name="data828">#REF!</definedName>
    <definedName name="data829">#REF!</definedName>
    <definedName name="data830">#REF!</definedName>
    <definedName name="data831">#REF!</definedName>
    <definedName name="data87">#REF!</definedName>
    <definedName name="data901">#REF!</definedName>
    <definedName name="data905">#REF!</definedName>
    <definedName name="data908">#REF!</definedName>
    <definedName name="data912">#REF!</definedName>
    <definedName name="data913">#REF!</definedName>
    <definedName name="data916">#REF!</definedName>
    <definedName name="data918">#REF!</definedName>
    <definedName name="data919">#REF!</definedName>
    <definedName name="data921">#REF!</definedName>
    <definedName name="data924">#REF!</definedName>
    <definedName name="data925">#REF!</definedName>
    <definedName name="data926">#REF!</definedName>
    <definedName name="data927">#REF!</definedName>
    <definedName name="data928">#REF!</definedName>
    <definedName name="data929am">#REF!</definedName>
    <definedName name="data93">#REF!</definedName>
    <definedName name="data930">#REF!</definedName>
    <definedName name="data930am">#REF!</definedName>
    <definedName name="Date_table">#REF!</definedName>
    <definedName name="Datetable">#REF!</definedName>
    <definedName name="Departments">'[9]Table 1'!$B$4:$C$22</definedName>
    <definedName name="Direct_Savings_from_ASP_strategy">#REF!</definedName>
    <definedName name="Discounted_Cash_Flow">'[5]Product Profitability'!#REF!</definedName>
    <definedName name="Do_you_wish_to_include_timeliness_and_adequacy_calculation?">#REF!</definedName>
    <definedName name="e" hidden="1">#REF!</definedName>
    <definedName name="ee">#REF!</definedName>
    <definedName name="End_Bal">#REF!</definedName>
    <definedName name="Enter_number">#REF!</definedName>
    <definedName name="ERT" hidden="1">#REF!</definedName>
    <definedName name="External_Time_to_Start__Total">#REF!</definedName>
    <definedName name="f">#REF!</definedName>
    <definedName name="Fixed_costs">#REF!</definedName>
    <definedName name="Forecasts">#REF!</definedName>
    <definedName name="Full_Print">#REF!</definedName>
    <definedName name="G">#REF!</definedName>
    <definedName name="GenericBrandPrice">#REF!</definedName>
    <definedName name="Gross_margin">#REF!</definedName>
    <definedName name="GRPa">#REF!</definedName>
    <definedName name="h">#REF!</definedName>
    <definedName name="Header_Row">ROW(#REF!)</definedName>
    <definedName name="HTYSRTHY" hidden="1">#REF!</definedName>
    <definedName name="Human_Capital_Income_Statement">#REF!</definedName>
    <definedName name="Human_Capital_Return_On_Investment">#REF!</definedName>
    <definedName name="i" hidden="1">#REF!</definedName>
    <definedName name="Intangible_Benefits_Summary">#REF!</definedName>
    <definedName name="Interest_Rate">#REF!</definedName>
    <definedName name="IntroPrintArea" hidden="1">#REF!</definedName>
    <definedName name="InvestmentRate">#REF!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42784.6882986111</definedName>
    <definedName name="IQ_NET_DEBT_ISSUED_BR" hidden="1">"c753"</definedName>
    <definedName name="IQ_NET_INT_INC_BR" hidden="1">"c765"</definedName>
    <definedName name="IQ_NTM" hidden="1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j">#REF!</definedName>
    <definedName name="k">#REF!</definedName>
    <definedName name="l">#REF!</definedName>
    <definedName name="Last_Row">IF(Values_Entered,Header_Row+Number_of_Payments,Header_Row)</definedName>
    <definedName name="LifeExpectancy">#REF!</definedName>
    <definedName name="Loan_Amount">#REF!</definedName>
    <definedName name="Loan_Start">#REF!</definedName>
    <definedName name="Loan_Years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m">#REF!</definedName>
    <definedName name="mike">IF(Loan_Amount*Interest_Rate*Loan_Years*Loan_Start&gt;0,1,0)</definedName>
    <definedName name="month">'[10]General Input'!$B$5</definedName>
    <definedName name="MonthlyRetirementIncome">#REF!</definedName>
    <definedName name="n">#REF!</definedName>
    <definedName name="name">'[4]AR complete'!$B$7:$B$1000</definedName>
    <definedName name="name2">'[4]AR complete'!$K$7:$K$28</definedName>
    <definedName name="Net_profit">#REF!</definedName>
    <definedName name="NPV">'[5]Product Profitability'!#REF!</definedName>
    <definedName name="Number_of_Payments">MATCH(0.01,End_Bal,-1)+1</definedName>
    <definedName name="o" hidden="1">#REF!</definedName>
    <definedName name="Omega_Pultrusions_ZBA_0617_805">#REF!</definedName>
    <definedName name="Operating_Expense_Factor">#REF!</definedName>
    <definedName name="p" hidden="1">#REF!</definedName>
    <definedName name="Payback__years">'[5]Product Profitability'!#REF!</definedName>
    <definedName name="Payment_Date">DATE(YEAR(Loan_Start),MONTH(Loan_Start)+Payment_Number,DAY(Loan_Start))</definedName>
    <definedName name="Print_Area_Reset">OFFSET(Full_Print,0,0,Last_Row)</definedName>
    <definedName name="PurchasesPerMonth">#REF!</definedName>
    <definedName name="q">#REF!</definedName>
    <definedName name="qq">#REF!</definedName>
    <definedName name="Reduce_Turnover_of_Top_Performers">#REF!</definedName>
    <definedName name="Reduce_Turnover_Timely_Compensation_Review_Increase_Utilization">#REF!</definedName>
    <definedName name="RetirementAge">#REF!</definedName>
    <definedName name="ROI">'[5]Product Profitability'!#REF!</definedName>
    <definedName name="rr">#REF!</definedName>
    <definedName name="s">#REF!</definedName>
    <definedName name="Sales_price_unit">#REF!</definedName>
    <definedName name="Sales_volume_units">#REF!</definedName>
    <definedName name="scheds">#REF!</definedName>
    <definedName name="Separation_Rate">#REF!</definedName>
    <definedName name="Shorten_Compensation_Planning_Cycle_time_for_Compensation_Group">#REF!</definedName>
    <definedName name="Statement_Date">#REF!</definedName>
    <definedName name="SUMMASSET">#REF!</definedName>
    <definedName name="SUMMLIAB">#REF!</definedName>
    <definedName name="SvgsByRetirement">#REF!</definedName>
    <definedName name="SvgsforLife">#REF!</definedName>
    <definedName name="SvgsPerDay">#REF!</definedName>
    <definedName name="SvgsPerMonth">#REF!</definedName>
    <definedName name="SvgsPerYear">#REF!</definedName>
    <definedName name="t" hidden="1">#REF!</definedName>
    <definedName name="TableName">"Dummy"</definedName>
    <definedName name="TemplatePrintArea">#REF!</definedName>
    <definedName name="Total_Compensation_Expense">#REF!</definedName>
    <definedName name="Total_fixed">#REF!</definedName>
    <definedName name="Total_Labor_Cost_Revenue">#REF!</definedName>
    <definedName name="Total_Payment">Scheduled_Payment+Extra_Payment</definedName>
    <definedName name="Total_Sales">#REF!</definedName>
    <definedName name="Total_variable">#REF!</definedName>
    <definedName name="TotalInvestmentValue">#REF!</definedName>
    <definedName name="tt">#REF!</definedName>
    <definedName name="u" hidden="1">#REF!</definedName>
    <definedName name="Unit_contrib_margin">#REF!</definedName>
    <definedName name="v">#REF!</definedName>
    <definedName name="ValueAtRetirement">#REF!</definedName>
    <definedName name="Values_Entered">IF(Loan_Amount*Interest_Rate*Loan_Years*Loan_Start&gt;0,1,0)</definedName>
    <definedName name="Variable_cost_unit">#REF!</definedName>
    <definedName name="Variable_costs_unit">#REF!</definedName>
    <definedName name="Variable_Unit_Cost">#REF!</definedName>
    <definedName name="w">#REF!</definedName>
    <definedName name="ww">#REF!</definedName>
    <definedName name="x">#REF!</definedName>
    <definedName name="y" hidden="1">#REF!</definedName>
    <definedName name="z">#REF!</definedName>
  </definedNames>
  <calcPr calcId="145621"/>
  <oleSize ref="A1"/>
</workbook>
</file>

<file path=xl/sharedStrings.xml><?xml version="1.0" encoding="utf-8"?>
<sst xmlns="http://schemas.openxmlformats.org/spreadsheetml/2006/main" count="74" uniqueCount="32">
  <si>
    <t xml:space="preserve"> </t>
  </si>
  <si>
    <t>Product Sales transitioning from Priamry to Secondary markets - all sales in USD @ FXN17</t>
  </si>
  <si>
    <t>Canon 5000 Toner Cartridge - Sales USD</t>
  </si>
  <si>
    <t>North America  &amp; Western Europe</t>
  </si>
  <si>
    <t>Rest of World</t>
  </si>
  <si>
    <t>Smoothing Process</t>
  </si>
  <si>
    <t>Arch 2</t>
  </si>
  <si>
    <t>Arch 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</si>
  <si>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</si>
  <si>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</si>
  <si>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</si>
  <si>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</si>
  <si>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</si>
  <si>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</si>
  <si>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</si>
  <si>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</si>
  <si>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</si>
  <si>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</si>
  <si>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</si>
  <si>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</si>
  <si>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</si>
  <si>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</si>
  <si>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</si>
  <si>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Canon 5000 Toner Cartridge</t>
  </si>
  <si>
    <t>Western Europe</t>
  </si>
  <si>
    <t>AME / CEE</t>
  </si>
  <si>
    <t>NABU</t>
  </si>
  <si>
    <t>LABU</t>
  </si>
  <si>
    <t>APBU</t>
  </si>
  <si>
    <t>NA</t>
  </si>
  <si>
    <t>LA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</si>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</sst>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#,###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9" fontId="0" fillId="0" borderId="0" xfId="1" applyFont="1"/>
    <xf numFmtId="10" fontId="0" fillId="0" borderId="0" xfId="0" applyNumberFormat="1"/>
    <xf numFmtId="43" fontId="0" fillId="0" borderId="0" xfId="2" applyFont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0" applyNumberFormat="1"/>
    <xf numFmtId="43" fontId="0" fillId="0" borderId="0" xfId="0" applyNumberFormat="1" applyBorder="1"/>
    <xf numFmtId="0" fontId="2" fillId="0" borderId="0" xfId="3"/>
    <xf numFmtId="0" fontId="3" fillId="2" borderId="1" xfId="3" applyFont="1" applyFill="1" applyBorder="1"/>
    <xf numFmtId="164" fontId="0" fillId="0" borderId="0" xfId="4" applyNumberFormat="1" applyFont="1"/>
    <xf numFmtId="165" fontId="2" fillId="0" borderId="0" xfId="3" applyNumberFormat="1"/>
    <xf numFmtId="0" fontId="2" fillId="0" borderId="0" xfId="3" applyNumberFormat="1"/>
    <xf numFmtId="166" fontId="2" fillId="0" borderId="0" xfId="3" applyNumberFormat="1"/>
  </cellXfs>
  <cellStyles count="5">
    <cellStyle name="Comma" xfId="2" builtinId="3"/>
    <cellStyle name="Comma 2" xfId="4"/>
    <cellStyle name="Normal" xfId="0" builtinId="0"/>
    <cellStyle name="Normal 2" xfId="3"/>
    <cellStyle name="Percent" xfId="1" builtinId="5"/>
  </cellStyles>
  <dxfs count="4"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Secondary'!$C$3</c:f>
              <c:strCache>
                <c:ptCount val="1"/>
                <c:pt idx="0">
                  <c:v>North America  &amp; Western Europe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Secondary'!$D$2:$R$2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Secondary'!$D$3:$R$3</c:f>
              <c:numCache>
                <c:formatCode>_(* #,##0_);_(* \(#,##0\);_(* "-"??_);_(@_)</c:formatCode>
                <c:ptCount val="15"/>
                <c:pt idx="0">
                  <c:v>810817.5572999994</c:v>
                </c:pt>
                <c:pt idx="1">
                  <c:v>1856577.8474999971</c:v>
                </c:pt>
                <c:pt idx="2">
                  <c:v>2278850.7355999993</c:v>
                </c:pt>
                <c:pt idx="3">
                  <c:v>2086841.8369999984</c:v>
                </c:pt>
                <c:pt idx="4">
                  <c:v>1958982.9195000001</c:v>
                </c:pt>
                <c:pt idx="5">
                  <c:v>1639531.7230000002</c:v>
                </c:pt>
                <c:pt idx="6">
                  <c:v>1450546.7725000007</c:v>
                </c:pt>
                <c:pt idx="7">
                  <c:v>1178978.9700000051</c:v>
                </c:pt>
                <c:pt idx="8">
                  <c:v>914155.48000000138</c:v>
                </c:pt>
                <c:pt idx="9">
                  <c:v>586488.99999999767</c:v>
                </c:pt>
                <c:pt idx="10">
                  <c:v>360729.5500000001</c:v>
                </c:pt>
                <c:pt idx="11">
                  <c:v>219765.50999999998</c:v>
                </c:pt>
                <c:pt idx="12">
                  <c:v>129768.98000000004</c:v>
                </c:pt>
                <c:pt idx="13">
                  <c:v>88891.730000000112</c:v>
                </c:pt>
                <c:pt idx="14">
                  <c:v>49090.739999999976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68-4334-BA68-8E4F08B8AFDC}"/>
            </c:ext>
          </c:extLst>
        </c:ser>
        <c:ser>
          <c:idx val="1"/>
          <c:order val="1"/>
          <c:tx>
            <c:strRef>
              <c:f>'Primary  Secondary'!$C$4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Secondary'!$D$2:$R$2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Secondary'!$D$4:$R$4</c:f>
              <c:numCache>
                <c:formatCode>_(* #,##0_);_(* \(#,##0\);_(* "-"??_);_(@_)</c:formatCode>
                <c:ptCount val="15"/>
                <c:pt idx="0">
                  <c:v>73197.587499999994</c:v>
                </c:pt>
                <c:pt idx="1">
                  <c:v>212984.02790000016</c:v>
                </c:pt>
                <c:pt idx="2">
                  <c:v>268932.37320000009</c:v>
                </c:pt>
                <c:pt idx="3">
                  <c:v>386524.22580000013</c:v>
                </c:pt>
                <c:pt idx="4">
                  <c:v>589439.73260000022</c:v>
                </c:pt>
                <c:pt idx="5">
                  <c:v>651358.69630000007</c:v>
                </c:pt>
                <c:pt idx="6">
                  <c:v>887582.04140000034</c:v>
                </c:pt>
                <c:pt idx="7">
                  <c:v>1023582.2597999985</c:v>
                </c:pt>
                <c:pt idx="8">
                  <c:v>1144333.7855000009</c:v>
                </c:pt>
                <c:pt idx="9">
                  <c:v>1017564.0736999987</c:v>
                </c:pt>
                <c:pt idx="10">
                  <c:v>891954.60580000025</c:v>
                </c:pt>
                <c:pt idx="11">
                  <c:v>637666.56070000073</c:v>
                </c:pt>
                <c:pt idx="12">
                  <c:v>510299.42400000041</c:v>
                </c:pt>
                <c:pt idx="13">
                  <c:v>466158.39299999992</c:v>
                </c:pt>
                <c:pt idx="14">
                  <c:v>392647.41550000018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68-4334-BA68-8E4F08B8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4800"/>
        <c:axId val="828046336"/>
      </c:areaChart>
      <c:catAx>
        <c:axId val="8280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6336"/>
        <c:crossesAt val="0"/>
        <c:auto val="1"/>
        <c:lblAlgn val="ctr"/>
        <c:lblOffset val="100"/>
        <c:noMultiLvlLbl val="0"/>
      </c:catAx>
      <c:valAx>
        <c:axId val="828046336"/>
        <c:scaling>
          <c:orientation val="minMax"/>
          <c:max val="2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4800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77872035456645761"/>
          <c:h val="7.792258789351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Secondary'!$C$29</c:f>
              <c:strCache>
                <c:ptCount val="1"/>
                <c:pt idx="0">
                  <c:v>Western Europe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Secondary'!$D$28:$R$28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Secondary'!$D$29:$R$29</c:f>
              <c:numCache>
                <c:formatCode>#,###.00</c:formatCode>
                <c:ptCount val="15"/>
                <c:pt idx="0">
                  <c:v>286410.21730000013</c:v>
                </c:pt>
                <c:pt idx="1">
                  <c:v>793893.64749999857</c:v>
                </c:pt>
                <c:pt idx="2">
                  <c:v>809856.36560000002</c:v>
                </c:pt>
                <c:pt idx="3">
                  <c:v>703197.60699999996</c:v>
                </c:pt>
                <c:pt idx="4">
                  <c:v>769246.32950000023</c:v>
                </c:pt>
                <c:pt idx="5">
                  <c:v>699243.06300000043</c:v>
                </c:pt>
                <c:pt idx="6">
                  <c:v>453662.40250000102</c:v>
                </c:pt>
                <c:pt idx="7">
                  <c:v>400496.29000000155</c:v>
                </c:pt>
                <c:pt idx="8">
                  <c:v>342998.96000000049</c:v>
                </c:pt>
                <c:pt idx="9">
                  <c:v>255188.62999999986</c:v>
                </c:pt>
                <c:pt idx="10">
                  <c:v>166777.48999999985</c:v>
                </c:pt>
                <c:pt idx="11">
                  <c:v>121329.38999999988</c:v>
                </c:pt>
                <c:pt idx="12">
                  <c:v>69730.74000000002</c:v>
                </c:pt>
                <c:pt idx="13">
                  <c:v>55507.360000000037</c:v>
                </c:pt>
                <c:pt idx="14">
                  <c:v>34140.399999999994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81-42CC-9CB7-094C7CD6658E}"/>
            </c:ext>
          </c:extLst>
        </c:ser>
        <c:ser>
          <c:idx val="1"/>
          <c:order val="1"/>
          <c:tx>
            <c:strRef>
              <c:f>'Primary  Secondary'!$C$30</c:f>
              <c:strCache>
                <c:ptCount val="1"/>
                <c:pt idx="0">
                  <c:v>AME / CEE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Secondary'!$D$28:$R$28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Secondary'!$D$30:$R$30</c:f>
              <c:numCache>
                <c:formatCode>#,###.00</c:formatCode>
                <c:ptCount val="15"/>
                <c:pt idx="0">
                  <c:v>8206.2450000000008</c:v>
                </c:pt>
                <c:pt idx="1">
                  <c:v>66257.94749999998</c:v>
                </c:pt>
                <c:pt idx="2">
                  <c:v>76812.727499999979</c:v>
                </c:pt>
                <c:pt idx="3">
                  <c:v>165716.12749999992</c:v>
                </c:pt>
                <c:pt idx="4">
                  <c:v>181394.63749999995</c:v>
                </c:pt>
                <c:pt idx="5">
                  <c:v>237040.75000000009</c:v>
                </c:pt>
                <c:pt idx="6">
                  <c:v>331588.80249999993</c:v>
                </c:pt>
                <c:pt idx="7">
                  <c:v>323096.91000000009</c:v>
                </c:pt>
                <c:pt idx="8">
                  <c:v>349704.45000000007</c:v>
                </c:pt>
                <c:pt idx="9">
                  <c:v>315200.50999999989</c:v>
                </c:pt>
                <c:pt idx="10">
                  <c:v>250227.40999999989</c:v>
                </c:pt>
                <c:pt idx="11">
                  <c:v>224234.42000000007</c:v>
                </c:pt>
                <c:pt idx="12">
                  <c:v>147530.00999999995</c:v>
                </c:pt>
                <c:pt idx="13">
                  <c:v>169426.82999999996</c:v>
                </c:pt>
                <c:pt idx="14">
                  <c:v>137489.21000000002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81-42CC-9CB7-094C7CD6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43264"/>
        <c:axId val="836584192"/>
      </c:areaChart>
      <c:catAx>
        <c:axId val="8320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84192"/>
        <c:crossesAt val="0"/>
        <c:auto val="1"/>
        <c:lblAlgn val="ctr"/>
        <c:lblOffset val="100"/>
        <c:noMultiLvlLbl val="0"/>
      </c:catAx>
      <c:valAx>
        <c:axId val="836584192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3264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77872035456645761"/>
          <c:h val="7.792258789351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53205309767929E-2"/>
          <c:y val="0.11544006297391782"/>
          <c:w val="0.87323960044562776"/>
          <c:h val="0.67931441328269737"/>
        </c:manualLayout>
      </c:layout>
      <c:areaChart>
        <c:grouping val="stacked"/>
        <c:varyColors val="0"/>
        <c:ser>
          <c:idx val="0"/>
          <c:order val="0"/>
          <c:tx>
            <c:strRef>
              <c:f>'Primary  Secondary'!$C$54</c:f>
              <c:strCache>
                <c:ptCount val="1"/>
                <c:pt idx="0">
                  <c:v>NABU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Secondary'!$D$54:$R$54</c:f>
              <c:numCache>
                <c:formatCode>#,###.00</c:formatCode>
                <c:ptCount val="15"/>
                <c:pt idx="0">
                  <c:v>524407.33999999927</c:v>
                </c:pt>
                <c:pt idx="1">
                  <c:v>1062684.1999999983</c:v>
                </c:pt>
                <c:pt idx="2">
                  <c:v>1468994.3699999989</c:v>
                </c:pt>
                <c:pt idx="3">
                  <c:v>1383644.2299999986</c:v>
                </c:pt>
                <c:pt idx="4">
                  <c:v>1189736.5899999999</c:v>
                </c:pt>
                <c:pt idx="5">
                  <c:v>940288.65999999992</c:v>
                </c:pt>
                <c:pt idx="6">
                  <c:v>996884.36999999976</c:v>
                </c:pt>
                <c:pt idx="7">
                  <c:v>778482.68000000366</c:v>
                </c:pt>
                <c:pt idx="8">
                  <c:v>571156.52000000083</c:v>
                </c:pt>
                <c:pt idx="9">
                  <c:v>331300.36999999784</c:v>
                </c:pt>
                <c:pt idx="10">
                  <c:v>193952.06000000029</c:v>
                </c:pt>
                <c:pt idx="11">
                  <c:v>98436.120000000097</c:v>
                </c:pt>
                <c:pt idx="12">
                  <c:v>60038.240000000013</c:v>
                </c:pt>
                <c:pt idx="13">
                  <c:v>33384.370000000075</c:v>
                </c:pt>
                <c:pt idx="14">
                  <c:v>14950.33999999998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3-4731-BD7B-7602FFDEF352}"/>
            </c:ext>
          </c:extLst>
        </c:ser>
        <c:ser>
          <c:idx val="1"/>
          <c:order val="1"/>
          <c:tx>
            <c:strRef>
              <c:f>'Primary  Secondary'!$C$55</c:f>
              <c:strCache>
                <c:ptCount val="1"/>
                <c:pt idx="0">
                  <c:v>LABU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Secondary'!$D$55:$R$55</c:f>
              <c:numCache>
                <c:formatCode>#,###.00</c:formatCode>
                <c:ptCount val="15"/>
                <c:pt idx="0">
                  <c:v>4349.9784999999993</c:v>
                </c:pt>
                <c:pt idx="1">
                  <c:v>16857.1836</c:v>
                </c:pt>
                <c:pt idx="2">
                  <c:v>27713.755699999991</c:v>
                </c:pt>
                <c:pt idx="3">
                  <c:v>104692.22710000011</c:v>
                </c:pt>
                <c:pt idx="4">
                  <c:v>286418.91810000018</c:v>
                </c:pt>
                <c:pt idx="5">
                  <c:v>357487.22249999997</c:v>
                </c:pt>
                <c:pt idx="6">
                  <c:v>533470.27890000038</c:v>
                </c:pt>
                <c:pt idx="7">
                  <c:v>695851.34979999845</c:v>
                </c:pt>
                <c:pt idx="8">
                  <c:v>791362.83550000074</c:v>
                </c:pt>
                <c:pt idx="9">
                  <c:v>701658.56369999878</c:v>
                </c:pt>
                <c:pt idx="10">
                  <c:v>641374.69580000034</c:v>
                </c:pt>
                <c:pt idx="11">
                  <c:v>413432.14070000063</c:v>
                </c:pt>
                <c:pt idx="12">
                  <c:v>362886.9140000004</c:v>
                </c:pt>
                <c:pt idx="13">
                  <c:v>296731.56299999997</c:v>
                </c:pt>
                <c:pt idx="14">
                  <c:v>255158.20550000016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73-4731-BD7B-7602FFDEF352}"/>
            </c:ext>
          </c:extLst>
        </c:ser>
        <c:ser>
          <c:idx val="2"/>
          <c:order val="2"/>
          <c:tx>
            <c:strRef>
              <c:f>'Primary  Secondary'!$C$56</c:f>
              <c:strCache>
                <c:ptCount val="1"/>
                <c:pt idx="0">
                  <c:v>APBU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'Primary  Secondary'!$D$53:$R$53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cat>
          <c:val>
            <c:numRef>
              <c:f>'Primary  Secondary'!$D$56:$R$56</c:f>
              <c:numCache>
                <c:formatCode>#,###.00</c:formatCode>
                <c:ptCount val="15"/>
                <c:pt idx="0">
                  <c:v>60641.363999999994</c:v>
                </c:pt>
                <c:pt idx="1">
                  <c:v>129868.89680000019</c:v>
                </c:pt>
                <c:pt idx="2">
                  <c:v>164405.89000000013</c:v>
                </c:pt>
                <c:pt idx="3">
                  <c:v>116115.8712000001</c:v>
                </c:pt>
                <c:pt idx="4">
                  <c:v>121626.17700000005</c:v>
                </c:pt>
                <c:pt idx="5">
                  <c:v>56830.723799999992</c:v>
                </c:pt>
                <c:pt idx="6">
                  <c:v>22522.959999999999</c:v>
                </c:pt>
                <c:pt idx="7">
                  <c:v>4634</c:v>
                </c:pt>
                <c:pt idx="8">
                  <c:v>3266.5</c:v>
                </c:pt>
                <c:pt idx="9">
                  <c:v>705</c:v>
                </c:pt>
                <c:pt idx="10">
                  <c:v>352.5</c:v>
                </c:pt>
                <c:pt idx="11">
                  <c:v>0</c:v>
                </c:pt>
                <c:pt idx="12">
                  <c:v>-117.5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73-4731-BD7B-7602FFDE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062848"/>
        <c:axId val="842064640"/>
      </c:areaChart>
      <c:catAx>
        <c:axId val="8420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64640"/>
        <c:crossesAt val="0"/>
        <c:auto val="1"/>
        <c:lblAlgn val="ctr"/>
        <c:lblOffset val="100"/>
        <c:noMultiLvlLbl val="0"/>
      </c:catAx>
      <c:valAx>
        <c:axId val="842064640"/>
        <c:scaling>
          <c:orientation val="minMax"/>
          <c:max val="1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62848"/>
        <c:crosses val="autoZero"/>
        <c:crossBetween val="midCat"/>
        <c:minorUnit val="50000"/>
        <c:dispUnits>
          <c:builtInUnit val="thousands"/>
          <c:dispUnitsLbl>
            <c:layout>
              <c:manualLayout>
                <c:xMode val="edge"/>
                <c:yMode val="edge"/>
                <c:x val="7.6183066936992144E-3"/>
                <c:y val="0.358562090033239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8642714570857"/>
          <c:y val="0.89490874097731743"/>
          <c:w val="0.67680096284621238"/>
          <c:h val="6.52651165056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2190751</xdr:colOff>
      <xdr:row>5</xdr:row>
      <xdr:rowOff>171450</xdr:rowOff>
    </xdr:from>
    <xdr:to>
      <xdr:col>10</xdr:col>
      <xdr:colOff>623888</xdr:colOff>
      <xdr:row>24</xdr:row>
      <xdr:rowOff>16670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B503969-1171-4516-94FF-065BD3C18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10</xdr:col>
      <xdr:colOff>509587</xdr:colOff>
      <xdr:row>50</xdr:row>
      <xdr:rowOff>26195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F9EDB36-A3DC-44F4-8B36-1F52CCADD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58</xdr:row>
      <xdr:rowOff>0</xdr:rowOff>
    </xdr:from>
    <xdr:to>
      <xdr:col>10</xdr:col>
      <xdr:colOff>509587</xdr:colOff>
      <xdr:row>76</xdr:row>
      <xdr:rowOff>26195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E1181A1-5A87-4A26-98AB-19DE7AD39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0.38655</cdr:x>
      <cdr:y>0.01299</cdr:y>
    </cdr:from>
    <cdr:to>
      <cdr:x>0.79709</cdr:x>
      <cdr:y>0.12381</cdr:y>
    </cdr:to>
    <cdr:sp macro="" textlink="'Primary  Secondary'!#REF!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ADC2E5D7-8CC7-4DEC-9CFF-0F0ADC4B63F5}"/>
            </a:ext>
          </a:extLst>
        </cdr:cNvPr>
        <cdr:cNvSpPr txBox="1"/>
      </cdr:nvSpPr>
      <cdr:spPr>
        <a:xfrm xmlns:a="http://schemas.openxmlformats.org/drawingml/2006/main">
          <a:off x="2340770" y="35721"/>
          <a:ext cx="2486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AC7080-CAE8-459B-B621-6F6161EDEB90}" type="TxLink">
            <a:rPr lang="en-US" sz="11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Canon 5000 Toner Cartridge</a:t>
          </a:fld>
          <a:endParaRPr lang="en-US" sz="1100"/>
        </a:p>
      </cdr:txBody>
    </cdr:sp>
  </cdr:relSizeAnchor>
  <cdr:relSizeAnchor xmlns:cdr="http://schemas.openxmlformats.org/drawingml/2006/chartDrawing">
    <cdr:from>
      <cdr:x>0.69311</cdr:x>
      <cdr:y>0.14257</cdr:y>
    </cdr:from>
    <cdr:to>
      <cdr:x>0.97752</cdr:x>
      <cdr:y>0.36768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04EC8850-7EA3-42D2-A0A4-7141CE7BEF95}"/>
            </a:ext>
          </a:extLst>
        </cdr:cNvPr>
        <cdr:cNvSpPr txBox="1"/>
      </cdr:nvSpPr>
      <cdr:spPr>
        <a:xfrm xmlns:a="http://schemas.openxmlformats.org/drawingml/2006/main">
          <a:off x="4410074" y="443724"/>
          <a:ext cx="1809588" cy="700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Machine Intro - 1999-08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Last Model Intro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- 2006-11</a:t>
          </a:r>
          <a:endParaRPr lang="en-US" sz="1100">
            <a:solidFill>
              <a:schemeClr val="bg1">
                <a:lumMod val="50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Katun Launched - 2002-04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mprubyk\Local%20Settings\Temporary%20Internet%20Files\OLK6\MH_9999_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1\finreport\bin\webfiles\Forecast%20Input%20Sheet%20v2004-04-23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XS/Local%20Settings/Temporary%20Internet%20Files/OLK17/CTC%20borrowing%20base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Williams\Local%20Settings\Temporary%20Internet%20Files\OLK987\Budget%20summary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1\finreport\2003\01%20Reporting\12%20Dec\02%20Sweeps\CF%20Sweep%202003%20De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%20temporary\week%20of%2011-12\MCC_AR_OPEN_ITEMS_JANUARY_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%20temporary\week%20of%2011-12\MCC_AR_OPEN_ITEMS_FEBRUARY_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finsrv02\FinReporting\2008\01%20Reporting\07%20Jul\01%20Reports\E%20Monthly%20Book\SG&amp;A%20Comparison%20by%20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8115 Directories"/>
      <sheetName val="8120 Advertising"/>
      <sheetName val="8125 Printing"/>
      <sheetName val="8126 Database Exp"/>
      <sheetName val="8128 Outside Graphics"/>
      <sheetName val="8130 Client Seminars and Recpt"/>
      <sheetName val="8135 Publications"/>
      <sheetName val="8145 Memberships"/>
      <sheetName val="8150 Client Relationship Teams"/>
      <sheetName val="8155 Client Dev Travel"/>
      <sheetName val="8160 Client Dev Meal &amp; Ent"/>
      <sheetName val="8630 Marketing Consulting"/>
      <sheetName val="8880 Community Relations"/>
    </sheetNames>
    <sheetDataSet>
      <sheetData sheetId="0">
        <row r="5">
          <cell r="B5" t="str">
            <v>January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ables"/>
      <sheetName val="Variables"/>
    </sheetNames>
    <sheetDataSet>
      <sheetData sheetId="0" refreshError="1"/>
      <sheetData sheetId="1">
        <row r="3">
          <cell r="A3" t="str">
            <v>Jan YTD</v>
          </cell>
          <cell r="B3">
            <v>138</v>
          </cell>
          <cell r="C3">
            <v>1</v>
          </cell>
        </row>
        <row r="4">
          <cell r="A4" t="str">
            <v>Feb YTD</v>
          </cell>
          <cell r="B4">
            <v>251</v>
          </cell>
          <cell r="C4">
            <v>2</v>
          </cell>
        </row>
        <row r="5">
          <cell r="A5" t="str">
            <v>Mar YTD</v>
          </cell>
          <cell r="B5">
            <v>-149</v>
          </cell>
          <cell r="C5">
            <v>3</v>
          </cell>
        </row>
        <row r="6">
          <cell r="A6" t="str">
            <v>Apr YTD</v>
          </cell>
          <cell r="B6">
            <v>284</v>
          </cell>
          <cell r="C6">
            <v>4</v>
          </cell>
        </row>
        <row r="7">
          <cell r="A7" t="str">
            <v>May YTD</v>
          </cell>
          <cell r="B7">
            <v>2080</v>
          </cell>
          <cell r="C7">
            <v>5</v>
          </cell>
        </row>
        <row r="8">
          <cell r="A8" t="str">
            <v>Jun YTD</v>
          </cell>
          <cell r="B8">
            <v>4725</v>
          </cell>
          <cell r="C8">
            <v>6</v>
          </cell>
        </row>
        <row r="9">
          <cell r="A9" t="str">
            <v>Jul YTD</v>
          </cell>
          <cell r="B9">
            <v>5423</v>
          </cell>
          <cell r="C9">
            <v>7</v>
          </cell>
        </row>
        <row r="10">
          <cell r="A10" t="str">
            <v>Aug YTD</v>
          </cell>
          <cell r="B10">
            <v>2515</v>
          </cell>
          <cell r="C10">
            <v>8</v>
          </cell>
        </row>
        <row r="11">
          <cell r="A11" t="str">
            <v>Sep YTD</v>
          </cell>
          <cell r="B11">
            <v>1206</v>
          </cell>
          <cell r="C11">
            <v>9</v>
          </cell>
        </row>
        <row r="12">
          <cell r="A12" t="str">
            <v>Oct YTD</v>
          </cell>
          <cell r="B12">
            <v>681</v>
          </cell>
          <cell r="C12">
            <v>10</v>
          </cell>
        </row>
        <row r="13">
          <cell r="A13" t="str">
            <v>Nov YTD</v>
          </cell>
          <cell r="B13">
            <v>-553</v>
          </cell>
          <cell r="C13">
            <v>11</v>
          </cell>
        </row>
        <row r="14">
          <cell r="A14" t="str">
            <v>Dec YTD</v>
          </cell>
          <cell r="B14">
            <v>-1240</v>
          </cell>
          <cell r="C14">
            <v>12</v>
          </cell>
        </row>
        <row r="18">
          <cell r="A18" t="str">
            <v>All LocationsAll Business Units</v>
          </cell>
          <cell r="B18" t="str">
            <v>ADMINISTRATOR</v>
          </cell>
          <cell r="C18" t="str">
            <v>All Locations</v>
          </cell>
          <cell r="D18" t="str">
            <v>All Business Units</v>
          </cell>
        </row>
        <row r="19">
          <cell r="A19" t="str">
            <v>All Locations00   Blank</v>
          </cell>
          <cell r="B19" t="str">
            <v>ADMINISTRATOR</v>
          </cell>
          <cell r="C19" t="str">
            <v>All Locations</v>
          </cell>
          <cell r="D19" t="str">
            <v>00   Blank</v>
          </cell>
        </row>
        <row r="20">
          <cell r="A20" t="str">
            <v>All Locations70   Headquarters</v>
          </cell>
          <cell r="B20" t="str">
            <v>ADMINISTRATOR</v>
          </cell>
          <cell r="C20" t="str">
            <v>All Locations</v>
          </cell>
          <cell r="D20" t="str">
            <v>70   Headquarters</v>
          </cell>
        </row>
        <row r="21">
          <cell r="A21" t="str">
            <v>All Locations71   Perf carbs</v>
          </cell>
          <cell r="B21" t="str">
            <v>ADMINISTRATOR</v>
          </cell>
          <cell r="C21" t="str">
            <v>All Locations</v>
          </cell>
          <cell r="D21" t="str">
            <v>71   Perf carbs</v>
          </cell>
        </row>
        <row r="22">
          <cell r="A22" t="str">
            <v>All Locations72   Reman</v>
          </cell>
          <cell r="B22" t="str">
            <v>ADMINISTRATOR</v>
          </cell>
          <cell r="C22" t="str">
            <v>All Locations</v>
          </cell>
          <cell r="D22" t="str">
            <v>72   Reman</v>
          </cell>
        </row>
        <row r="23">
          <cell r="A23" t="str">
            <v>All Locations73   Flowtech</v>
          </cell>
          <cell r="B23" t="str">
            <v>ADMINISTRATOR</v>
          </cell>
          <cell r="C23" t="str">
            <v>All Locations</v>
          </cell>
          <cell r="D23" t="str">
            <v>73   Flowtech</v>
          </cell>
        </row>
        <row r="24">
          <cell r="A24" t="str">
            <v>All Locations74   Weiand</v>
          </cell>
          <cell r="B24" t="str">
            <v>ADMINISTRATOR</v>
          </cell>
          <cell r="C24" t="str">
            <v>All Locations</v>
          </cell>
          <cell r="D24" t="str">
            <v>74   Weiand</v>
          </cell>
        </row>
        <row r="25">
          <cell r="A25" t="str">
            <v>All Locations75   Earls subs</v>
          </cell>
          <cell r="B25" t="str">
            <v>ADMINISTRATOR</v>
          </cell>
          <cell r="C25" t="str">
            <v>All Locations</v>
          </cell>
          <cell r="D25" t="str">
            <v>75   Earls subs</v>
          </cell>
        </row>
        <row r="26">
          <cell r="A26" t="str">
            <v>All Locations76   Lunati</v>
          </cell>
          <cell r="B26" t="str">
            <v>ADMINISTRATOR</v>
          </cell>
          <cell r="C26" t="str">
            <v>All Locations</v>
          </cell>
          <cell r="D26" t="str">
            <v>76   Lunati</v>
          </cell>
        </row>
        <row r="27">
          <cell r="A27" t="str">
            <v>All Locations77   NOS</v>
          </cell>
          <cell r="B27" t="str">
            <v>ADMINISTRATOR</v>
          </cell>
          <cell r="C27" t="str">
            <v>All Locations</v>
          </cell>
          <cell r="D27" t="str">
            <v>77   NOS</v>
          </cell>
        </row>
        <row r="28">
          <cell r="A28" t="str">
            <v>All Locations78   Earls LB</v>
          </cell>
          <cell r="B28" t="str">
            <v>ADMINISTRATOR</v>
          </cell>
          <cell r="C28" t="str">
            <v>All Locations</v>
          </cell>
          <cell r="D28" t="str">
            <v>78   Earls LB</v>
          </cell>
        </row>
        <row r="29">
          <cell r="A29" t="str">
            <v>All Locations79   Hooker</v>
          </cell>
          <cell r="B29" t="str">
            <v>ADMINISTRATOR</v>
          </cell>
          <cell r="C29" t="str">
            <v>All Locations</v>
          </cell>
          <cell r="D29" t="str">
            <v>79   Hooker</v>
          </cell>
        </row>
        <row r="30">
          <cell r="A30" t="str">
            <v>All Locations80   Fuel inj</v>
          </cell>
          <cell r="B30" t="str">
            <v>ADMINISTRATOR</v>
          </cell>
          <cell r="C30" t="str">
            <v>All Locations</v>
          </cell>
          <cell r="D30" t="str">
            <v>80   Fuel inj</v>
          </cell>
        </row>
        <row r="31">
          <cell r="A31" t="str">
            <v>All Locations81   So-Cal</v>
          </cell>
          <cell r="B31" t="str">
            <v>ADMINISTRATOR</v>
          </cell>
          <cell r="C31" t="str">
            <v>All Locations</v>
          </cell>
          <cell r="D31" t="str">
            <v>81   So-Cal</v>
          </cell>
        </row>
        <row r="32">
          <cell r="A32" t="str">
            <v>10   HeadquartersAll Business Units</v>
          </cell>
          <cell r="B32" t="str">
            <v>ADMINISTRATOR</v>
          </cell>
          <cell r="C32" t="str">
            <v>10   Headquarters</v>
          </cell>
          <cell r="D32" t="str">
            <v>All Business Units</v>
          </cell>
        </row>
        <row r="33">
          <cell r="A33" t="str">
            <v>10   Headquarters00   Blank</v>
          </cell>
          <cell r="B33" t="str">
            <v>ADMINISTRATOR</v>
          </cell>
          <cell r="C33" t="str">
            <v>10   Headquarters</v>
          </cell>
          <cell r="D33" t="str">
            <v>00   Blank</v>
          </cell>
        </row>
        <row r="34">
          <cell r="A34" t="str">
            <v>10   Headquarters70   Headquarters</v>
          </cell>
          <cell r="B34" t="str">
            <v>ADMINISTRATOR</v>
          </cell>
          <cell r="C34" t="str">
            <v>10   Headquarters</v>
          </cell>
          <cell r="D34" t="str">
            <v>70   Headquarters</v>
          </cell>
        </row>
        <row r="35">
          <cell r="A35" t="str">
            <v>10   Headquarters71   Perf carbs</v>
          </cell>
          <cell r="B35" t="str">
            <v>ADMINISTRATOR</v>
          </cell>
          <cell r="C35" t="str">
            <v>10   Headquarters</v>
          </cell>
          <cell r="D35" t="str">
            <v>71   Perf carbs</v>
          </cell>
        </row>
        <row r="36">
          <cell r="A36" t="str">
            <v>10   Headquarters72   Reman</v>
          </cell>
          <cell r="B36" t="str">
            <v>ADMINISTRATOR</v>
          </cell>
          <cell r="C36" t="str">
            <v>10   Headquarters</v>
          </cell>
          <cell r="D36" t="str">
            <v>72   Reman</v>
          </cell>
        </row>
        <row r="37">
          <cell r="A37" t="str">
            <v>10   Headquarters73   Flowtech</v>
          </cell>
          <cell r="B37" t="str">
            <v>ADMINISTRATOR</v>
          </cell>
          <cell r="C37" t="str">
            <v>10   Headquarters</v>
          </cell>
          <cell r="D37" t="str">
            <v>73   Flowtech</v>
          </cell>
        </row>
        <row r="38">
          <cell r="A38" t="str">
            <v>10   Headquarters74   Weiand</v>
          </cell>
          <cell r="B38" t="str">
            <v>ADMINISTRATOR</v>
          </cell>
          <cell r="C38" t="str">
            <v>10   Headquarters</v>
          </cell>
          <cell r="D38" t="str">
            <v>74   Weiand</v>
          </cell>
        </row>
        <row r="39">
          <cell r="A39" t="str">
            <v>10   Headquarters75   Earls subs</v>
          </cell>
          <cell r="B39" t="str">
            <v>ADMINISTRATOR</v>
          </cell>
          <cell r="C39" t="str">
            <v>10   Headquarters</v>
          </cell>
          <cell r="D39" t="str">
            <v>75   Earls subs</v>
          </cell>
        </row>
        <row r="40">
          <cell r="A40" t="str">
            <v>10   Headquarters76   Lunati</v>
          </cell>
          <cell r="B40" t="str">
            <v>ADMINISTRATOR</v>
          </cell>
          <cell r="C40" t="str">
            <v>10   Headquarters</v>
          </cell>
          <cell r="D40" t="str">
            <v>76   Lunati</v>
          </cell>
        </row>
        <row r="41">
          <cell r="A41" t="str">
            <v>10   Headquarters77   NOS</v>
          </cell>
          <cell r="B41" t="str">
            <v>ADMINISTRATOR</v>
          </cell>
          <cell r="C41" t="str">
            <v>10   Headquarters</v>
          </cell>
          <cell r="D41" t="str">
            <v>77   NOS</v>
          </cell>
        </row>
        <row r="42">
          <cell r="A42" t="str">
            <v>10   Headquarters78   Earls LB</v>
          </cell>
          <cell r="B42" t="str">
            <v>ADMINISTRATOR</v>
          </cell>
          <cell r="C42" t="str">
            <v>10   Headquarters</v>
          </cell>
          <cell r="D42" t="str">
            <v>78   Earls LB</v>
          </cell>
        </row>
        <row r="43">
          <cell r="A43" t="str">
            <v>10   Headquarters79   Hooker</v>
          </cell>
          <cell r="B43" t="str">
            <v>ADMINISTRATOR</v>
          </cell>
          <cell r="C43" t="str">
            <v>10   Headquarters</v>
          </cell>
          <cell r="D43" t="str">
            <v>79   Hooker</v>
          </cell>
        </row>
        <row r="44">
          <cell r="A44" t="str">
            <v>10   Headquarters80   Fuel inj</v>
          </cell>
          <cell r="B44" t="str">
            <v>ADMINISTRATOR</v>
          </cell>
          <cell r="C44" t="str">
            <v>10   Headquarters</v>
          </cell>
          <cell r="D44" t="str">
            <v>80   Fuel inj</v>
          </cell>
        </row>
        <row r="45">
          <cell r="A45" t="str">
            <v>10   Headquarters81   So-Cal</v>
          </cell>
          <cell r="B45" t="str">
            <v>ADMINISTRATOR</v>
          </cell>
          <cell r="C45" t="str">
            <v>10   Headquarters</v>
          </cell>
          <cell r="D45" t="str">
            <v>81   So-Cal</v>
          </cell>
        </row>
        <row r="46">
          <cell r="A46" t="str">
            <v>11   Bowling GreenAll Business Units</v>
          </cell>
          <cell r="B46" t="str">
            <v>ADMINISTRATOR</v>
          </cell>
          <cell r="C46" t="str">
            <v>11   Bowling Green</v>
          </cell>
          <cell r="D46" t="str">
            <v>All Business Units</v>
          </cell>
        </row>
        <row r="47">
          <cell r="A47" t="str">
            <v>11   Bowling Green00   Blank</v>
          </cell>
          <cell r="B47" t="str">
            <v>ADMINISTRATOR</v>
          </cell>
          <cell r="C47" t="str">
            <v>11   Bowling Green</v>
          </cell>
          <cell r="D47" t="str">
            <v>00   Blank</v>
          </cell>
        </row>
        <row r="48">
          <cell r="A48" t="str">
            <v>11   Bowling Green70   Headquarters</v>
          </cell>
          <cell r="B48" t="str">
            <v>ADMINISTRATOR</v>
          </cell>
          <cell r="C48" t="str">
            <v>11   Bowling Green</v>
          </cell>
          <cell r="D48" t="str">
            <v>70   Headquarters</v>
          </cell>
        </row>
        <row r="49">
          <cell r="A49" t="str">
            <v>11   Bowling Green71   Perf carbs</v>
          </cell>
          <cell r="B49" t="str">
            <v>CYNDIE THOMPSON</v>
          </cell>
          <cell r="C49" t="str">
            <v>11   Bowling Green</v>
          </cell>
          <cell r="D49" t="str">
            <v>71   Perf carbs</v>
          </cell>
        </row>
        <row r="50">
          <cell r="A50" t="str">
            <v>11   Bowling Green72   Reman</v>
          </cell>
          <cell r="B50" t="str">
            <v>CYNDIE THOMPSON</v>
          </cell>
          <cell r="C50" t="str">
            <v>11   Bowling Green</v>
          </cell>
          <cell r="D50" t="str">
            <v>72   Reman</v>
          </cell>
        </row>
        <row r="51">
          <cell r="A51" t="str">
            <v>11   Bowling Green73   Flowtech</v>
          </cell>
          <cell r="B51" t="str">
            <v>ADMINISTRATOR</v>
          </cell>
          <cell r="C51" t="str">
            <v>11   Bowling Green</v>
          </cell>
          <cell r="D51" t="str">
            <v>73   Flowtech</v>
          </cell>
        </row>
        <row r="52">
          <cell r="A52" t="str">
            <v>11   Bowling Green74   Weiand</v>
          </cell>
          <cell r="B52" t="str">
            <v>CYNDIE THOMPSON</v>
          </cell>
          <cell r="C52" t="str">
            <v>11   Bowling Green</v>
          </cell>
          <cell r="D52" t="str">
            <v>74   Weiand</v>
          </cell>
        </row>
        <row r="53">
          <cell r="A53" t="str">
            <v>11   Bowling Green75   Earls subs</v>
          </cell>
          <cell r="B53" t="str">
            <v>ADMINISTRATOR</v>
          </cell>
          <cell r="C53" t="str">
            <v>11   Bowling Green</v>
          </cell>
          <cell r="D53" t="str">
            <v>75   Earls subs</v>
          </cell>
        </row>
        <row r="54">
          <cell r="A54" t="str">
            <v>11   Bowling Green76   Lunati</v>
          </cell>
          <cell r="B54" t="str">
            <v>ADMINISTRATOR</v>
          </cell>
          <cell r="C54" t="str">
            <v>11   Bowling Green</v>
          </cell>
          <cell r="D54" t="str">
            <v>76   Lunati</v>
          </cell>
        </row>
        <row r="55">
          <cell r="A55" t="str">
            <v>11   Bowling Green77   NOS</v>
          </cell>
          <cell r="B55" t="str">
            <v>ADMINISTRATOR</v>
          </cell>
          <cell r="C55" t="str">
            <v>11   Bowling Green</v>
          </cell>
          <cell r="D55" t="str">
            <v>77   NOS</v>
          </cell>
        </row>
        <row r="56">
          <cell r="A56" t="str">
            <v>11   Bowling Green78   Earls LB</v>
          </cell>
          <cell r="B56" t="str">
            <v>ADMINISTRATOR</v>
          </cell>
          <cell r="C56" t="str">
            <v>11   Bowling Green</v>
          </cell>
          <cell r="D56" t="str">
            <v>78   Earls LB</v>
          </cell>
        </row>
        <row r="57">
          <cell r="A57" t="str">
            <v>11   Bowling Green79   Hooker</v>
          </cell>
          <cell r="B57" t="str">
            <v>ADMINISTRATOR</v>
          </cell>
          <cell r="C57" t="str">
            <v>11   Bowling Green</v>
          </cell>
          <cell r="D57" t="str">
            <v>79   Hooker</v>
          </cell>
        </row>
        <row r="58">
          <cell r="A58" t="str">
            <v>11   Bowling Green80   Fuel inj</v>
          </cell>
          <cell r="B58" t="str">
            <v>CYNDIE THOMPSON</v>
          </cell>
          <cell r="C58" t="str">
            <v>11   Bowling Green</v>
          </cell>
          <cell r="D58" t="str">
            <v>80   Fuel inj</v>
          </cell>
        </row>
        <row r="59">
          <cell r="A59" t="str">
            <v>11   Bowling Green81   So-Cal</v>
          </cell>
          <cell r="B59" t="str">
            <v>ADMINISTRATOR</v>
          </cell>
          <cell r="C59" t="str">
            <v>11   Bowling Green</v>
          </cell>
          <cell r="D59" t="str">
            <v>81   So-Cal</v>
          </cell>
        </row>
        <row r="60">
          <cell r="A60" t="str">
            <v>12   SpringfieldAll Business Units</v>
          </cell>
          <cell r="B60" t="str">
            <v>ADMINISTRATOR</v>
          </cell>
          <cell r="C60" t="str">
            <v>12   Springfield</v>
          </cell>
          <cell r="D60" t="str">
            <v>All Business Units</v>
          </cell>
        </row>
        <row r="61">
          <cell r="A61" t="str">
            <v>12   Springfield00   Blank</v>
          </cell>
          <cell r="B61" t="str">
            <v>ADMINISTRATOR</v>
          </cell>
          <cell r="C61" t="str">
            <v>12   Springfield</v>
          </cell>
          <cell r="D61" t="str">
            <v>00   Blank</v>
          </cell>
        </row>
        <row r="62">
          <cell r="A62" t="str">
            <v>12   Springfield70   Headquarters</v>
          </cell>
          <cell r="B62" t="str">
            <v>ADMINISTRATOR</v>
          </cell>
          <cell r="C62" t="str">
            <v>12   Springfield</v>
          </cell>
          <cell r="D62" t="str">
            <v>70   Headquarters</v>
          </cell>
        </row>
        <row r="63">
          <cell r="A63" t="str">
            <v>12   Springfield71   Perf carbs</v>
          </cell>
          <cell r="B63" t="str">
            <v>ADMINISTRATOR</v>
          </cell>
          <cell r="C63" t="str">
            <v>12   Springfield</v>
          </cell>
          <cell r="D63" t="str">
            <v>71   Perf carbs</v>
          </cell>
        </row>
        <row r="64">
          <cell r="A64" t="str">
            <v>12   Springfield72   Reman</v>
          </cell>
          <cell r="B64" t="str">
            <v>DENISE PARKER</v>
          </cell>
          <cell r="C64" t="str">
            <v>12   Springfield</v>
          </cell>
          <cell r="D64" t="str">
            <v>72   Reman</v>
          </cell>
        </row>
        <row r="65">
          <cell r="A65" t="str">
            <v>12   Springfield73   Flowtech</v>
          </cell>
          <cell r="B65" t="str">
            <v>ADMINISTRATOR</v>
          </cell>
          <cell r="C65" t="str">
            <v>12   Springfield</v>
          </cell>
          <cell r="D65" t="str">
            <v>73   Flowtech</v>
          </cell>
        </row>
        <row r="66">
          <cell r="A66" t="str">
            <v>12   Springfield74   Weiand</v>
          </cell>
          <cell r="B66" t="str">
            <v>ADMINISTRATOR</v>
          </cell>
          <cell r="C66" t="str">
            <v>12   Springfield</v>
          </cell>
          <cell r="D66" t="str">
            <v>74   Weiand</v>
          </cell>
        </row>
        <row r="67">
          <cell r="A67" t="str">
            <v>12   Springfield75   Earls subs</v>
          </cell>
          <cell r="B67" t="str">
            <v>ADMINISTRATOR</v>
          </cell>
          <cell r="C67" t="str">
            <v>12   Springfield</v>
          </cell>
          <cell r="D67" t="str">
            <v>75   Earls subs</v>
          </cell>
        </row>
        <row r="68">
          <cell r="A68" t="str">
            <v>12   Springfield76   Lunati</v>
          </cell>
          <cell r="B68" t="str">
            <v>ADMINISTRATOR</v>
          </cell>
          <cell r="C68" t="str">
            <v>12   Springfield</v>
          </cell>
          <cell r="D68" t="str">
            <v>76   Lunati</v>
          </cell>
        </row>
        <row r="69">
          <cell r="A69" t="str">
            <v>12   Springfield77   NOS</v>
          </cell>
          <cell r="B69" t="str">
            <v>ADMINISTRATOR</v>
          </cell>
          <cell r="C69" t="str">
            <v>12   Springfield</v>
          </cell>
          <cell r="D69" t="str">
            <v>77   NOS</v>
          </cell>
        </row>
        <row r="70">
          <cell r="A70" t="str">
            <v>12   Springfield78   Earls LB</v>
          </cell>
          <cell r="B70" t="str">
            <v>ADMINISTRATOR</v>
          </cell>
          <cell r="C70" t="str">
            <v>12   Springfield</v>
          </cell>
          <cell r="D70" t="str">
            <v>78   Earls LB</v>
          </cell>
        </row>
        <row r="71">
          <cell r="A71" t="str">
            <v>12   Springfield79   Hooker</v>
          </cell>
          <cell r="B71" t="str">
            <v>ADMINISTRATOR</v>
          </cell>
          <cell r="C71" t="str">
            <v>12   Springfield</v>
          </cell>
          <cell r="D71" t="str">
            <v>79   Hooker</v>
          </cell>
        </row>
        <row r="72">
          <cell r="A72" t="str">
            <v>12   Springfield80   Fuel inj</v>
          </cell>
          <cell r="B72" t="str">
            <v>ADMINISTRATOR</v>
          </cell>
          <cell r="C72" t="str">
            <v>12   Springfield</v>
          </cell>
          <cell r="D72" t="str">
            <v>80   Fuel inj</v>
          </cell>
        </row>
        <row r="73">
          <cell r="A73" t="str">
            <v>12   Springfield81   So-Cal</v>
          </cell>
          <cell r="B73" t="str">
            <v>ADMINISTRATOR</v>
          </cell>
          <cell r="C73" t="str">
            <v>12   Springfield</v>
          </cell>
          <cell r="D73" t="str">
            <v>81   So-Cal</v>
          </cell>
        </row>
        <row r="74">
          <cell r="A74" t="str">
            <v>13   MemphisAll Business Units</v>
          </cell>
          <cell r="B74" t="str">
            <v>ADMINISTRATOR</v>
          </cell>
          <cell r="C74" t="str">
            <v>13   Memphis</v>
          </cell>
          <cell r="D74" t="str">
            <v>All Business Units</v>
          </cell>
        </row>
        <row r="75">
          <cell r="A75" t="str">
            <v>13   Memphis00   Blank</v>
          </cell>
          <cell r="B75" t="str">
            <v>ADMINISTRATOR</v>
          </cell>
          <cell r="C75" t="str">
            <v>13   Memphis</v>
          </cell>
          <cell r="D75" t="str">
            <v>00   Blank</v>
          </cell>
        </row>
        <row r="76">
          <cell r="A76" t="str">
            <v>13   Memphis70   Headquarters</v>
          </cell>
          <cell r="B76" t="str">
            <v>ADMINISTRATOR</v>
          </cell>
          <cell r="C76" t="str">
            <v>13   Memphis</v>
          </cell>
          <cell r="D76" t="str">
            <v>70   Headquarters</v>
          </cell>
        </row>
        <row r="77">
          <cell r="A77" t="str">
            <v>13   Memphis71   Perf carbs</v>
          </cell>
          <cell r="B77" t="str">
            <v>ADMINISTRATOR</v>
          </cell>
          <cell r="C77" t="str">
            <v>13   Memphis</v>
          </cell>
          <cell r="D77" t="str">
            <v>71   Perf carbs</v>
          </cell>
        </row>
        <row r="78">
          <cell r="A78" t="str">
            <v>13   Memphis72   Reman</v>
          </cell>
          <cell r="B78" t="str">
            <v>ADMINISTRATOR</v>
          </cell>
          <cell r="C78" t="str">
            <v>13   Memphis</v>
          </cell>
          <cell r="D78" t="str">
            <v>72   Reman</v>
          </cell>
        </row>
        <row r="79">
          <cell r="A79" t="str">
            <v>13   Memphis73   Flowtech</v>
          </cell>
          <cell r="B79" t="str">
            <v>ADMINISTRATOR</v>
          </cell>
          <cell r="C79" t="str">
            <v>13   Memphis</v>
          </cell>
          <cell r="D79" t="str">
            <v>73   Flowtech</v>
          </cell>
        </row>
        <row r="80">
          <cell r="A80" t="str">
            <v>13   Memphis74   Weiand</v>
          </cell>
          <cell r="B80" t="str">
            <v>ADMINISTRATOR</v>
          </cell>
          <cell r="C80" t="str">
            <v>13   Memphis</v>
          </cell>
          <cell r="D80" t="str">
            <v>74   Weiand</v>
          </cell>
        </row>
        <row r="81">
          <cell r="A81" t="str">
            <v>13   Memphis75   Earls subs</v>
          </cell>
          <cell r="B81" t="str">
            <v>ADMINISTRATOR</v>
          </cell>
          <cell r="C81" t="str">
            <v>13   Memphis</v>
          </cell>
          <cell r="D81" t="str">
            <v>75   Earls subs</v>
          </cell>
        </row>
        <row r="82">
          <cell r="A82" t="str">
            <v>13   Memphis76   Lunati</v>
          </cell>
          <cell r="B82" t="str">
            <v>DUSTY WILDER</v>
          </cell>
          <cell r="C82" t="str">
            <v>13   Memphis</v>
          </cell>
          <cell r="D82" t="str">
            <v>76   Lunati</v>
          </cell>
        </row>
        <row r="83">
          <cell r="A83" t="str">
            <v>13   Memphis77   NOS</v>
          </cell>
          <cell r="B83" t="str">
            <v>ADMINISTRATOR</v>
          </cell>
          <cell r="C83" t="str">
            <v>13   Memphis</v>
          </cell>
          <cell r="D83" t="str">
            <v>77   NOS</v>
          </cell>
        </row>
        <row r="84">
          <cell r="A84" t="str">
            <v>13   Memphis78   Earls LB</v>
          </cell>
          <cell r="B84" t="str">
            <v>ADMINISTRATOR</v>
          </cell>
          <cell r="C84" t="str">
            <v>13   Memphis</v>
          </cell>
          <cell r="D84" t="str">
            <v>78   Earls LB</v>
          </cell>
        </row>
        <row r="85">
          <cell r="A85" t="str">
            <v>13   Memphis79   Hooker</v>
          </cell>
          <cell r="B85" t="str">
            <v>ADMINISTRATOR</v>
          </cell>
          <cell r="C85" t="str">
            <v>13   Memphis</v>
          </cell>
          <cell r="D85" t="str">
            <v>79   Hooker</v>
          </cell>
        </row>
        <row r="86">
          <cell r="A86" t="str">
            <v>13   Memphis80   Fuel inj</v>
          </cell>
          <cell r="B86" t="str">
            <v>ADMINISTRATOR</v>
          </cell>
          <cell r="C86" t="str">
            <v>13   Memphis</v>
          </cell>
          <cell r="D86" t="str">
            <v>80   Fuel inj</v>
          </cell>
        </row>
        <row r="87">
          <cell r="A87" t="str">
            <v>13   Memphis81   So-Cal</v>
          </cell>
          <cell r="B87" t="str">
            <v>ADMINISTRATOR</v>
          </cell>
          <cell r="C87" t="str">
            <v>13   Memphis</v>
          </cell>
          <cell r="D87" t="str">
            <v>81   So-Cal</v>
          </cell>
        </row>
        <row r="88">
          <cell r="A88" t="str">
            <v>14   AberdeenAll Business Units</v>
          </cell>
          <cell r="B88" t="str">
            <v>ADMINISTRATOR</v>
          </cell>
          <cell r="C88" t="str">
            <v>14   Aberdeen</v>
          </cell>
          <cell r="D88" t="str">
            <v>All Business Units</v>
          </cell>
        </row>
        <row r="89">
          <cell r="A89" t="str">
            <v>14   Aberdeen00   Blank</v>
          </cell>
          <cell r="B89" t="str">
            <v>ADMINISTRATOR</v>
          </cell>
          <cell r="C89" t="str">
            <v>14   Aberdeen</v>
          </cell>
          <cell r="D89" t="str">
            <v>00   Blank</v>
          </cell>
        </row>
        <row r="90">
          <cell r="A90" t="str">
            <v>14   Aberdeen70   Headquarters</v>
          </cell>
          <cell r="B90" t="str">
            <v>ADMINISTRATOR</v>
          </cell>
          <cell r="C90" t="str">
            <v>14   Aberdeen</v>
          </cell>
          <cell r="D90" t="str">
            <v>70   Headquarters</v>
          </cell>
        </row>
        <row r="91">
          <cell r="A91" t="str">
            <v>14   Aberdeen71   Perf carbs</v>
          </cell>
          <cell r="B91" t="str">
            <v>ADMINISTRATOR</v>
          </cell>
          <cell r="C91" t="str">
            <v>14   Aberdeen</v>
          </cell>
          <cell r="D91" t="str">
            <v>71   Perf carbs</v>
          </cell>
        </row>
        <row r="92">
          <cell r="A92" t="str">
            <v>14   Aberdeen72   Reman</v>
          </cell>
          <cell r="B92" t="str">
            <v>ADMINISTRATOR</v>
          </cell>
          <cell r="C92" t="str">
            <v>14   Aberdeen</v>
          </cell>
          <cell r="D92" t="str">
            <v>72   Reman</v>
          </cell>
        </row>
        <row r="93">
          <cell r="A93" t="str">
            <v>14   Aberdeen73   Flowtech</v>
          </cell>
          <cell r="B93" t="str">
            <v>DUSTY WILDER</v>
          </cell>
          <cell r="C93" t="str">
            <v>14   Aberdeen</v>
          </cell>
          <cell r="D93" t="str">
            <v>73   Flowtech</v>
          </cell>
        </row>
        <row r="94">
          <cell r="A94" t="str">
            <v>14   Aberdeen74   Weiand</v>
          </cell>
          <cell r="B94" t="str">
            <v>ADMINISTRATOR</v>
          </cell>
          <cell r="C94" t="str">
            <v>14   Aberdeen</v>
          </cell>
          <cell r="D94" t="str">
            <v>74   Weiand</v>
          </cell>
        </row>
        <row r="95">
          <cell r="A95" t="str">
            <v>14   Aberdeen75   Earls subs</v>
          </cell>
          <cell r="B95" t="str">
            <v>ADMINISTRATOR</v>
          </cell>
          <cell r="C95" t="str">
            <v>14   Aberdeen</v>
          </cell>
          <cell r="D95" t="str">
            <v>75   Earls subs</v>
          </cell>
        </row>
        <row r="96">
          <cell r="A96" t="str">
            <v>14   Aberdeen76   Lunati</v>
          </cell>
          <cell r="B96" t="str">
            <v>ADMINISTRATOR</v>
          </cell>
          <cell r="C96" t="str">
            <v>14   Aberdeen</v>
          </cell>
          <cell r="D96" t="str">
            <v>76   Lunati</v>
          </cell>
        </row>
        <row r="97">
          <cell r="A97" t="str">
            <v>14   Aberdeen77   NOS</v>
          </cell>
          <cell r="B97" t="str">
            <v>ADMINISTRATOR</v>
          </cell>
          <cell r="C97" t="str">
            <v>14   Aberdeen</v>
          </cell>
          <cell r="D97" t="str">
            <v>77   NOS</v>
          </cell>
        </row>
        <row r="98">
          <cell r="A98" t="str">
            <v>14   Aberdeen78   Earls LB</v>
          </cell>
          <cell r="B98" t="str">
            <v>ADMINISTRATOR</v>
          </cell>
          <cell r="C98" t="str">
            <v>14   Aberdeen</v>
          </cell>
          <cell r="D98" t="str">
            <v>78   Earls LB</v>
          </cell>
        </row>
        <row r="99">
          <cell r="A99" t="str">
            <v>14   Aberdeen79   Hooker</v>
          </cell>
          <cell r="B99" t="str">
            <v>ADMINISTRATOR</v>
          </cell>
          <cell r="C99" t="str">
            <v>14   Aberdeen</v>
          </cell>
          <cell r="D99" t="str">
            <v>79   Hooker</v>
          </cell>
        </row>
        <row r="100">
          <cell r="A100" t="str">
            <v>14   Aberdeen80   Fuel inj</v>
          </cell>
          <cell r="B100" t="str">
            <v>ADMINISTRATOR</v>
          </cell>
          <cell r="C100" t="str">
            <v>14   Aberdeen</v>
          </cell>
          <cell r="D100" t="str">
            <v>80   Fuel inj</v>
          </cell>
        </row>
        <row r="101">
          <cell r="A101" t="str">
            <v>14   Aberdeen81   So-Cal</v>
          </cell>
          <cell r="B101" t="str">
            <v>ADMINISTRATOR</v>
          </cell>
          <cell r="C101" t="str">
            <v>14   Aberdeen</v>
          </cell>
          <cell r="D101" t="str">
            <v>81   So-Cal</v>
          </cell>
        </row>
        <row r="102">
          <cell r="A102" t="str">
            <v>15   Long BeachAll Business Units</v>
          </cell>
          <cell r="B102" t="str">
            <v>ADMINISTRATOR</v>
          </cell>
          <cell r="C102" t="str">
            <v>15   Long Beach</v>
          </cell>
          <cell r="D102" t="str">
            <v>All Business Units</v>
          </cell>
        </row>
        <row r="103">
          <cell r="A103" t="str">
            <v>15   Long Beach00   Blank</v>
          </cell>
          <cell r="B103" t="str">
            <v>ADMINISTRATOR</v>
          </cell>
          <cell r="C103" t="str">
            <v>15   Long Beach</v>
          </cell>
          <cell r="D103" t="str">
            <v>00   Blank</v>
          </cell>
        </row>
        <row r="104">
          <cell r="A104" t="str">
            <v>15   Long Beach70   Headquarters</v>
          </cell>
          <cell r="B104" t="str">
            <v>ADMINISTRATOR</v>
          </cell>
          <cell r="C104" t="str">
            <v>15   Long Beach</v>
          </cell>
          <cell r="D104" t="str">
            <v>70   Headquarters</v>
          </cell>
        </row>
        <row r="105">
          <cell r="A105" t="str">
            <v>15   Long Beach71   Perf carbs</v>
          </cell>
          <cell r="B105" t="str">
            <v>ADMINISTRATOR</v>
          </cell>
          <cell r="C105" t="str">
            <v>15   Long Beach</v>
          </cell>
          <cell r="D105" t="str">
            <v>71   Perf carbs</v>
          </cell>
        </row>
        <row r="106">
          <cell r="A106" t="str">
            <v>15   Long Beach72   Reman</v>
          </cell>
          <cell r="B106" t="str">
            <v>ADMINISTRATOR</v>
          </cell>
          <cell r="C106" t="str">
            <v>15   Long Beach</v>
          </cell>
          <cell r="D106" t="str">
            <v>72   Reman</v>
          </cell>
        </row>
        <row r="107">
          <cell r="A107" t="str">
            <v>15   Long Beach73   Flowtech</v>
          </cell>
          <cell r="B107" t="str">
            <v>ADMINISTRATOR</v>
          </cell>
          <cell r="C107" t="str">
            <v>15   Long Beach</v>
          </cell>
          <cell r="D107" t="str">
            <v>73   Flowtech</v>
          </cell>
        </row>
        <row r="108">
          <cell r="A108" t="str">
            <v>15   Long Beach74   Weiand</v>
          </cell>
          <cell r="B108" t="str">
            <v>ADMINISTRATOR</v>
          </cell>
          <cell r="C108" t="str">
            <v>15   Long Beach</v>
          </cell>
          <cell r="D108" t="str">
            <v>74   Weiand</v>
          </cell>
        </row>
        <row r="109">
          <cell r="A109" t="str">
            <v>15   Long Beach75   Earls subs</v>
          </cell>
          <cell r="B109" t="str">
            <v>ADMINISTRATOR</v>
          </cell>
          <cell r="C109" t="str">
            <v>15   Long Beach</v>
          </cell>
          <cell r="D109" t="str">
            <v>75   Earls subs</v>
          </cell>
        </row>
        <row r="110">
          <cell r="A110" t="str">
            <v>15   Long Beach76   Lunati</v>
          </cell>
          <cell r="B110" t="str">
            <v>ADMINISTRATOR</v>
          </cell>
          <cell r="C110" t="str">
            <v>15   Long Beach</v>
          </cell>
          <cell r="D110" t="str">
            <v>76   Lunati</v>
          </cell>
        </row>
        <row r="111">
          <cell r="A111" t="str">
            <v>15   Long Beach77   NOS</v>
          </cell>
          <cell r="B111" t="str">
            <v>ADMINISTRATOR</v>
          </cell>
          <cell r="C111" t="str">
            <v>15   Long Beach</v>
          </cell>
          <cell r="D111" t="str">
            <v>77   NOS</v>
          </cell>
        </row>
        <row r="112">
          <cell r="A112" t="str">
            <v>15   Long Beach78   Earls LB</v>
          </cell>
          <cell r="B112" t="str">
            <v>JEFF PHILIPPI</v>
          </cell>
          <cell r="C112" t="str">
            <v>15   Long Beach</v>
          </cell>
          <cell r="D112" t="str">
            <v>78   Earls LB</v>
          </cell>
        </row>
        <row r="113">
          <cell r="A113" t="str">
            <v>15   Long Beach79   Hooker</v>
          </cell>
          <cell r="B113" t="str">
            <v>ADMINISTRATOR</v>
          </cell>
          <cell r="C113" t="str">
            <v>15   Long Beach</v>
          </cell>
          <cell r="D113" t="str">
            <v>79   Hooker</v>
          </cell>
        </row>
        <row r="114">
          <cell r="A114" t="str">
            <v>15   Long Beach80   Fuel inj</v>
          </cell>
          <cell r="B114" t="str">
            <v>ADMINISTRATOR</v>
          </cell>
          <cell r="C114" t="str">
            <v>15   Long Beach</v>
          </cell>
          <cell r="D114" t="str">
            <v>80   Fuel inj</v>
          </cell>
        </row>
        <row r="115">
          <cell r="A115" t="str">
            <v>15   Long Beach81   So-Cal</v>
          </cell>
          <cell r="B115" t="str">
            <v>ADMINISTRATOR</v>
          </cell>
          <cell r="C115" t="str">
            <v>15   Long Beach</v>
          </cell>
          <cell r="D115" t="str">
            <v>81   So-Cal</v>
          </cell>
        </row>
        <row r="116">
          <cell r="A116" t="str">
            <v>16   TijuanaAll Business Units</v>
          </cell>
          <cell r="B116" t="str">
            <v>ADMINISTRATOR</v>
          </cell>
          <cell r="C116" t="str">
            <v>16   Tijuana</v>
          </cell>
          <cell r="D116" t="str">
            <v>All Business Units</v>
          </cell>
        </row>
        <row r="117">
          <cell r="A117" t="str">
            <v>16   Tijuana00   Blank</v>
          </cell>
          <cell r="B117" t="str">
            <v>ADMINISTRATOR</v>
          </cell>
          <cell r="C117" t="str">
            <v>16   Tijuana</v>
          </cell>
          <cell r="D117" t="str">
            <v>00   Blank</v>
          </cell>
        </row>
        <row r="118">
          <cell r="A118" t="str">
            <v>16   Tijuana70   Headquarters</v>
          </cell>
          <cell r="B118" t="str">
            <v>ADMINISTRATOR</v>
          </cell>
          <cell r="C118" t="str">
            <v>16   Tijuana</v>
          </cell>
          <cell r="D118" t="str">
            <v>70   Headquarters</v>
          </cell>
        </row>
        <row r="119">
          <cell r="A119" t="str">
            <v>16   Tijuana71   Perf carbs</v>
          </cell>
          <cell r="B119" t="str">
            <v>ADMINISTRATOR</v>
          </cell>
          <cell r="C119" t="str">
            <v>16   Tijuana</v>
          </cell>
          <cell r="D119" t="str">
            <v>71   Perf carbs</v>
          </cell>
        </row>
        <row r="120">
          <cell r="A120" t="str">
            <v>16   Tijuana72   Reman</v>
          </cell>
          <cell r="B120" t="str">
            <v>ADMINISTRATOR</v>
          </cell>
          <cell r="C120" t="str">
            <v>16   Tijuana</v>
          </cell>
          <cell r="D120" t="str">
            <v>72   Reman</v>
          </cell>
        </row>
        <row r="121">
          <cell r="A121" t="str">
            <v>16   Tijuana73   Flowtech</v>
          </cell>
          <cell r="B121" t="str">
            <v>ADMINISTRATOR</v>
          </cell>
          <cell r="C121" t="str">
            <v>16   Tijuana</v>
          </cell>
          <cell r="D121" t="str">
            <v>73   Flowtech</v>
          </cell>
        </row>
        <row r="122">
          <cell r="A122" t="str">
            <v>16   Tijuana74   Weiand</v>
          </cell>
          <cell r="B122" t="str">
            <v>ADMINISTRATOR</v>
          </cell>
          <cell r="C122" t="str">
            <v>16   Tijuana</v>
          </cell>
          <cell r="D122" t="str">
            <v>74   Weiand</v>
          </cell>
        </row>
        <row r="123">
          <cell r="A123" t="str">
            <v>16   Tijuana75   Earls subs</v>
          </cell>
          <cell r="B123" t="str">
            <v>ADMINISTRATOR</v>
          </cell>
          <cell r="C123" t="str">
            <v>16   Tijuana</v>
          </cell>
          <cell r="D123" t="str">
            <v>75   Earls subs</v>
          </cell>
        </row>
        <row r="124">
          <cell r="A124" t="str">
            <v>16   Tijuana76   Lunati</v>
          </cell>
          <cell r="B124" t="str">
            <v>ADMINISTRATOR</v>
          </cell>
          <cell r="C124" t="str">
            <v>16   Tijuana</v>
          </cell>
          <cell r="D124" t="str">
            <v>76   Lunati</v>
          </cell>
        </row>
        <row r="125">
          <cell r="A125" t="str">
            <v>16   Tijuana77   NOS</v>
          </cell>
          <cell r="B125" t="str">
            <v>GUADALUPE HERNANDEZ</v>
          </cell>
          <cell r="C125" t="str">
            <v>16   Tijuana</v>
          </cell>
          <cell r="D125" t="str">
            <v>77   NOS</v>
          </cell>
        </row>
        <row r="126">
          <cell r="A126" t="str">
            <v>16   Tijuana78   Earls LB</v>
          </cell>
          <cell r="B126" t="str">
            <v>ADMINISTRATOR</v>
          </cell>
          <cell r="C126" t="str">
            <v>16   Tijuana</v>
          </cell>
          <cell r="D126" t="str">
            <v>78   Earls LB</v>
          </cell>
        </row>
        <row r="127">
          <cell r="A127" t="str">
            <v>16   Tijuana79   Hooker</v>
          </cell>
          <cell r="B127" t="str">
            <v>GUADALUPE HERNANDEZ</v>
          </cell>
          <cell r="C127" t="str">
            <v>16   Tijuana</v>
          </cell>
          <cell r="D127" t="str">
            <v>79   Hooker</v>
          </cell>
        </row>
        <row r="128">
          <cell r="A128" t="str">
            <v>16   Tijuana80   Fuel inj</v>
          </cell>
          <cell r="B128" t="str">
            <v>ADMINISTRATOR</v>
          </cell>
          <cell r="C128" t="str">
            <v>16   Tijuana</v>
          </cell>
          <cell r="D128" t="str">
            <v>80   Fuel inj</v>
          </cell>
        </row>
        <row r="129">
          <cell r="A129" t="str">
            <v>16   Tijuana81   So-Cal</v>
          </cell>
          <cell r="B129" t="str">
            <v>ADMINISTRATOR</v>
          </cell>
          <cell r="C129" t="str">
            <v>16   Tijuana</v>
          </cell>
          <cell r="D129" t="str">
            <v>81   So-Cal</v>
          </cell>
        </row>
        <row r="130">
          <cell r="A130" t="str">
            <v>17   Earls SubsAll Business Units</v>
          </cell>
          <cell r="B130" t="str">
            <v>ADMINISTRATOR</v>
          </cell>
          <cell r="C130" t="str">
            <v>17   Earls Subs</v>
          </cell>
          <cell r="D130" t="str">
            <v>All Business Units</v>
          </cell>
        </row>
        <row r="131">
          <cell r="A131" t="str">
            <v>17   Earls Subs00   Blank</v>
          </cell>
          <cell r="B131" t="str">
            <v>ADMINISTRATOR</v>
          </cell>
          <cell r="C131" t="str">
            <v>17   Earls Subs</v>
          </cell>
          <cell r="D131" t="str">
            <v>00   Blank</v>
          </cell>
        </row>
        <row r="132">
          <cell r="A132" t="str">
            <v>17   Earls Subs70   Headquarters</v>
          </cell>
          <cell r="B132" t="str">
            <v>ADMINISTRATOR</v>
          </cell>
          <cell r="C132" t="str">
            <v>17   Earls Subs</v>
          </cell>
          <cell r="D132" t="str">
            <v>70   Headquarters</v>
          </cell>
        </row>
        <row r="133">
          <cell r="A133" t="str">
            <v>17   Earls Subs71   Perf carbs</v>
          </cell>
          <cell r="B133" t="str">
            <v>ADMINISTRATOR</v>
          </cell>
          <cell r="C133" t="str">
            <v>17   Earls Subs</v>
          </cell>
          <cell r="D133" t="str">
            <v>71   Perf carbs</v>
          </cell>
        </row>
        <row r="134">
          <cell r="A134" t="str">
            <v>17   Earls Subs72   Reman</v>
          </cell>
          <cell r="B134" t="str">
            <v>ADMINISTRATOR</v>
          </cell>
          <cell r="C134" t="str">
            <v>17   Earls Subs</v>
          </cell>
          <cell r="D134" t="str">
            <v>72   Reman</v>
          </cell>
        </row>
        <row r="135">
          <cell r="A135" t="str">
            <v>17   Earls Subs73   Flowtech</v>
          </cell>
          <cell r="B135" t="str">
            <v>ADMINISTRATOR</v>
          </cell>
          <cell r="C135" t="str">
            <v>17   Earls Subs</v>
          </cell>
          <cell r="D135" t="str">
            <v>73   Flowtech</v>
          </cell>
        </row>
        <row r="136">
          <cell r="A136" t="str">
            <v>17   Earls Subs74   Weiand</v>
          </cell>
          <cell r="B136" t="str">
            <v>ADMINISTRATOR</v>
          </cell>
          <cell r="C136" t="str">
            <v>17   Earls Subs</v>
          </cell>
          <cell r="D136" t="str">
            <v>74   Weiand</v>
          </cell>
        </row>
        <row r="137">
          <cell r="A137" t="str">
            <v>17   Earls Subs75   Earls subs</v>
          </cell>
          <cell r="B137" t="str">
            <v>ADMINISTRATOR</v>
          </cell>
          <cell r="C137" t="str">
            <v>17   Earls Subs</v>
          </cell>
          <cell r="D137" t="str">
            <v>75   Earls subs</v>
          </cell>
        </row>
        <row r="138">
          <cell r="A138" t="str">
            <v>17   Earls Subs76   Lunati</v>
          </cell>
          <cell r="B138" t="str">
            <v>ADMINISTRATOR</v>
          </cell>
          <cell r="C138" t="str">
            <v>17   Earls Subs</v>
          </cell>
          <cell r="D138" t="str">
            <v>76   Lunati</v>
          </cell>
        </row>
        <row r="139">
          <cell r="A139" t="str">
            <v>17   Earls Subs77   NOS</v>
          </cell>
          <cell r="B139" t="str">
            <v>ADMINISTRATOR</v>
          </cell>
          <cell r="C139" t="str">
            <v>17   Earls Subs</v>
          </cell>
          <cell r="D139" t="str">
            <v>77   NOS</v>
          </cell>
        </row>
        <row r="140">
          <cell r="A140" t="str">
            <v>17   Earls Subs78   Earls LB</v>
          </cell>
          <cell r="B140" t="str">
            <v>ADMINISTRATOR</v>
          </cell>
          <cell r="C140" t="str">
            <v>17   Earls Subs</v>
          </cell>
          <cell r="D140" t="str">
            <v>78   Earls LB</v>
          </cell>
        </row>
        <row r="141">
          <cell r="A141" t="str">
            <v>17   Earls Subs79   Hooker</v>
          </cell>
          <cell r="B141" t="str">
            <v>ADMINISTRATOR</v>
          </cell>
          <cell r="C141" t="str">
            <v>17   Earls Subs</v>
          </cell>
          <cell r="D141" t="str">
            <v>79   Hooker</v>
          </cell>
        </row>
        <row r="142">
          <cell r="A142" t="str">
            <v>17   Earls Subs80   Fuel inj</v>
          </cell>
          <cell r="B142" t="str">
            <v>ADMINISTRATOR</v>
          </cell>
          <cell r="C142" t="str">
            <v>17   Earls Subs</v>
          </cell>
          <cell r="D142" t="str">
            <v>80   Fuel inj</v>
          </cell>
        </row>
        <row r="143">
          <cell r="A143" t="str">
            <v>17   Earls Subs81   So-Cal</v>
          </cell>
          <cell r="B143" t="str">
            <v>ADMINISTRATOR</v>
          </cell>
          <cell r="C143" t="str">
            <v>17   Earls Subs</v>
          </cell>
          <cell r="D143" t="str">
            <v>81   So-Cal</v>
          </cell>
        </row>
        <row r="144">
          <cell r="A144" t="str">
            <v>99   EliminationsAll Business Units</v>
          </cell>
          <cell r="B144" t="str">
            <v>ADMINISTRATOR</v>
          </cell>
          <cell r="C144" t="str">
            <v>99   Eliminations</v>
          </cell>
          <cell r="D144" t="str">
            <v>All Business Units</v>
          </cell>
        </row>
        <row r="145">
          <cell r="A145" t="str">
            <v>99   Eliminations00   Blank</v>
          </cell>
          <cell r="B145" t="str">
            <v>ADMINISTRATOR</v>
          </cell>
          <cell r="C145" t="str">
            <v>99   Eliminations</v>
          </cell>
          <cell r="D145" t="str">
            <v>00   Blank</v>
          </cell>
        </row>
        <row r="146">
          <cell r="A146" t="str">
            <v>99   Eliminations70   Headquarters</v>
          </cell>
          <cell r="B146" t="str">
            <v>ADMINISTRATOR</v>
          </cell>
          <cell r="C146" t="str">
            <v>99   Eliminations</v>
          </cell>
          <cell r="D146" t="str">
            <v>70   Headquarters</v>
          </cell>
        </row>
        <row r="147">
          <cell r="A147" t="str">
            <v>99   Eliminations71   Perf carbs</v>
          </cell>
          <cell r="B147" t="str">
            <v>ADMINISTRATOR</v>
          </cell>
          <cell r="C147" t="str">
            <v>99   Eliminations</v>
          </cell>
          <cell r="D147" t="str">
            <v>71   Perf carbs</v>
          </cell>
        </row>
        <row r="148">
          <cell r="A148" t="str">
            <v>99   Eliminations72   Reman</v>
          </cell>
          <cell r="B148" t="str">
            <v>ADMINISTRATOR</v>
          </cell>
          <cell r="C148" t="str">
            <v>99   Eliminations</v>
          </cell>
          <cell r="D148" t="str">
            <v>72   Reman</v>
          </cell>
        </row>
        <row r="149">
          <cell r="A149" t="str">
            <v>99   Eliminations73   Flowtech</v>
          </cell>
          <cell r="B149" t="str">
            <v>ADMINISTRATOR</v>
          </cell>
          <cell r="C149" t="str">
            <v>99   Eliminations</v>
          </cell>
          <cell r="D149" t="str">
            <v>73   Flowtech</v>
          </cell>
        </row>
        <row r="150">
          <cell r="A150" t="str">
            <v>99   Eliminations74   Weiand</v>
          </cell>
          <cell r="B150" t="str">
            <v>ADMINISTRATOR</v>
          </cell>
          <cell r="C150" t="str">
            <v>99   Eliminations</v>
          </cell>
          <cell r="D150" t="str">
            <v>74   Weiand</v>
          </cell>
        </row>
        <row r="151">
          <cell r="A151" t="str">
            <v>99   Eliminations75   Earls subs</v>
          </cell>
          <cell r="B151" t="str">
            <v>ADMINISTRATOR</v>
          </cell>
          <cell r="C151" t="str">
            <v>99   Eliminations</v>
          </cell>
          <cell r="D151" t="str">
            <v>75   Earls subs</v>
          </cell>
        </row>
        <row r="152">
          <cell r="A152" t="str">
            <v>99   Eliminations76   Lunati</v>
          </cell>
          <cell r="B152" t="str">
            <v>ADMINISTRATOR</v>
          </cell>
          <cell r="C152" t="str">
            <v>99   Eliminations</v>
          </cell>
          <cell r="D152" t="str">
            <v>76   Lunati</v>
          </cell>
        </row>
        <row r="153">
          <cell r="A153" t="str">
            <v>99   Eliminations77   NOS</v>
          </cell>
          <cell r="B153" t="str">
            <v>ADMINISTRATOR</v>
          </cell>
          <cell r="C153" t="str">
            <v>99   Eliminations</v>
          </cell>
          <cell r="D153" t="str">
            <v>77   NOS</v>
          </cell>
        </row>
        <row r="154">
          <cell r="A154" t="str">
            <v>99   Eliminations78   Earls LB</v>
          </cell>
          <cell r="B154" t="str">
            <v>ADMINISTRATOR</v>
          </cell>
          <cell r="C154" t="str">
            <v>99   Eliminations</v>
          </cell>
          <cell r="D154" t="str">
            <v>78   Earls LB</v>
          </cell>
        </row>
        <row r="155">
          <cell r="A155" t="str">
            <v>99   Eliminations79   Hooker</v>
          </cell>
          <cell r="B155" t="str">
            <v>ADMINISTRATOR</v>
          </cell>
          <cell r="C155" t="str">
            <v>99   Eliminations</v>
          </cell>
          <cell r="D155" t="str">
            <v>79   Hooker</v>
          </cell>
        </row>
        <row r="156">
          <cell r="A156" t="str">
            <v>99   Eliminations80   Fuel inj</v>
          </cell>
          <cell r="B156" t="str">
            <v>ADMINISTRATOR</v>
          </cell>
          <cell r="C156" t="str">
            <v>99   Eliminations</v>
          </cell>
          <cell r="D156" t="str">
            <v>80   Fuel inj</v>
          </cell>
        </row>
        <row r="157">
          <cell r="A157" t="str">
            <v>99   Eliminations81   So-Cal</v>
          </cell>
          <cell r="B157" t="str">
            <v>ADMINISTRATOR</v>
          </cell>
          <cell r="C157" t="str">
            <v>99   Eliminations</v>
          </cell>
          <cell r="D157" t="str">
            <v>81   So-Cal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rowing base"/>
      <sheetName val="AR aging"/>
      <sheetName val="AR complete"/>
      <sheetName val="Sales &amp; pre-sale AR"/>
      <sheetName val="FY'07 sales"/>
      <sheetName val="Tooling and other"/>
      <sheetName val="LL Base Model"/>
      <sheetName val="Avg"/>
      <sheetName val="2005-10"/>
      <sheetName val="Web IRates"/>
      <sheetName val="Rate webquery"/>
    </sheetNames>
    <sheetDataSet>
      <sheetData sheetId="0" refreshError="1"/>
      <sheetData sheetId="1" refreshError="1"/>
      <sheetData sheetId="2" refreshError="1">
        <row r="7">
          <cell r="B7" t="str">
            <v>Sanden</v>
          </cell>
          <cell r="I7">
            <v>90000</v>
          </cell>
          <cell r="K7" t="str">
            <v>SMW</v>
          </cell>
          <cell r="R7">
            <v>60.25</v>
          </cell>
        </row>
        <row r="8">
          <cell r="B8" t="str">
            <v>Sanden</v>
          </cell>
          <cell r="I8">
            <v>71795.399999999994</v>
          </cell>
          <cell r="K8" t="str">
            <v>TRW</v>
          </cell>
          <cell r="R8">
            <v>335.44</v>
          </cell>
        </row>
        <row r="9">
          <cell r="B9" t="str">
            <v>Metaldyne</v>
          </cell>
          <cell r="I9">
            <v>85694.2</v>
          </cell>
          <cell r="K9" t="str">
            <v>Metaldyne</v>
          </cell>
          <cell r="R9">
            <v>1523.35</v>
          </cell>
        </row>
        <row r="10">
          <cell r="B10" t="str">
            <v>Sanden</v>
          </cell>
          <cell r="I10">
            <v>0</v>
          </cell>
          <cell r="K10" t="str">
            <v>TRW</v>
          </cell>
          <cell r="R10">
            <v>406.4</v>
          </cell>
        </row>
        <row r="11">
          <cell r="B11" t="str">
            <v>Metaldyne</v>
          </cell>
          <cell r="I11">
            <v>85694.2</v>
          </cell>
          <cell r="K11" t="str">
            <v>SMW</v>
          </cell>
          <cell r="R11">
            <v>1672.14</v>
          </cell>
        </row>
        <row r="12">
          <cell r="B12" t="str">
            <v>GM of Canada</v>
          </cell>
          <cell r="I12">
            <v>13319.510000000002</v>
          </cell>
          <cell r="K12" t="str">
            <v>SMW</v>
          </cell>
          <cell r="R12">
            <v>1003.28</v>
          </cell>
        </row>
        <row r="13">
          <cell r="B13" t="str">
            <v>Metaldyne</v>
          </cell>
          <cell r="I13">
            <v>15785.77</v>
          </cell>
          <cell r="K13" t="str">
            <v>SMW</v>
          </cell>
          <cell r="R13">
            <v>2450</v>
          </cell>
        </row>
        <row r="14">
          <cell r="B14" t="str">
            <v>SMW</v>
          </cell>
          <cell r="I14">
            <v>75308.28</v>
          </cell>
          <cell r="K14" t="str">
            <v>SMW</v>
          </cell>
          <cell r="R14">
            <v>2221.1999999999998</v>
          </cell>
        </row>
        <row r="15">
          <cell r="B15" t="str">
            <v>Sanden</v>
          </cell>
          <cell r="I15">
            <v>0</v>
          </cell>
          <cell r="K15" t="str">
            <v>SMW</v>
          </cell>
          <cell r="R15">
            <v>4591</v>
          </cell>
        </row>
        <row r="16">
          <cell r="B16" t="str">
            <v>TRW</v>
          </cell>
          <cell r="I16">
            <v>0</v>
          </cell>
          <cell r="K16" t="str">
            <v>SMW</v>
          </cell>
          <cell r="R16">
            <v>327.64</v>
          </cell>
        </row>
        <row r="17">
          <cell r="B17" t="str">
            <v>Metaldyne</v>
          </cell>
          <cell r="I17">
            <v>85694.2</v>
          </cell>
          <cell r="K17" t="str">
            <v>Ace Metals</v>
          </cell>
          <cell r="R17">
            <v>26170.2</v>
          </cell>
        </row>
        <row r="18">
          <cell r="B18" t="str">
            <v>Sanden</v>
          </cell>
          <cell r="I18">
            <v>77256.7</v>
          </cell>
          <cell r="K18" t="str">
            <v>SMW</v>
          </cell>
          <cell r="R18">
            <v>11568</v>
          </cell>
        </row>
        <row r="19">
          <cell r="B19" t="str">
            <v>Metaldyne</v>
          </cell>
          <cell r="I19">
            <v>85694.2</v>
          </cell>
          <cell r="K19" t="str">
            <v>SMW</v>
          </cell>
          <cell r="R19">
            <v>402.62</v>
          </cell>
        </row>
        <row r="20">
          <cell r="I20">
            <v>0</v>
          </cell>
          <cell r="K20" t="str">
            <v>SMW</v>
          </cell>
          <cell r="R20">
            <v>962.32</v>
          </cell>
        </row>
        <row r="21">
          <cell r="I21">
            <v>0</v>
          </cell>
          <cell r="K21" t="str">
            <v>GM of Canada</v>
          </cell>
          <cell r="R21">
            <v>30728.2</v>
          </cell>
        </row>
        <row r="22">
          <cell r="K22" t="str">
            <v>GM of Canada</v>
          </cell>
          <cell r="R22">
            <v>26908.1</v>
          </cell>
        </row>
        <row r="23">
          <cell r="I23">
            <v>0</v>
          </cell>
          <cell r="K23" t="str">
            <v>SMW</v>
          </cell>
          <cell r="R23">
            <v>2425.73</v>
          </cell>
        </row>
        <row r="24">
          <cell r="I24">
            <v>0</v>
          </cell>
          <cell r="K24" t="str">
            <v>SMW</v>
          </cell>
          <cell r="R24">
            <v>63624</v>
          </cell>
        </row>
        <row r="25">
          <cell r="I25">
            <v>0</v>
          </cell>
          <cell r="K25" t="str">
            <v>SMW</v>
          </cell>
          <cell r="R25">
            <v>14371.51</v>
          </cell>
        </row>
        <row r="26">
          <cell r="I26">
            <v>0</v>
          </cell>
          <cell r="K26" t="str">
            <v>SMW</v>
          </cell>
          <cell r="R26">
            <v>31860</v>
          </cell>
        </row>
        <row r="27">
          <cell r="I27">
            <v>0</v>
          </cell>
          <cell r="K27" t="str">
            <v>SMW</v>
          </cell>
          <cell r="R27">
            <v>9398.4699999999993</v>
          </cell>
        </row>
        <row r="28">
          <cell r="I28">
            <v>0</v>
          </cell>
          <cell r="K28" t="str">
            <v>SMW</v>
          </cell>
          <cell r="R28">
            <v>7491.26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Es"/>
      <sheetName val="ChangeSource"/>
      <sheetName val="AdjustmentsSource"/>
      <sheetName val="CashFlows"/>
      <sheetName val="AdjustmentsTarget"/>
      <sheetName val="Settings"/>
      <sheetName val="matrix"/>
    </sheetNames>
    <sheetDataSet>
      <sheetData sheetId="0"/>
      <sheetData sheetId="1"/>
      <sheetData sheetId="2">
        <row r="21">
          <cell r="D21" t="str">
            <v>T1010</v>
          </cell>
          <cell r="E21" t="str">
            <v>Cash and cash equivalents</v>
          </cell>
        </row>
        <row r="22">
          <cell r="D22" t="str">
            <v>T1210</v>
          </cell>
          <cell r="E22" t="str">
            <v>Accounts receivable - trade</v>
          </cell>
        </row>
        <row r="23">
          <cell r="D23" t="str">
            <v>T1250</v>
          </cell>
          <cell r="E23" t="str">
            <v>Accounts receivable - other</v>
          </cell>
        </row>
        <row r="24">
          <cell r="D24" t="str">
            <v>T1290</v>
          </cell>
          <cell r="E24" t="str">
            <v>Accounts receivable - allowance</v>
          </cell>
        </row>
        <row r="25">
          <cell r="D25" t="str">
            <v>T1310</v>
          </cell>
          <cell r="E25" t="str">
            <v>Inventory - raw materials</v>
          </cell>
        </row>
        <row r="26">
          <cell r="D26" t="str">
            <v>T1330</v>
          </cell>
          <cell r="E26" t="str">
            <v>Inventory - work-in-process</v>
          </cell>
        </row>
        <row r="27">
          <cell r="D27" t="str">
            <v>T1350</v>
          </cell>
          <cell r="E27" t="str">
            <v>Inventory - finished goods</v>
          </cell>
        </row>
        <row r="28">
          <cell r="D28" t="str">
            <v>T1370</v>
          </cell>
          <cell r="E28" t="str">
            <v>Inventory - capitalized costs</v>
          </cell>
        </row>
        <row r="29">
          <cell r="D29" t="str">
            <v>T1390</v>
          </cell>
          <cell r="E29" t="str">
            <v>Inventory - reserves</v>
          </cell>
        </row>
        <row r="30">
          <cell r="D30" t="str">
            <v>T1410</v>
          </cell>
          <cell r="E30" t="str">
            <v>Prepaids</v>
          </cell>
        </row>
        <row r="31">
          <cell r="D31" t="str">
            <v>T1450</v>
          </cell>
          <cell r="E31" t="str">
            <v>Income taxes receivable</v>
          </cell>
        </row>
        <row r="32">
          <cell r="D32" t="str">
            <v>T1470</v>
          </cell>
          <cell r="E32" t="str">
            <v>Deferred taxes, current</v>
          </cell>
        </row>
        <row r="33">
          <cell r="D33" t="str">
            <v>T1490</v>
          </cell>
          <cell r="E33" t="str">
            <v>Other current assets</v>
          </cell>
        </row>
        <row r="34">
          <cell r="D34" t="str">
            <v>T1610</v>
          </cell>
          <cell r="E34" t="str">
            <v>Fixed assets - land</v>
          </cell>
        </row>
        <row r="35">
          <cell r="D35" t="str">
            <v>T1630</v>
          </cell>
          <cell r="E35" t="str">
            <v>Fixed assets - buildings and improvements</v>
          </cell>
        </row>
        <row r="36">
          <cell r="D36" t="str">
            <v>T1650</v>
          </cell>
          <cell r="E36" t="str">
            <v>Fixed assets - machinery and equipment</v>
          </cell>
        </row>
        <row r="37">
          <cell r="D37" t="str">
            <v>T1670</v>
          </cell>
          <cell r="E37" t="str">
            <v>Fixed assets - construction in progress</v>
          </cell>
        </row>
        <row r="38">
          <cell r="D38" t="str">
            <v>T1690</v>
          </cell>
          <cell r="E38" t="str">
            <v>Fixed assets - accumulated depreciation</v>
          </cell>
        </row>
        <row r="39">
          <cell r="D39" t="str">
            <v>T1810</v>
          </cell>
          <cell r="E39" t="str">
            <v>Intangibles - goodwill</v>
          </cell>
        </row>
        <row r="40">
          <cell r="D40" t="str">
            <v>T1830</v>
          </cell>
          <cell r="E40" t="str">
            <v>Intangibles - trade names</v>
          </cell>
        </row>
        <row r="41">
          <cell r="D41" t="str">
            <v>T1850</v>
          </cell>
          <cell r="E41" t="str">
            <v>Intangibles - other</v>
          </cell>
        </row>
        <row r="42">
          <cell r="D42" t="str">
            <v>T1870</v>
          </cell>
          <cell r="E42" t="str">
            <v>Deferred financing fees</v>
          </cell>
        </row>
        <row r="43">
          <cell r="D43" t="str">
            <v>T1890</v>
          </cell>
          <cell r="E43" t="str">
            <v>Accumulated amortization</v>
          </cell>
        </row>
        <row r="44">
          <cell r="D44" t="str">
            <v>T1970</v>
          </cell>
          <cell r="E44" t="str">
            <v>Deferred taxes, noncurrent</v>
          </cell>
        </row>
        <row r="45">
          <cell r="D45" t="str">
            <v>T1990</v>
          </cell>
          <cell r="E45" t="str">
            <v>Other noncurrent assets</v>
          </cell>
        </row>
        <row r="46">
          <cell r="D46" t="str">
            <v>T2010</v>
          </cell>
          <cell r="E46" t="str">
            <v>Accounts payable</v>
          </cell>
        </row>
        <row r="47">
          <cell r="D47" t="str">
            <v>T2110</v>
          </cell>
          <cell r="E47" t="str">
            <v>Accrued interest - revolver</v>
          </cell>
        </row>
        <row r="48">
          <cell r="D48" t="str">
            <v>T2130</v>
          </cell>
          <cell r="E48" t="str">
            <v>Accrued interest - senior notes</v>
          </cell>
        </row>
        <row r="49">
          <cell r="D49" t="str">
            <v>T2150</v>
          </cell>
          <cell r="E49" t="str">
            <v>Accrued interest - convertible notes</v>
          </cell>
        </row>
        <row r="50">
          <cell r="D50" t="str">
            <v>T2170</v>
          </cell>
          <cell r="E50" t="str">
            <v>Accrued interest - other</v>
          </cell>
        </row>
        <row r="51">
          <cell r="D51" t="str">
            <v>T2210</v>
          </cell>
          <cell r="E51" t="str">
            <v>Accrued personnel related - salaries and wages</v>
          </cell>
        </row>
        <row r="52">
          <cell r="D52" t="str">
            <v>T2230</v>
          </cell>
          <cell r="E52" t="str">
            <v>Accrued personnel related - vacation</v>
          </cell>
        </row>
        <row r="53">
          <cell r="D53" t="str">
            <v>T2250</v>
          </cell>
          <cell r="E53" t="str">
            <v>Accrued personnel related - health care</v>
          </cell>
        </row>
        <row r="54">
          <cell r="D54" t="str">
            <v>T2270</v>
          </cell>
          <cell r="E54" t="str">
            <v>Accrued personnel related - workers compensation</v>
          </cell>
        </row>
        <row r="55">
          <cell r="D55" t="str">
            <v>T2290</v>
          </cell>
          <cell r="E55" t="str">
            <v>Accrued personnel related - other</v>
          </cell>
        </row>
        <row r="56">
          <cell r="D56" t="str">
            <v>T2310</v>
          </cell>
          <cell r="E56" t="str">
            <v>Accrued taxes - income</v>
          </cell>
        </row>
        <row r="57">
          <cell r="D57" t="str">
            <v>T2330</v>
          </cell>
          <cell r="E57" t="str">
            <v>Accrued taxes - payroll</v>
          </cell>
        </row>
        <row r="58">
          <cell r="D58" t="str">
            <v>T2350</v>
          </cell>
          <cell r="E58" t="str">
            <v>Accrued taxes - sales and use</v>
          </cell>
        </row>
        <row r="59">
          <cell r="D59" t="str">
            <v>T2370</v>
          </cell>
          <cell r="E59" t="str">
            <v>Accrued taxes - property</v>
          </cell>
        </row>
        <row r="60">
          <cell r="D60" t="str">
            <v>T2380</v>
          </cell>
          <cell r="E60" t="str">
            <v>Accrued taxes - reserves</v>
          </cell>
        </row>
        <row r="61">
          <cell r="D61" t="str">
            <v>T2390</v>
          </cell>
          <cell r="E61" t="str">
            <v>Accrued taxes - other</v>
          </cell>
        </row>
        <row r="62">
          <cell r="D62" t="str">
            <v>T2410</v>
          </cell>
          <cell r="E62" t="str">
            <v>Accrued other - professional fees</v>
          </cell>
        </row>
        <row r="63">
          <cell r="D63" t="str">
            <v>T2420</v>
          </cell>
          <cell r="E63" t="str">
            <v>Accrued other - legal reserves</v>
          </cell>
        </row>
        <row r="64">
          <cell r="D64" t="str">
            <v>T2430</v>
          </cell>
          <cell r="E64" t="str">
            <v>Accrued other - management fees</v>
          </cell>
        </row>
        <row r="65">
          <cell r="D65" t="str">
            <v>T2450</v>
          </cell>
          <cell r="E65" t="str">
            <v>Accrued other - warranty</v>
          </cell>
        </row>
        <row r="66">
          <cell r="D66" t="str">
            <v>T2470</v>
          </cell>
          <cell r="E66" t="str">
            <v>Accrued other - credits</v>
          </cell>
        </row>
        <row r="67">
          <cell r="D67" t="str">
            <v>T2480</v>
          </cell>
          <cell r="E67" t="str">
            <v>Accrued other - rebates</v>
          </cell>
        </row>
        <row r="68">
          <cell r="D68" t="str">
            <v>T2490</v>
          </cell>
          <cell r="E68" t="str">
            <v>Accrued other - miscellaneous</v>
          </cell>
        </row>
        <row r="69">
          <cell r="D69" t="str">
            <v>T2510</v>
          </cell>
          <cell r="E69" t="str">
            <v>Current portion of long-term debt</v>
          </cell>
        </row>
        <row r="70">
          <cell r="D70" t="str">
            <v>T2570</v>
          </cell>
          <cell r="E70" t="str">
            <v>Deferred taxes, current</v>
          </cell>
        </row>
        <row r="71">
          <cell r="D71" t="str">
            <v>T2610</v>
          </cell>
          <cell r="E71" t="str">
            <v>Long-term debt - revolver</v>
          </cell>
        </row>
        <row r="72">
          <cell r="D72" t="str">
            <v>T2630</v>
          </cell>
          <cell r="E72" t="str">
            <v>Long-term debt - senior notes</v>
          </cell>
        </row>
        <row r="73">
          <cell r="D73" t="str">
            <v>T2650</v>
          </cell>
          <cell r="E73" t="str">
            <v>Long-term debt - convertible notes</v>
          </cell>
        </row>
        <row r="74">
          <cell r="D74" t="str">
            <v>T2690</v>
          </cell>
          <cell r="E74" t="str">
            <v>Long-term debt - other</v>
          </cell>
        </row>
        <row r="75">
          <cell r="D75" t="str">
            <v>T2699</v>
          </cell>
          <cell r="E75" t="str">
            <v>Long-term debt - current portion contra</v>
          </cell>
        </row>
        <row r="76">
          <cell r="D76" t="str">
            <v>T2710</v>
          </cell>
          <cell r="E76" t="str">
            <v>Pension benefit obligation</v>
          </cell>
        </row>
        <row r="77">
          <cell r="D77" t="str">
            <v>T2870</v>
          </cell>
          <cell r="E77" t="str">
            <v>Deferred taxes, noncurrent</v>
          </cell>
        </row>
        <row r="78">
          <cell r="D78" t="str">
            <v>T2890</v>
          </cell>
          <cell r="E78" t="str">
            <v>Other noncurrent liabilities</v>
          </cell>
        </row>
        <row r="79">
          <cell r="D79" t="str">
            <v>T2910</v>
          </cell>
          <cell r="E79" t="str">
            <v>Intercompany</v>
          </cell>
        </row>
        <row r="80">
          <cell r="D80" t="str">
            <v>T3010</v>
          </cell>
          <cell r="E80" t="str">
            <v>Common stock</v>
          </cell>
        </row>
        <row r="81">
          <cell r="D81" t="str">
            <v>T3110</v>
          </cell>
          <cell r="E81" t="str">
            <v>Additional paid-in capital</v>
          </cell>
        </row>
        <row r="82">
          <cell r="D82" t="str">
            <v>T3310</v>
          </cell>
          <cell r="E82" t="str">
            <v>Retained earnings</v>
          </cell>
        </row>
        <row r="83">
          <cell r="D83" t="str">
            <v>T3410</v>
          </cell>
          <cell r="E83" t="str">
            <v>Other comprehensive income</v>
          </cell>
        </row>
        <row r="84">
          <cell r="D84" t="str">
            <v>T4110</v>
          </cell>
          <cell r="E84" t="str">
            <v>Gross sales</v>
          </cell>
        </row>
        <row r="85">
          <cell r="D85" t="str">
            <v>T4210</v>
          </cell>
          <cell r="E85" t="str">
            <v>Sales deductions - returns and allowances</v>
          </cell>
        </row>
        <row r="86">
          <cell r="D86" t="str">
            <v>T4230</v>
          </cell>
          <cell r="E86" t="str">
            <v>Sales deductions - discounts</v>
          </cell>
        </row>
        <row r="87">
          <cell r="D87" t="str">
            <v>T4250</v>
          </cell>
          <cell r="E87" t="str">
            <v>Sales deductions - rebates</v>
          </cell>
        </row>
        <row r="88">
          <cell r="D88" t="str">
            <v>T4270</v>
          </cell>
          <cell r="E88" t="str">
            <v>Sales deductions - freight</v>
          </cell>
        </row>
        <row r="89">
          <cell r="D89" t="str">
            <v>T4290</v>
          </cell>
          <cell r="E89" t="str">
            <v>Sales deductions - other</v>
          </cell>
        </row>
        <row r="90">
          <cell r="D90" t="str">
            <v>T5110</v>
          </cell>
          <cell r="E90" t="str">
            <v>Standard cost of goods sold - material</v>
          </cell>
        </row>
        <row r="91">
          <cell r="D91" t="str">
            <v>T5130</v>
          </cell>
          <cell r="E91" t="str">
            <v>Standard cost of goods sold - labor</v>
          </cell>
        </row>
        <row r="92">
          <cell r="D92" t="str">
            <v>T5150</v>
          </cell>
          <cell r="E92" t="str">
            <v>Standard cost of goods sold - overhead</v>
          </cell>
        </row>
        <row r="93">
          <cell r="D93" t="str">
            <v>T5210</v>
          </cell>
          <cell r="E93" t="str">
            <v>Mfg variances - material earned at standard</v>
          </cell>
        </row>
        <row r="94">
          <cell r="D94" t="str">
            <v>T5220</v>
          </cell>
          <cell r="E94" t="str">
            <v>Mfg variances - material used</v>
          </cell>
        </row>
        <row r="95">
          <cell r="D95" t="str">
            <v>T5230</v>
          </cell>
          <cell r="E95" t="str">
            <v>Mfg variances - purchase price</v>
          </cell>
        </row>
        <row r="96">
          <cell r="D96" t="str">
            <v>T5240</v>
          </cell>
          <cell r="E96" t="str">
            <v>Mfg variances - labor earned at standard</v>
          </cell>
        </row>
        <row r="97">
          <cell r="D97" t="str">
            <v>T5250</v>
          </cell>
          <cell r="E97" t="str">
            <v>Mfg variances - labor spending</v>
          </cell>
        </row>
        <row r="98">
          <cell r="D98" t="str">
            <v>T5260</v>
          </cell>
          <cell r="E98" t="str">
            <v>Mfg variances - overhead earned at standard</v>
          </cell>
        </row>
        <row r="99">
          <cell r="D99" t="str">
            <v>T5270</v>
          </cell>
          <cell r="E99" t="str">
            <v>Mfg variances - overhead spending</v>
          </cell>
        </row>
        <row r="100">
          <cell r="D100" t="str">
            <v>T5310</v>
          </cell>
          <cell r="E100" t="str">
            <v>Period costs - abnormal scrap</v>
          </cell>
        </row>
        <row r="101">
          <cell r="D101" t="str">
            <v>T5330</v>
          </cell>
          <cell r="E101" t="str">
            <v>Period costs - provision for excess and obsolete</v>
          </cell>
        </row>
        <row r="102">
          <cell r="D102" t="str">
            <v>T5350</v>
          </cell>
          <cell r="E102" t="str">
            <v>Period costs - provision for inventory discrepancy</v>
          </cell>
        </row>
        <row r="103">
          <cell r="D103" t="str">
            <v>T5370</v>
          </cell>
          <cell r="E103" t="str">
            <v>Period costs - provision for warranty</v>
          </cell>
        </row>
        <row r="104">
          <cell r="D104" t="str">
            <v>T5380</v>
          </cell>
          <cell r="E104" t="str">
            <v>Period costs - standards revision</v>
          </cell>
        </row>
        <row r="105">
          <cell r="D105" t="str">
            <v>T5390</v>
          </cell>
          <cell r="E105" t="str">
            <v>Period costs - other</v>
          </cell>
        </row>
        <row r="106">
          <cell r="D106" t="str">
            <v>T5410</v>
          </cell>
          <cell r="E106" t="str">
            <v>Selling expenses</v>
          </cell>
        </row>
        <row r="107">
          <cell r="D107" t="str">
            <v>T5430</v>
          </cell>
          <cell r="E107" t="str">
            <v>General and administrative expenses</v>
          </cell>
        </row>
        <row r="108">
          <cell r="D108" t="str">
            <v>T5450</v>
          </cell>
          <cell r="E108" t="str">
            <v>Management fees</v>
          </cell>
        </row>
        <row r="109">
          <cell r="D109" t="str">
            <v>T5470</v>
          </cell>
          <cell r="E109" t="str">
            <v>Amortization of intangibles</v>
          </cell>
        </row>
        <row r="110">
          <cell r="D110" t="str">
            <v>T5510</v>
          </cell>
          <cell r="E110" t="str">
            <v>Fixed asset disposals - proceeds</v>
          </cell>
        </row>
        <row r="111">
          <cell r="D111" t="str">
            <v>T5511</v>
          </cell>
          <cell r="E111" t="str">
            <v>Fixed asset disposals - cost basis</v>
          </cell>
        </row>
        <row r="112">
          <cell r="D112" t="str">
            <v>T5512</v>
          </cell>
          <cell r="E112" t="str">
            <v>Fixed asset disposals - accumulated depreciation</v>
          </cell>
        </row>
        <row r="113">
          <cell r="D113" t="str">
            <v>T5513</v>
          </cell>
          <cell r="E113" t="str">
            <v>Fixed asset disposals - selling expenses</v>
          </cell>
        </row>
        <row r="114">
          <cell r="D114" t="str">
            <v>T5610</v>
          </cell>
          <cell r="E114" t="str">
            <v>Other income and expense</v>
          </cell>
        </row>
        <row r="115">
          <cell r="D115" t="str">
            <v>T5710</v>
          </cell>
          <cell r="E115" t="str">
            <v>Interest expense - revolver</v>
          </cell>
        </row>
        <row r="116">
          <cell r="D116" t="str">
            <v>T5730</v>
          </cell>
          <cell r="E116" t="str">
            <v>Interest expense - senior notes</v>
          </cell>
        </row>
        <row r="117">
          <cell r="D117" t="str">
            <v>T5750</v>
          </cell>
          <cell r="E117" t="str">
            <v>Interest expense - convertible notes</v>
          </cell>
        </row>
        <row r="118">
          <cell r="D118" t="str">
            <v>T5770</v>
          </cell>
          <cell r="E118" t="str">
            <v>Interest expense - other</v>
          </cell>
        </row>
        <row r="119">
          <cell r="D119" t="str">
            <v>T5790</v>
          </cell>
          <cell r="E119" t="str">
            <v>Interest expense - amortization of deferred financing fees</v>
          </cell>
        </row>
        <row r="120">
          <cell r="D120" t="str">
            <v>T5793</v>
          </cell>
          <cell r="E120" t="str">
            <v>Interest expense - amortization of debt discount</v>
          </cell>
        </row>
        <row r="121">
          <cell r="D121" t="str">
            <v>T5810</v>
          </cell>
          <cell r="E121" t="str">
            <v>Income tax expense - current</v>
          </cell>
        </row>
        <row r="122">
          <cell r="D122" t="str">
            <v>T5830</v>
          </cell>
          <cell r="E122" t="str">
            <v>Income tax expense - deferred</v>
          </cell>
        </row>
        <row r="123">
          <cell r="D123" t="str">
            <v>T8000</v>
          </cell>
          <cell r="E123" t="str">
            <v>Natural expense accounts</v>
          </cell>
        </row>
        <row r="124">
          <cell r="D124" t="str">
            <v>T9010</v>
          </cell>
          <cell r="E124" t="str">
            <v>Accounting change</v>
          </cell>
        </row>
        <row r="125">
          <cell r="D125" t="str">
            <v>T9999</v>
          </cell>
          <cell r="E125" t="str">
            <v>Corporate charges</v>
          </cell>
        </row>
        <row r="126">
          <cell r="D126" t="str">
            <v>TXXXX</v>
          </cell>
          <cell r="E126" t="str">
            <v>Inactive accounts</v>
          </cell>
        </row>
        <row r="130">
          <cell r="D130" t="str">
            <v>C1010</v>
          </cell>
          <cell r="E130" t="str">
            <v>Depreciation</v>
          </cell>
        </row>
        <row r="131">
          <cell r="D131" t="str">
            <v>C1015</v>
          </cell>
          <cell r="E131" t="str">
            <v>Amortization - intangibles</v>
          </cell>
        </row>
        <row r="132">
          <cell r="D132" t="str">
            <v>C1020</v>
          </cell>
          <cell r="E132" t="str">
            <v>Amortization - deferred financing fees</v>
          </cell>
        </row>
        <row r="133">
          <cell r="D133" t="str">
            <v>C1023</v>
          </cell>
          <cell r="E133" t="str">
            <v>Amortization - debt discount</v>
          </cell>
        </row>
        <row r="134">
          <cell r="D134" t="str">
            <v>C1025</v>
          </cell>
          <cell r="E134" t="str">
            <v>Fixed asset disposals - gain or loss</v>
          </cell>
        </row>
        <row r="135">
          <cell r="D135" t="str">
            <v>C1030</v>
          </cell>
          <cell r="E135" t="str">
            <v>Disposal of business - gain or loss</v>
          </cell>
        </row>
        <row r="136">
          <cell r="D136" t="str">
            <v>C2010</v>
          </cell>
          <cell r="E136" t="str">
            <v>Fixed assets - capital expenditures</v>
          </cell>
        </row>
        <row r="137">
          <cell r="D137" t="str">
            <v>C2015</v>
          </cell>
          <cell r="E137" t="str">
            <v>Fixed asset disposals - proceeds</v>
          </cell>
        </row>
        <row r="138">
          <cell r="D138" t="str">
            <v>C2020</v>
          </cell>
          <cell r="E138" t="str">
            <v>Disposal of business - proceeds</v>
          </cell>
        </row>
        <row r="139">
          <cell r="D139" t="str">
            <v>C3610</v>
          </cell>
          <cell r="E139" t="str">
            <v>Long-term debt - revolver - proceeds</v>
          </cell>
        </row>
        <row r="140">
          <cell r="D140" t="str">
            <v>C3611</v>
          </cell>
          <cell r="E140" t="str">
            <v>Long-term debt - revolver - payments</v>
          </cell>
        </row>
        <row r="141">
          <cell r="D141" t="str">
            <v>C3620</v>
          </cell>
          <cell r="E141" t="str">
            <v>Long-term debt - subline A - proceeds</v>
          </cell>
        </row>
        <row r="142">
          <cell r="D142" t="str">
            <v>C3621</v>
          </cell>
          <cell r="E142" t="str">
            <v>Long-term debt - subline A - payments</v>
          </cell>
        </row>
        <row r="143">
          <cell r="D143" t="str">
            <v>C3630</v>
          </cell>
          <cell r="E143" t="str">
            <v>Long-term debt - senior notes - procedes</v>
          </cell>
        </row>
        <row r="144">
          <cell r="D144" t="str">
            <v>C3631</v>
          </cell>
          <cell r="E144" t="str">
            <v>Long-term debt - senior notes - payments</v>
          </cell>
        </row>
        <row r="145">
          <cell r="D145" t="str">
            <v>C3650</v>
          </cell>
          <cell r="E145" t="str">
            <v>Long-term debt - convertible notes - procedes</v>
          </cell>
        </row>
        <row r="146">
          <cell r="D146" t="str">
            <v>C3651</v>
          </cell>
          <cell r="E146" t="str">
            <v>Long-term debt - convertible notes - payments</v>
          </cell>
        </row>
        <row r="147">
          <cell r="D147" t="str">
            <v>C3690</v>
          </cell>
          <cell r="E147" t="str">
            <v>Long-term debt - other - procedes</v>
          </cell>
        </row>
        <row r="148">
          <cell r="D148" t="str">
            <v>C3691</v>
          </cell>
          <cell r="E148" t="str">
            <v>Long-term debt - other - payments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 am"/>
      <sheetName val="1-1 am delphi only"/>
      <sheetName val="1-9 am"/>
      <sheetName val="1-13"/>
      <sheetName val="1-16"/>
      <sheetName val="1-20"/>
      <sheetName val="1-25"/>
      <sheetName val="1-26"/>
      <sheetName val="2-1"/>
    </sheetNames>
    <sheetDataSet>
      <sheetData sheetId="0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1813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1708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1450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1450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1450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1450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33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33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overpaid tooling invoice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shown as bad debt with 80% reserve rec by credit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518</v>
          </cell>
          <cell r="O13" t="str">
            <v>Invoice</v>
          </cell>
          <cell r="R13" t="str">
            <v>past due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shown as bad debt with 80% reserve rec by credit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not MCCs  - cash app error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shown as bad debt with 80% reserve rec by credit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DED when cust corrected invoice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shown as bad debt with 80% reserve rec by credit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151</v>
          </cell>
          <cell r="O16" t="str">
            <v>Chargeback</v>
          </cell>
          <cell r="P16" t="str">
            <v>835119059</v>
          </cell>
          <cell r="R16" t="str">
            <v>shortpay - timing diff month paid May inv at June price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shown as bad debt with 80% reserve rec by credit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151</v>
          </cell>
          <cell r="O17" t="str">
            <v>Chargeback</v>
          </cell>
          <cell r="P17" t="str">
            <v>835119070</v>
          </cell>
          <cell r="R17" t="str">
            <v>shortpay - timing diff month paid May inv at June price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shown as bad debt with 80% reserve rec by credit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151</v>
          </cell>
          <cell r="O18" t="str">
            <v>Chargeback</v>
          </cell>
          <cell r="P18" t="str">
            <v>835119066</v>
          </cell>
          <cell r="R18" t="str">
            <v>shortpay - timing diff month paid May inv at June price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shown as bad debt with 80% reserve rec by credit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151</v>
          </cell>
          <cell r="O19" t="str">
            <v>Chargeback</v>
          </cell>
          <cell r="P19" t="str">
            <v>835119068</v>
          </cell>
          <cell r="R19" t="str">
            <v>shortpay - timing diff month paid May inv at June price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shown as bad debt with 80% reserve rec by credit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timing difference Saltillo July invoice paid at Aug price</v>
          </cell>
          <cell r="T20" t="str">
            <v>adjustments for $2415.90 due to pay on 9-25, bal is disc calc</v>
          </cell>
          <cell r="V20">
            <v>835119276</v>
          </cell>
          <cell r="W20" t="str">
            <v>shown as bad debt with 80% reserve rec by credit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timing difference Saltillo July invoice paid at Aug price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shown as bad debt with 80% reserve rec by credit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cash on closed invoice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shown as bad debt with 80% reserve rec by credit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108</v>
          </cell>
          <cell r="O23" t="str">
            <v>Invoice</v>
          </cell>
          <cell r="R23" t="str">
            <v>shortpay - timing diff Sept inv at Aug price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shown as bad debt with 80% reserve rec by credit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108</v>
          </cell>
          <cell r="O24" t="str">
            <v>Invoice</v>
          </cell>
          <cell r="R24" t="str">
            <v>shortpay - timing diff Sept inv at Aug price</v>
          </cell>
          <cell r="S24" t="str">
            <v>DED364982</v>
          </cell>
          <cell r="V24">
            <v>835119488</v>
          </cell>
          <cell r="W24" t="str">
            <v>shown as bad debt with 80% reserve rec by credit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107</v>
          </cell>
          <cell r="O25" t="str">
            <v>Invoice</v>
          </cell>
          <cell r="R25" t="str">
            <v>shortpay - timing diff Sept inv at Aug price</v>
          </cell>
          <cell r="S25" t="str">
            <v>DED365876</v>
          </cell>
          <cell r="V25">
            <v>835119493</v>
          </cell>
          <cell r="W25" t="str">
            <v>shown as bad debt with 80% reserve rec by credit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107</v>
          </cell>
          <cell r="O26" t="str">
            <v>Invoice</v>
          </cell>
          <cell r="R26" t="str">
            <v>shortpay - timing diff Sept inv at Aug price</v>
          </cell>
          <cell r="S26" t="str">
            <v>DED365875</v>
          </cell>
          <cell r="V26">
            <v>835119495</v>
          </cell>
          <cell r="W26" t="str">
            <v>shown as bad debt with 80% reserve rec by credit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106</v>
          </cell>
          <cell r="O27" t="str">
            <v>Invoice</v>
          </cell>
          <cell r="R27" t="str">
            <v>shortpay - timing diff Sept inv at Aug price</v>
          </cell>
          <cell r="S27" t="str">
            <v>DED366592</v>
          </cell>
          <cell r="V27">
            <v>835119497</v>
          </cell>
          <cell r="W27" t="str">
            <v>shown as bad debt with 80% reserve rec by credit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106</v>
          </cell>
          <cell r="O28" t="str">
            <v>Invoice</v>
          </cell>
          <cell r="R28" t="str">
            <v>shortpay - timing diff Sept inv at Aug price</v>
          </cell>
          <cell r="S28" t="str">
            <v>DED366591</v>
          </cell>
          <cell r="V28">
            <v>835119499</v>
          </cell>
          <cell r="W28" t="str">
            <v>shown as bad debt with 80% reserve rec by credit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105</v>
          </cell>
          <cell r="O29" t="str">
            <v>Invoice</v>
          </cell>
          <cell r="R29" t="str">
            <v>shortpay - timing diff Sept inv at Aug price</v>
          </cell>
          <cell r="S29" t="str">
            <v>DED367636</v>
          </cell>
          <cell r="V29">
            <v>835119505</v>
          </cell>
          <cell r="W29" t="str">
            <v>shown as bad debt with 80% reserve rec by credit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105</v>
          </cell>
          <cell r="O30" t="str">
            <v>Invoice</v>
          </cell>
          <cell r="R30" t="str">
            <v>shortpay - timing diff Sept inv at Aug price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shown as bad debt with 80% reserve rec by credit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102</v>
          </cell>
          <cell r="O31" t="str">
            <v>Invoice</v>
          </cell>
          <cell r="R31" t="str">
            <v>shortpay - timing diff Sept inv at Aug price</v>
          </cell>
          <cell r="S31" t="str">
            <v>DED368364</v>
          </cell>
          <cell r="V31">
            <v>835119513</v>
          </cell>
          <cell r="W31" t="str">
            <v>shown as bad debt with 80% reserve rec by credit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102</v>
          </cell>
          <cell r="O32" t="str">
            <v>Invoice</v>
          </cell>
          <cell r="R32" t="str">
            <v>shortpay - timing diff Sept inv at Aug price</v>
          </cell>
          <cell r="S32" t="str">
            <v>DED368366</v>
          </cell>
          <cell r="V32">
            <v>835119515</v>
          </cell>
          <cell r="W32" t="str">
            <v>shown as bad debt with 80% reserve rec by credit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101</v>
          </cell>
          <cell r="O33" t="str">
            <v>Invoice</v>
          </cell>
          <cell r="R33" t="str">
            <v>shortpay - timing diff Sept inv at Aug price</v>
          </cell>
          <cell r="S33" t="str">
            <v>DED368363</v>
          </cell>
          <cell r="V33">
            <v>835119521</v>
          </cell>
          <cell r="W33" t="str">
            <v>shown as bad debt with 80% reserve rec by credit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101</v>
          </cell>
          <cell r="O34" t="str">
            <v>Invoice</v>
          </cell>
          <cell r="R34" t="str">
            <v>shortpay - timing diff Sept inv at Aug price</v>
          </cell>
          <cell r="S34" t="str">
            <v>DED368365</v>
          </cell>
          <cell r="V34">
            <v>835119524</v>
          </cell>
          <cell r="W34" t="str">
            <v>shown as bad debt with 80% reserve rec by credit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100</v>
          </cell>
          <cell r="O35" t="str">
            <v>Invoice</v>
          </cell>
          <cell r="R35" t="str">
            <v>shortpay - timing diff Sept inv at Aug price</v>
          </cell>
          <cell r="S35" t="str">
            <v>DED369215</v>
          </cell>
          <cell r="V35">
            <v>835119530</v>
          </cell>
          <cell r="W35" t="str">
            <v>shown as bad debt with 80% reserve rec by credit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100</v>
          </cell>
          <cell r="O36" t="str">
            <v>Invoice</v>
          </cell>
          <cell r="R36" t="str">
            <v>shortpay - timing diff Sept inv at Aug price</v>
          </cell>
          <cell r="S36" t="str">
            <v>DED369216</v>
          </cell>
          <cell r="V36">
            <v>835119533</v>
          </cell>
          <cell r="W36" t="str">
            <v>shown as bad debt with 80% reserve rec by credit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99</v>
          </cell>
          <cell r="O37" t="str">
            <v>Invoice</v>
          </cell>
          <cell r="R37" t="str">
            <v>shortpay - timing diff Sept inv at Aug price</v>
          </cell>
          <cell r="S37" t="str">
            <v>DED369916</v>
          </cell>
          <cell r="V37">
            <v>835119541</v>
          </cell>
          <cell r="W37" t="str">
            <v>shown as bad debt with 80% reserve rec by credit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98</v>
          </cell>
          <cell r="O38" t="str">
            <v>Invoice</v>
          </cell>
          <cell r="R38" t="str">
            <v>shortpay - timing diff Sept inv at Aug price</v>
          </cell>
          <cell r="S38" t="str">
            <v>DED370005</v>
          </cell>
          <cell r="V38">
            <v>835119545</v>
          </cell>
          <cell r="W38" t="str">
            <v>shown as bad debt with 80% reserve rec by credit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98</v>
          </cell>
          <cell r="O39" t="str">
            <v>Invoice</v>
          </cell>
          <cell r="R39" t="str">
            <v>shortpay - timing diff Sept inv at Aug price</v>
          </cell>
          <cell r="S39" t="str">
            <v>DED371830</v>
          </cell>
          <cell r="V39">
            <v>835119549</v>
          </cell>
          <cell r="W39" t="str">
            <v>shown as bad debt with 80% reserve rec by credit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95</v>
          </cell>
          <cell r="O40" t="str">
            <v>Invoice</v>
          </cell>
          <cell r="R40" t="str">
            <v>shortpay - timing diff Sept inv at Aug price</v>
          </cell>
          <cell r="S40" t="str">
            <v>DED371840</v>
          </cell>
          <cell r="V40">
            <v>835119558</v>
          </cell>
          <cell r="W40" t="str">
            <v>shown as bad debt with 80% reserve rec by credit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95</v>
          </cell>
          <cell r="O41" t="str">
            <v>Invoice</v>
          </cell>
          <cell r="R41" t="str">
            <v>shortpay - timing diff Sept inv at Aug price</v>
          </cell>
          <cell r="S41" t="str">
            <v>DED371842</v>
          </cell>
          <cell r="V41">
            <v>835119559</v>
          </cell>
          <cell r="W41" t="str">
            <v>shown as bad debt with 80% reserve rec by credit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94</v>
          </cell>
          <cell r="O42" t="str">
            <v>Invoice</v>
          </cell>
          <cell r="R42" t="str">
            <v>shortpay - timing diff Sept inv at Aug price</v>
          </cell>
          <cell r="S42" t="str">
            <v>DED372847</v>
          </cell>
          <cell r="V42">
            <v>835119564</v>
          </cell>
          <cell r="W42" t="str">
            <v>shown as bad debt with 80% reserve rec by credit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94</v>
          </cell>
          <cell r="O43" t="str">
            <v>Invoice</v>
          </cell>
          <cell r="R43" t="str">
            <v>shortpay - timing diff Sept inv at Aug price</v>
          </cell>
          <cell r="S43" t="str">
            <v>DED371843</v>
          </cell>
          <cell r="V43">
            <v>835119566</v>
          </cell>
          <cell r="W43" t="str">
            <v>shown as bad debt with 80% reserve rec by credit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94</v>
          </cell>
          <cell r="O44" t="str">
            <v>Invoice</v>
          </cell>
          <cell r="R44" t="str">
            <v>shortpay - timing diff Sept inv at Aug price</v>
          </cell>
          <cell r="S44" t="str">
            <v>DED371841</v>
          </cell>
          <cell r="V44">
            <v>835119570</v>
          </cell>
          <cell r="W44" t="str">
            <v>shown as bad debt with 80% reserve rec by credit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104</v>
          </cell>
          <cell r="O45" t="str">
            <v>Chargeback</v>
          </cell>
          <cell r="P45" t="str">
            <v>835119472</v>
          </cell>
          <cell r="R45" t="str">
            <v>shortpay - timing diff Sept inv at Aug price</v>
          </cell>
          <cell r="V45">
            <v>835119472</v>
          </cell>
          <cell r="W45" t="str">
            <v>shown as bad debt with 80% reserve rec by credit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104</v>
          </cell>
          <cell r="O46" t="str">
            <v>Chargeback</v>
          </cell>
          <cell r="P46" t="str">
            <v>835119474</v>
          </cell>
          <cell r="R46" t="str">
            <v>shortpay - timing diff Sept inv at Aug price</v>
          </cell>
          <cell r="V46">
            <v>835119474</v>
          </cell>
          <cell r="W46" t="str">
            <v>shown as bad debt with 80% reserve rec by credit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104</v>
          </cell>
          <cell r="O47" t="str">
            <v>Chargeback</v>
          </cell>
          <cell r="P47" t="str">
            <v>835119481</v>
          </cell>
          <cell r="R47" t="str">
            <v>shortpay - timing diff Sept inv at Aug price</v>
          </cell>
          <cell r="V47">
            <v>835119481</v>
          </cell>
          <cell r="W47" t="str">
            <v>shown as bad debt with 80% reserve rec by credit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93</v>
          </cell>
          <cell r="O48" t="str">
            <v>Invoice</v>
          </cell>
          <cell r="R48" t="str">
            <v>shortpay - timing diff Sept inv at Aug price</v>
          </cell>
          <cell r="S48" t="str">
            <v>DED372848</v>
          </cell>
          <cell r="V48">
            <v>835119573</v>
          </cell>
          <cell r="W48" t="str">
            <v>shown as bad debt with 80% reserve rec by credit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93</v>
          </cell>
          <cell r="O49" t="str">
            <v>Invoice</v>
          </cell>
          <cell r="R49" t="str">
            <v>shortpay - timing diff Sept inv at Aug price</v>
          </cell>
          <cell r="S49" t="str">
            <v>DED372849</v>
          </cell>
          <cell r="V49">
            <v>835119575</v>
          </cell>
          <cell r="W49" t="str">
            <v>shown as bad debt with 80% reserve rec by credit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overpay - timing diff Sept inv at Aug price</v>
          </cell>
          <cell r="S50" t="str">
            <v>delta only, had sept giveback</v>
          </cell>
          <cell r="V50">
            <v>835119483</v>
          </cell>
          <cell r="W50" t="str">
            <v>shown as bad debt with 80% reserve rec by credit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92</v>
          </cell>
          <cell r="O51" t="str">
            <v>Invoice</v>
          </cell>
          <cell r="R51" t="str">
            <v>shortpay - timing diff Sept inv at Aug price</v>
          </cell>
          <cell r="S51" t="str">
            <v>DED372846</v>
          </cell>
          <cell r="V51">
            <v>835119582</v>
          </cell>
          <cell r="W51" t="str">
            <v>shown as bad debt with 80% reserve rec by credit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customer correction, match to a cash on acct</v>
          </cell>
          <cell r="V52">
            <v>835111153</v>
          </cell>
          <cell r="W52" t="str">
            <v>shown as bad debt with 80% reserve rec by credit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customer correction, match to a cash on acct</v>
          </cell>
          <cell r="V53">
            <v>835111935</v>
          </cell>
          <cell r="W53" t="str">
            <v>shown as bad debt with 80% reserve rec by credit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customer correction, match to a cash on acct</v>
          </cell>
          <cell r="V54">
            <v>835112171</v>
          </cell>
          <cell r="W54" t="str">
            <v>shown as bad debt with 80% reserve rec by credit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customer correction, match to a cash on acct</v>
          </cell>
          <cell r="T55" t="str">
            <v>no balance left from overpmt</v>
          </cell>
          <cell r="V55">
            <v>835119158</v>
          </cell>
          <cell r="W55" t="str">
            <v>shown as bad debt with 80% reserve rec by credit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underpay timming diff - Saltillo June inv at July price</v>
          </cell>
          <cell r="T56" t="str">
            <v>saltillo</v>
          </cell>
          <cell r="V56">
            <v>835119166</v>
          </cell>
          <cell r="W56" t="str">
            <v>shown as bad debt with 80% reserve rec by credit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customer correction, match to a cash on acct</v>
          </cell>
          <cell r="T57" t="str">
            <v>no balance left from overpmt</v>
          </cell>
          <cell r="V57">
            <v>835119179</v>
          </cell>
          <cell r="W57" t="str">
            <v>shown as bad debt with 80% reserve rec by credit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timing difference Saltillo July invoice paid at Aug price</v>
          </cell>
          <cell r="V58">
            <v>835119276</v>
          </cell>
          <cell r="W58" t="str">
            <v>shown as bad debt with 80% reserve rec by credit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timing difference Saltillo July invoice paid at Aug price</v>
          </cell>
          <cell r="S59" t="str">
            <v>saltillo</v>
          </cell>
          <cell r="V59">
            <v>835119291</v>
          </cell>
          <cell r="W59" t="str">
            <v>shown as bad debt with 80% reserve rec by credit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shortpay - timing diff month paid May inv at June price</v>
          </cell>
          <cell r="V60">
            <v>835119066</v>
          </cell>
          <cell r="W60" t="str">
            <v>shown as bad debt with 80% reserve rec by credit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customer correction, match to a cash on acct</v>
          </cell>
          <cell r="V61">
            <v>835111787</v>
          </cell>
          <cell r="W61" t="str">
            <v>shown as bad debt with 80% reserve rec by credit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overpay timming diff - Saltillo April inv at May price</v>
          </cell>
          <cell r="T62" t="str">
            <v>Saltillo April invoice</v>
          </cell>
          <cell r="V62">
            <v>835118857</v>
          </cell>
          <cell r="W62" t="str">
            <v>shown as bad debt with 80% reserve rec by credit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overpay timming diff - Saltillo April inv at May price</v>
          </cell>
          <cell r="T63" t="str">
            <v>Saltillo April invoice</v>
          </cell>
          <cell r="V63">
            <v>835118878</v>
          </cell>
          <cell r="W63" t="str">
            <v>shown as bad debt with 80% reserve rec by credit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overpay timming diff - Saltillo April inv at May price</v>
          </cell>
          <cell r="T64" t="str">
            <v>Saltillo April invoice</v>
          </cell>
          <cell r="V64">
            <v>835118903</v>
          </cell>
          <cell r="W64" t="str">
            <v>shown as bad debt with 80% reserve rec by credit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overpay timming diff - Saltillo April inv at May price</v>
          </cell>
          <cell r="T65" t="str">
            <v>Saltillo April invoice</v>
          </cell>
          <cell r="V65">
            <v>835118918</v>
          </cell>
          <cell r="W65" t="str">
            <v>shown as bad debt with 80% reserve rec by credit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overpay timming diff month - April inv at May price</v>
          </cell>
          <cell r="T66" t="str">
            <v>4-29 invoice</v>
          </cell>
          <cell r="V66">
            <v>835118923</v>
          </cell>
          <cell r="W66" t="str">
            <v>shown as bad debt with 80% reserve rec by credit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cash on closed invoice</v>
          </cell>
          <cell r="T67" t="str">
            <v>D0550000651/ 00111787A</v>
          </cell>
          <cell r="V67">
            <v>835111787</v>
          </cell>
          <cell r="W67" t="str">
            <v>shown as bad debt with 80% reserve rec by credit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customer correction on short pay po timing</v>
          </cell>
          <cell r="V68">
            <v>835111935</v>
          </cell>
          <cell r="W68" t="str">
            <v>shown as bad debt with 80% reserve rec by credit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customer correction on short pay po timing</v>
          </cell>
          <cell r="V69">
            <v>835111153</v>
          </cell>
          <cell r="W69" t="str">
            <v>shown as bad debt with 80% reserve rec by credit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84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68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33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835120010</v>
          </cell>
          <cell r="H154" t="str">
            <v>Cash In Advance</v>
          </cell>
          <cell r="I154">
            <v>38691</v>
          </cell>
          <cell r="J154">
            <v>38691</v>
          </cell>
          <cell r="K154">
            <v>65826.240000000005</v>
          </cell>
          <cell r="L154">
            <v>65826.240000000005</v>
          </cell>
          <cell r="N154">
            <v>28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835120012</v>
          </cell>
          <cell r="H155" t="str">
            <v>Cash In Advance</v>
          </cell>
          <cell r="I155">
            <v>38691</v>
          </cell>
          <cell r="J155">
            <v>38691</v>
          </cell>
          <cell r="K155">
            <v>62367.98</v>
          </cell>
          <cell r="L155">
            <v>62367.98</v>
          </cell>
          <cell r="N155">
            <v>28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835120021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62367.98</v>
          </cell>
          <cell r="L156">
            <v>62367.98</v>
          </cell>
          <cell r="N156">
            <v>27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835120023</v>
          </cell>
          <cell r="H157" t="str">
            <v>Cash In Advance</v>
          </cell>
          <cell r="I157">
            <v>38692</v>
          </cell>
          <cell r="J157">
            <v>38692</v>
          </cell>
          <cell r="K157">
            <v>65826.240000000005</v>
          </cell>
          <cell r="L157">
            <v>65826.240000000005</v>
          </cell>
          <cell r="N157">
            <v>27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835120024</v>
          </cell>
          <cell r="H158" t="str">
            <v>Cash In Advance</v>
          </cell>
          <cell r="I158">
            <v>38692</v>
          </cell>
          <cell r="J158">
            <v>38692</v>
          </cell>
          <cell r="K158">
            <v>60548.44</v>
          </cell>
          <cell r="L158">
            <v>60548.44</v>
          </cell>
          <cell r="N158">
            <v>27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835120029</v>
          </cell>
          <cell r="H159" t="str">
            <v>Cash In Advance</v>
          </cell>
          <cell r="I159">
            <v>38693</v>
          </cell>
          <cell r="J159">
            <v>38693</v>
          </cell>
          <cell r="K159">
            <v>62367.98</v>
          </cell>
          <cell r="L159">
            <v>62367.98</v>
          </cell>
          <cell r="N159">
            <v>26</v>
          </cell>
          <cell r="O159" t="str">
            <v>Invoice</v>
          </cell>
          <cell r="R159" t="str">
            <v>post-petition</v>
          </cell>
          <cell r="X159">
            <v>7</v>
          </cell>
        </row>
        <row r="160">
          <cell r="G160" t="str">
            <v>835120031</v>
          </cell>
          <cell r="H160" t="str">
            <v>Cash In Advance</v>
          </cell>
          <cell r="I160">
            <v>38693</v>
          </cell>
          <cell r="J160">
            <v>38693</v>
          </cell>
          <cell r="K160">
            <v>65826.240000000005</v>
          </cell>
          <cell r="L160">
            <v>65826.240000000005</v>
          </cell>
          <cell r="N160">
            <v>26</v>
          </cell>
          <cell r="O160" t="str">
            <v>Invoice</v>
          </cell>
          <cell r="R160" t="str">
            <v>post-petition</v>
          </cell>
          <cell r="X160">
            <v>7</v>
          </cell>
        </row>
        <row r="161">
          <cell r="G161" t="str">
            <v>835120036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62367.98</v>
          </cell>
          <cell r="L161">
            <v>62367.98</v>
          </cell>
          <cell r="N161">
            <v>25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835120039</v>
          </cell>
          <cell r="H162" t="str">
            <v>Cash In Advance</v>
          </cell>
          <cell r="I162">
            <v>38694</v>
          </cell>
          <cell r="J162">
            <v>38694</v>
          </cell>
          <cell r="K162">
            <v>65826.240000000005</v>
          </cell>
          <cell r="L162">
            <v>65826.240000000005</v>
          </cell>
          <cell r="N162">
            <v>25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835120040</v>
          </cell>
          <cell r="H163" t="str">
            <v>Cash In Advance</v>
          </cell>
          <cell r="I163">
            <v>38694</v>
          </cell>
          <cell r="J163">
            <v>38694</v>
          </cell>
          <cell r="K163">
            <v>64224.66</v>
          </cell>
          <cell r="L163">
            <v>64224.66</v>
          </cell>
          <cell r="N163">
            <v>25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835120050</v>
          </cell>
          <cell r="H164" t="str">
            <v>Cash In Advance</v>
          </cell>
          <cell r="I164">
            <v>38695</v>
          </cell>
          <cell r="J164">
            <v>38695</v>
          </cell>
          <cell r="K164">
            <v>62367.98</v>
          </cell>
          <cell r="L164">
            <v>62367.98</v>
          </cell>
          <cell r="N164">
            <v>24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835120053</v>
          </cell>
          <cell r="H165" t="str">
            <v>Cash In Advance</v>
          </cell>
          <cell r="I165">
            <v>38695</v>
          </cell>
          <cell r="J165">
            <v>38695</v>
          </cell>
          <cell r="K165">
            <v>65826.240000000005</v>
          </cell>
          <cell r="L165">
            <v>65826.240000000005</v>
          </cell>
          <cell r="N165">
            <v>24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835120055</v>
          </cell>
          <cell r="H166" t="str">
            <v>Cash In Advance</v>
          </cell>
          <cell r="I166">
            <v>38696</v>
          </cell>
          <cell r="J166">
            <v>38696</v>
          </cell>
          <cell r="K166">
            <v>62443.4</v>
          </cell>
          <cell r="L166">
            <v>62443.4</v>
          </cell>
          <cell r="N166">
            <v>23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835120056</v>
          </cell>
          <cell r="H167" t="str">
            <v>Cash In Advance</v>
          </cell>
          <cell r="I167">
            <v>38698</v>
          </cell>
          <cell r="J167">
            <v>38698</v>
          </cell>
          <cell r="K167">
            <v>62367.98</v>
          </cell>
          <cell r="L167">
            <v>62367.98</v>
          </cell>
          <cell r="N167">
            <v>21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835120060</v>
          </cell>
          <cell r="H168" t="str">
            <v>Cash In Advance</v>
          </cell>
          <cell r="I168">
            <v>38698</v>
          </cell>
          <cell r="J168">
            <v>38698</v>
          </cell>
          <cell r="K168">
            <v>65826.240000000005</v>
          </cell>
          <cell r="L168">
            <v>65826.240000000005</v>
          </cell>
          <cell r="N168">
            <v>21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835120065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62367.98</v>
          </cell>
          <cell r="L169">
            <v>62367.98</v>
          </cell>
          <cell r="N169">
            <v>20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835120067</v>
          </cell>
          <cell r="H170" t="str">
            <v>Cash In Advance</v>
          </cell>
          <cell r="I170">
            <v>38699</v>
          </cell>
          <cell r="J170">
            <v>38699</v>
          </cell>
          <cell r="K170">
            <v>65594.7</v>
          </cell>
          <cell r="L170">
            <v>65594.7</v>
          </cell>
          <cell r="N170">
            <v>20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835120068</v>
          </cell>
          <cell r="H171" t="str">
            <v>Cash In Advance</v>
          </cell>
          <cell r="I171">
            <v>38699</v>
          </cell>
          <cell r="J171">
            <v>38699</v>
          </cell>
          <cell r="K171">
            <v>37676.379999999997</v>
          </cell>
          <cell r="L171">
            <v>37676.379999999997</v>
          </cell>
          <cell r="N171">
            <v>20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835120070</v>
          </cell>
          <cell r="H172" t="str">
            <v>Cash In Advance</v>
          </cell>
          <cell r="I172">
            <v>38700</v>
          </cell>
          <cell r="J172">
            <v>38700</v>
          </cell>
          <cell r="K172">
            <v>62367.98</v>
          </cell>
          <cell r="L172">
            <v>62367.98</v>
          </cell>
          <cell r="N172">
            <v>19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835120073</v>
          </cell>
          <cell r="H173" t="str">
            <v>Cash In Advance</v>
          </cell>
          <cell r="I173">
            <v>38700</v>
          </cell>
          <cell r="J173">
            <v>38700</v>
          </cell>
          <cell r="K173">
            <v>65594.7</v>
          </cell>
          <cell r="L173">
            <v>65594.7</v>
          </cell>
          <cell r="N173">
            <v>19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835120080</v>
          </cell>
          <cell r="H174" t="str">
            <v>Cash In Advance</v>
          </cell>
          <cell r="I174">
            <v>38701</v>
          </cell>
          <cell r="J174">
            <v>38701</v>
          </cell>
          <cell r="K174">
            <v>62367.98</v>
          </cell>
          <cell r="L174">
            <v>62367.98</v>
          </cell>
          <cell r="N174">
            <v>18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835120082</v>
          </cell>
          <cell r="H175" t="str">
            <v>Cash In Advance</v>
          </cell>
          <cell r="I175">
            <v>38701</v>
          </cell>
          <cell r="J175">
            <v>38701</v>
          </cell>
          <cell r="K175">
            <v>65131.58</v>
          </cell>
          <cell r="L175">
            <v>65131.58</v>
          </cell>
          <cell r="N175">
            <v>18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835120089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62367.98</v>
          </cell>
          <cell r="L176">
            <v>62367.98</v>
          </cell>
          <cell r="N176">
            <v>17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835120091</v>
          </cell>
          <cell r="H177" t="str">
            <v>Cash In Advance</v>
          </cell>
          <cell r="I177">
            <v>38702</v>
          </cell>
          <cell r="J177">
            <v>38702</v>
          </cell>
          <cell r="K177">
            <v>10313.280000000001</v>
          </cell>
          <cell r="L177">
            <v>10313.280000000001</v>
          </cell>
          <cell r="N177">
            <v>17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835120092</v>
          </cell>
          <cell r="H178" t="str">
            <v>Cash In Advance</v>
          </cell>
          <cell r="I178">
            <v>38702</v>
          </cell>
          <cell r="J178">
            <v>38702</v>
          </cell>
          <cell r="K178">
            <v>65131.58</v>
          </cell>
          <cell r="L178">
            <v>65131.58</v>
          </cell>
          <cell r="N178">
            <v>17</v>
          </cell>
          <cell r="O178" t="str">
            <v>Invoice</v>
          </cell>
          <cell r="R178" t="str">
            <v>post-petition</v>
          </cell>
        </row>
        <row r="179">
          <cell r="G179" t="str">
            <v>835120097</v>
          </cell>
          <cell r="H179" t="str">
            <v>Cash In Advance</v>
          </cell>
          <cell r="I179">
            <v>38703</v>
          </cell>
          <cell r="J179">
            <v>38703</v>
          </cell>
          <cell r="K179">
            <v>62917.760000000002</v>
          </cell>
          <cell r="L179">
            <v>62917.760000000002</v>
          </cell>
          <cell r="N179">
            <v>16</v>
          </cell>
          <cell r="O179" t="str">
            <v>Invoice</v>
          </cell>
          <cell r="R179" t="str">
            <v>post-petition</v>
          </cell>
        </row>
        <row r="180">
          <cell r="G180" t="str">
            <v>835120098</v>
          </cell>
          <cell r="H180" t="str">
            <v>Cash In Advance</v>
          </cell>
          <cell r="I180">
            <v>38705</v>
          </cell>
          <cell r="J180">
            <v>38705</v>
          </cell>
          <cell r="K180">
            <v>62367.98</v>
          </cell>
          <cell r="L180">
            <v>62367.98</v>
          </cell>
          <cell r="N180">
            <v>14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835120100</v>
          </cell>
          <cell r="H181" t="str">
            <v>Cash In Advance</v>
          </cell>
          <cell r="I181">
            <v>38705</v>
          </cell>
          <cell r="J181">
            <v>38705</v>
          </cell>
          <cell r="K181">
            <v>65826.240000000005</v>
          </cell>
          <cell r="L181">
            <v>65826.240000000005</v>
          </cell>
          <cell r="N181">
            <v>14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835120107</v>
          </cell>
          <cell r="H182" t="str">
            <v>Cash In Advance</v>
          </cell>
          <cell r="I182">
            <v>38706</v>
          </cell>
          <cell r="J182">
            <v>38706</v>
          </cell>
          <cell r="K182">
            <v>62367.98</v>
          </cell>
          <cell r="L182">
            <v>62367.98</v>
          </cell>
          <cell r="N182">
            <v>13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835120108</v>
          </cell>
          <cell r="H183" t="str">
            <v>Cash In Advance</v>
          </cell>
          <cell r="I183">
            <v>38706</v>
          </cell>
          <cell r="J183">
            <v>38706</v>
          </cell>
          <cell r="K183">
            <v>65826.240000000005</v>
          </cell>
          <cell r="L183">
            <v>65826.240000000005</v>
          </cell>
          <cell r="N183">
            <v>13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835120113</v>
          </cell>
          <cell r="H184" t="str">
            <v>Cash In Advance</v>
          </cell>
          <cell r="I184">
            <v>38707</v>
          </cell>
          <cell r="J184">
            <v>38707</v>
          </cell>
          <cell r="K184">
            <v>49920.94</v>
          </cell>
          <cell r="L184">
            <v>49920.94</v>
          </cell>
          <cell r="N184">
            <v>12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835120114</v>
          </cell>
          <cell r="H185" t="str">
            <v>Cash In Advance</v>
          </cell>
          <cell r="I185">
            <v>38707</v>
          </cell>
          <cell r="J185">
            <v>38707</v>
          </cell>
          <cell r="K185">
            <v>66725.08</v>
          </cell>
          <cell r="L185">
            <v>66725.08</v>
          </cell>
          <cell r="N185">
            <v>12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835120121</v>
          </cell>
          <cell r="H186" t="str">
            <v>Cash In Advance</v>
          </cell>
          <cell r="I186">
            <v>38708</v>
          </cell>
          <cell r="J186">
            <v>38708</v>
          </cell>
          <cell r="K186">
            <v>66725.08</v>
          </cell>
          <cell r="L186">
            <v>66725.08</v>
          </cell>
          <cell r="N186">
            <v>11</v>
          </cell>
          <cell r="O186" t="str">
            <v>Invoice</v>
          </cell>
          <cell r="R186" t="str">
            <v>post-petition</v>
          </cell>
        </row>
        <row r="187">
          <cell r="G187" t="str">
            <v>835120132</v>
          </cell>
          <cell r="H187" t="str">
            <v>Cash In Advance</v>
          </cell>
          <cell r="I187">
            <v>38715</v>
          </cell>
          <cell r="J187">
            <v>38715</v>
          </cell>
          <cell r="K187">
            <v>60283.94</v>
          </cell>
          <cell r="L187">
            <v>60283.94</v>
          </cell>
          <cell r="N187">
            <v>4</v>
          </cell>
          <cell r="O187" t="str">
            <v>Invoice</v>
          </cell>
          <cell r="R187" t="str">
            <v>post-petition</v>
          </cell>
        </row>
        <row r="188">
          <cell r="G188" t="str">
            <v>OPM402917</v>
          </cell>
          <cell r="I188">
            <v>38699</v>
          </cell>
          <cell r="K188">
            <v>-29471.97</v>
          </cell>
          <cell r="L188">
            <v>-29471.97</v>
          </cell>
          <cell r="M188">
            <v>-29471.97</v>
          </cell>
          <cell r="O188" t="str">
            <v>Claims</v>
          </cell>
          <cell r="R188" t="str">
            <v>cash in advance</v>
          </cell>
        </row>
        <row r="189">
          <cell r="G189" t="str">
            <v>835120101</v>
          </cell>
          <cell r="H189" t="str">
            <v>Cash In Advance</v>
          </cell>
          <cell r="I189">
            <v>38705</v>
          </cell>
          <cell r="J189">
            <v>38705</v>
          </cell>
          <cell r="K189">
            <v>29471.98</v>
          </cell>
          <cell r="L189">
            <v>29471.98</v>
          </cell>
          <cell r="N189">
            <v>14</v>
          </cell>
          <cell r="O189" t="str">
            <v>Invoice</v>
          </cell>
          <cell r="R189" t="str">
            <v>need to offset cash in advance</v>
          </cell>
        </row>
        <row r="190">
          <cell r="G190" t="str">
            <v>OPM409261</v>
          </cell>
          <cell r="I190">
            <v>38715</v>
          </cell>
          <cell r="K190">
            <v>-22020</v>
          </cell>
          <cell r="L190">
            <v>-22020</v>
          </cell>
          <cell r="M190">
            <v>-22020</v>
          </cell>
          <cell r="O190" t="str">
            <v>Claims</v>
          </cell>
          <cell r="R190" t="str">
            <v>cash in advance</v>
          </cell>
        </row>
        <row r="191">
          <cell r="G191" t="str">
            <v>OPM409947</v>
          </cell>
          <cell r="I191">
            <v>38714</v>
          </cell>
          <cell r="K191">
            <v>-16380</v>
          </cell>
          <cell r="L191">
            <v>-16380</v>
          </cell>
          <cell r="M191">
            <v>-16380</v>
          </cell>
          <cell r="O191" t="str">
            <v>Claims</v>
          </cell>
          <cell r="R191" t="e">
            <v>#N/A</v>
          </cell>
          <cell r="S191" t="str">
            <v>reference DCS122197703</v>
          </cell>
        </row>
        <row r="192">
          <cell r="G192" t="str">
            <v>835118597</v>
          </cell>
          <cell r="H192" t="str">
            <v>.4% DISC 10 DAYS NET 11 DAYS</v>
          </cell>
          <cell r="I192">
            <v>38412</v>
          </cell>
          <cell r="J192">
            <v>38423</v>
          </cell>
          <cell r="K192">
            <v>104674.76</v>
          </cell>
          <cell r="L192">
            <v>418.69</v>
          </cell>
          <cell r="M192">
            <v>418.69</v>
          </cell>
          <cell r="N192">
            <v>296</v>
          </cell>
          <cell r="O192" t="str">
            <v>Invoice</v>
          </cell>
          <cell r="R192" t="str">
            <v>unearned discount</v>
          </cell>
          <cell r="T192" t="str">
            <v>discount taken outside of terms, 11 days late</v>
          </cell>
          <cell r="U192" t="str">
            <v>determine if this should be pursued</v>
          </cell>
          <cell r="W192" t="str">
            <v>DED287270</v>
          </cell>
        </row>
        <row r="193">
          <cell r="G193" t="str">
            <v>835118821</v>
          </cell>
          <cell r="H193" t="str">
            <v>.4% DISC 10 DAYS NET 11 DAYS</v>
          </cell>
          <cell r="I193">
            <v>38456</v>
          </cell>
          <cell r="J193">
            <v>38467</v>
          </cell>
          <cell r="K193">
            <v>105975.08</v>
          </cell>
          <cell r="L193">
            <v>423.9</v>
          </cell>
          <cell r="M193">
            <v>423.9</v>
          </cell>
          <cell r="N193">
            <v>252</v>
          </cell>
          <cell r="O193" t="str">
            <v>Invoice</v>
          </cell>
          <cell r="R193" t="str">
            <v>unearned discount</v>
          </cell>
          <cell r="T193" t="str">
            <v>discount taken outside of terms, 25 days late</v>
          </cell>
          <cell r="W193" t="str">
            <v>DED312310</v>
          </cell>
        </row>
        <row r="194">
          <cell r="G194" t="str">
            <v>835118904</v>
          </cell>
          <cell r="H194" t="str">
            <v>.4% DISC 10 DAYS NET 11 DAYS</v>
          </cell>
          <cell r="I194">
            <v>38468</v>
          </cell>
          <cell r="J194">
            <v>38479</v>
          </cell>
          <cell r="K194">
            <v>105975.08</v>
          </cell>
          <cell r="L194">
            <v>423.9</v>
          </cell>
          <cell r="M194">
            <v>423.9</v>
          </cell>
          <cell r="N194">
            <v>240</v>
          </cell>
          <cell r="O194" t="str">
            <v>Invoice</v>
          </cell>
          <cell r="R194" t="str">
            <v>unearned discount</v>
          </cell>
          <cell r="T194" t="str">
            <v>discount taken outside of terms, 13 days late</v>
          </cell>
          <cell r="W194" t="str">
            <v>DED312311</v>
          </cell>
        </row>
        <row r="195">
          <cell r="G195" t="str">
            <v>835119105</v>
          </cell>
          <cell r="H195" t="str">
            <v>.4% DISC 10 DAYS NET 11 DAYS</v>
          </cell>
          <cell r="I195">
            <v>38510</v>
          </cell>
          <cell r="J195">
            <v>38521</v>
          </cell>
          <cell r="K195">
            <v>61818.79</v>
          </cell>
          <cell r="L195">
            <v>247.27</v>
          </cell>
          <cell r="M195">
            <v>247.27</v>
          </cell>
          <cell r="N195">
            <v>198</v>
          </cell>
          <cell r="O195" t="str">
            <v>Invoice</v>
          </cell>
          <cell r="R195" t="str">
            <v>unearned discount</v>
          </cell>
          <cell r="T195" t="str">
            <v>discount taken outside of terms, 16 days late</v>
          </cell>
          <cell r="W195" t="str">
            <v>DED331648</v>
          </cell>
        </row>
        <row r="196">
          <cell r="G196" t="str">
            <v>835119167</v>
          </cell>
          <cell r="H196" t="str">
            <v>.4% DISC 10 DAYS NET 11 DAYS</v>
          </cell>
          <cell r="I196">
            <v>38525</v>
          </cell>
          <cell r="J196">
            <v>38536</v>
          </cell>
          <cell r="K196">
            <v>85211.11</v>
          </cell>
          <cell r="L196">
            <v>340.84</v>
          </cell>
          <cell r="M196">
            <v>340.84</v>
          </cell>
          <cell r="N196">
            <v>183</v>
          </cell>
          <cell r="O196" t="str">
            <v>Invoice</v>
          </cell>
          <cell r="R196" t="str">
            <v>unearned discount</v>
          </cell>
          <cell r="T196" t="str">
            <v>discount taken outside of terms, 11 days late</v>
          </cell>
          <cell r="W196" t="str">
            <v>DED331646</v>
          </cell>
        </row>
        <row r="197">
          <cell r="G197" t="str">
            <v>835119003</v>
          </cell>
          <cell r="H197" t="str">
            <v>NET 30 DAYS</v>
          </cell>
          <cell r="I197">
            <v>38488</v>
          </cell>
          <cell r="J197">
            <v>38518</v>
          </cell>
          <cell r="K197">
            <v>1808.8</v>
          </cell>
          <cell r="L197">
            <v>1808.8</v>
          </cell>
          <cell r="N197">
            <v>201</v>
          </cell>
          <cell r="O197" t="str">
            <v>Invoice</v>
          </cell>
          <cell r="R197" t="str">
            <v>past due</v>
          </cell>
        </row>
        <row r="198">
          <cell r="G198" t="str">
            <v>835119402</v>
          </cell>
          <cell r="H198" t="str">
            <v>NET 30 DAYS</v>
          </cell>
          <cell r="I198">
            <v>38582</v>
          </cell>
          <cell r="J198">
            <v>38612</v>
          </cell>
          <cell r="K198">
            <v>85465.8</v>
          </cell>
          <cell r="L198">
            <v>85465.8</v>
          </cell>
          <cell r="N198">
            <v>107</v>
          </cell>
          <cell r="O198" t="str">
            <v>Invoice</v>
          </cell>
          <cell r="R198" t="str">
            <v>past due</v>
          </cell>
        </row>
        <row r="199">
          <cell r="G199" t="str">
            <v>835119461</v>
          </cell>
          <cell r="H199" t="str">
            <v>NET 30 DAYS</v>
          </cell>
          <cell r="I199">
            <v>38594</v>
          </cell>
          <cell r="J199">
            <v>38624</v>
          </cell>
          <cell r="K199">
            <v>266.56</v>
          </cell>
          <cell r="L199">
            <v>266.56</v>
          </cell>
          <cell r="N199">
            <v>95</v>
          </cell>
          <cell r="O199" t="str">
            <v>Invoice</v>
          </cell>
          <cell r="R199" t="str">
            <v>past due</v>
          </cell>
        </row>
        <row r="200">
          <cell r="G200" t="str">
            <v>835119637</v>
          </cell>
          <cell r="H200" t="str">
            <v>NET 30 DAYS</v>
          </cell>
          <cell r="I200">
            <v>38625</v>
          </cell>
          <cell r="J200">
            <v>38655</v>
          </cell>
          <cell r="K200">
            <v>4294.8</v>
          </cell>
          <cell r="L200">
            <v>4294.8</v>
          </cell>
          <cell r="N200">
            <v>64</v>
          </cell>
          <cell r="O200" t="str">
            <v>Invoice</v>
          </cell>
          <cell r="R200" t="str">
            <v>past due</v>
          </cell>
        </row>
        <row r="201">
          <cell r="G201" t="str">
            <v>DED281553</v>
          </cell>
          <cell r="I201">
            <v>38419</v>
          </cell>
          <cell r="K201">
            <v>399.5</v>
          </cell>
          <cell r="L201">
            <v>399.5</v>
          </cell>
          <cell r="M201">
            <v>399.5</v>
          </cell>
          <cell r="O201" t="str">
            <v>Claims</v>
          </cell>
          <cell r="R201" t="str">
            <v>customer deduction for return</v>
          </cell>
          <cell r="T201" t="str">
            <v>RDR051056 - cust has not returned these parts (4-19-05)</v>
          </cell>
        </row>
        <row r="202">
          <cell r="G202" t="str">
            <v>DED281554</v>
          </cell>
          <cell r="I202">
            <v>38419</v>
          </cell>
          <cell r="K202">
            <v>591.04999999999995</v>
          </cell>
          <cell r="L202">
            <v>591.04999999999995</v>
          </cell>
          <cell r="M202">
            <v>591.04999999999995</v>
          </cell>
          <cell r="O202" t="str">
            <v>Claims</v>
          </cell>
          <cell r="R202" t="str">
            <v>customer deduction for return</v>
          </cell>
          <cell r="T202" t="str">
            <v>RDR051057 - cust has not returned these parts (4-19-05)</v>
          </cell>
        </row>
        <row r="203">
          <cell r="G203" t="str">
            <v>DED281555</v>
          </cell>
          <cell r="I203">
            <v>38419</v>
          </cell>
          <cell r="K203">
            <v>2115.2800000000002</v>
          </cell>
          <cell r="L203">
            <v>2115.2800000000002</v>
          </cell>
          <cell r="M203">
            <v>2115.2800000000002</v>
          </cell>
          <cell r="O203" t="str">
            <v>Claims</v>
          </cell>
          <cell r="R203" t="str">
            <v>customer deduction for return</v>
          </cell>
          <cell r="T203" t="str">
            <v>RDR051058 - cust has not returned these parts (4-19-05)</v>
          </cell>
        </row>
        <row r="204">
          <cell r="G204" t="str">
            <v>DED281556</v>
          </cell>
          <cell r="I204">
            <v>38419</v>
          </cell>
          <cell r="K204">
            <v>515.32000000000005</v>
          </cell>
          <cell r="L204">
            <v>515.32000000000005</v>
          </cell>
          <cell r="M204">
            <v>515.32000000000005</v>
          </cell>
          <cell r="O204" t="str">
            <v>Claims</v>
          </cell>
          <cell r="R204" t="str">
            <v>customer deduction for return</v>
          </cell>
          <cell r="T204" t="str">
            <v>RDR051059 - cust has not returned these parts (4-19-05)</v>
          </cell>
        </row>
        <row r="205">
          <cell r="G205" t="str">
            <v>168269</v>
          </cell>
          <cell r="H205" t="str">
            <v>Term for chargeback or debit memo</v>
          </cell>
          <cell r="I205">
            <v>38483.729131944441</v>
          </cell>
          <cell r="J205">
            <v>38422</v>
          </cell>
          <cell r="K205">
            <v>1915.22</v>
          </cell>
          <cell r="L205">
            <v>1915.22</v>
          </cell>
          <cell r="N205">
            <v>297</v>
          </cell>
          <cell r="O205" t="str">
            <v>Chargeback</v>
          </cell>
          <cell r="P205" t="str">
            <v>835118313</v>
          </cell>
          <cell r="R205" t="str">
            <v>short pay confirmed</v>
          </cell>
          <cell r="T205" t="str">
            <v>short pay, unknown reason.  4-7-05 e-mail to Becky Thomkins asking why.  4-13 reply stating it was paid at the old rate, she would correct.  12-29-05  Balance shows it is approved to pay</v>
          </cell>
          <cell r="V205">
            <v>118313</v>
          </cell>
          <cell r="W205" t="str">
            <v>DED281557</v>
          </cell>
        </row>
        <row r="206">
          <cell r="G206" t="str">
            <v>DED327919</v>
          </cell>
          <cell r="I206">
            <v>38527</v>
          </cell>
          <cell r="K206">
            <v>6307.81</v>
          </cell>
          <cell r="L206">
            <v>6307.81</v>
          </cell>
          <cell r="M206">
            <v>6307.81</v>
          </cell>
          <cell r="O206" t="str">
            <v>Claims</v>
          </cell>
          <cell r="R206" t="str">
            <v>customer deduction for return</v>
          </cell>
          <cell r="S206" t="str">
            <v>RDR05-1178</v>
          </cell>
          <cell r="T206" t="str">
            <v>deducted at machining cost vs raw</v>
          </cell>
        </row>
        <row r="207">
          <cell r="G207" t="str">
            <v>DED327923</v>
          </cell>
          <cell r="I207">
            <v>38527</v>
          </cell>
          <cell r="K207">
            <v>315.32</v>
          </cell>
          <cell r="L207">
            <v>315.32</v>
          </cell>
          <cell r="M207">
            <v>315.32</v>
          </cell>
          <cell r="O207" t="str">
            <v>Claims</v>
          </cell>
          <cell r="R207" t="str">
            <v>customer deduction for return</v>
          </cell>
          <cell r="S207" t="str">
            <v>RDR05-1198</v>
          </cell>
          <cell r="T207" t="str">
            <v>deducted at machining cost vs raw</v>
          </cell>
        </row>
        <row r="208">
          <cell r="G208" t="str">
            <v>DED327924</v>
          </cell>
          <cell r="I208">
            <v>38527</v>
          </cell>
          <cell r="K208">
            <v>1063.54</v>
          </cell>
          <cell r="L208">
            <v>1063.54</v>
          </cell>
          <cell r="M208">
            <v>1063.54</v>
          </cell>
          <cell r="O208" t="str">
            <v>Claims</v>
          </cell>
          <cell r="R208" t="str">
            <v>customer deduction for return</v>
          </cell>
          <cell r="S208" t="str">
            <v>RDR05-1199</v>
          </cell>
          <cell r="T208" t="str">
            <v>deducted at machining cost vs raw</v>
          </cell>
        </row>
        <row r="209">
          <cell r="G209" t="str">
            <v>OPM342545</v>
          </cell>
          <cell r="I209">
            <v>38560</v>
          </cell>
          <cell r="K209">
            <v>-400</v>
          </cell>
          <cell r="L209">
            <v>-400</v>
          </cell>
          <cell r="M209">
            <v>-400</v>
          </cell>
          <cell r="O209" t="str">
            <v>Claims</v>
          </cell>
          <cell r="R209" t="str">
            <v>overpayment</v>
          </cell>
          <cell r="T209" t="str">
            <v>on receipt totaling 78600, original payment made timely</v>
          </cell>
          <cell r="V209">
            <v>118629</v>
          </cell>
        </row>
        <row r="210">
          <cell r="G210" t="str">
            <v>835119433</v>
          </cell>
          <cell r="H210" t="str">
            <v>NET 60 DAYS</v>
          </cell>
          <cell r="I210">
            <v>38589</v>
          </cell>
          <cell r="J210">
            <v>38649</v>
          </cell>
          <cell r="K210">
            <v>70149.34</v>
          </cell>
          <cell r="L210">
            <v>1191.8</v>
          </cell>
          <cell r="M210">
            <v>1191.8</v>
          </cell>
          <cell r="N210">
            <v>70</v>
          </cell>
          <cell r="O210" t="str">
            <v>Invoice</v>
          </cell>
          <cell r="R210" t="str">
            <v>metal pricing change qtr 3</v>
          </cell>
          <cell r="S210" t="str">
            <v>short pay from incorrect surcharge - repaid on OPM382429</v>
          </cell>
          <cell r="W210" t="str">
            <v>ded382433</v>
          </cell>
        </row>
        <row r="211">
          <cell r="G211" t="str">
            <v>835119436</v>
          </cell>
          <cell r="H211" t="str">
            <v>NET 60 DAYS</v>
          </cell>
          <cell r="I211">
            <v>38589</v>
          </cell>
          <cell r="J211">
            <v>38649</v>
          </cell>
          <cell r="K211">
            <v>71339.839999999997</v>
          </cell>
          <cell r="L211">
            <v>1241.76</v>
          </cell>
          <cell r="M211">
            <v>1241.76</v>
          </cell>
          <cell r="N211">
            <v>70</v>
          </cell>
          <cell r="O211" t="str">
            <v>Invoice</v>
          </cell>
          <cell r="R211" t="str">
            <v>metal pricing change qtr 3</v>
          </cell>
          <cell r="S211" t="str">
            <v>short pay from incorrect surcharge - repaid on OPM382429</v>
          </cell>
          <cell r="W211" t="str">
            <v>DED382435</v>
          </cell>
        </row>
        <row r="212">
          <cell r="G212" t="str">
            <v>835119437</v>
          </cell>
          <cell r="H212" t="str">
            <v>NET 60 DAYS</v>
          </cell>
          <cell r="I212">
            <v>38589</v>
          </cell>
          <cell r="J212">
            <v>38649</v>
          </cell>
          <cell r="K212">
            <v>70224.44</v>
          </cell>
          <cell r="L212">
            <v>1258.3599999999999</v>
          </cell>
          <cell r="M212">
            <v>1258.3599999999999</v>
          </cell>
          <cell r="N212">
            <v>70</v>
          </cell>
          <cell r="O212" t="str">
            <v>Invoice</v>
          </cell>
          <cell r="R212" t="str">
            <v>metal pricing change qtr 3</v>
          </cell>
          <cell r="S212" t="str">
            <v>short pay from incorrect surcharge - repaid on OPM382429</v>
          </cell>
          <cell r="W212" t="str">
            <v>DED382434</v>
          </cell>
        </row>
        <row r="213">
          <cell r="G213" t="str">
            <v>835119444</v>
          </cell>
          <cell r="H213" t="str">
            <v>NET 60 DAYS</v>
          </cell>
          <cell r="I213">
            <v>38590</v>
          </cell>
          <cell r="J213">
            <v>38650</v>
          </cell>
          <cell r="K213">
            <v>72807.73</v>
          </cell>
          <cell r="L213">
            <v>1261.4000000000001</v>
          </cell>
          <cell r="M213">
            <v>1261.4000000000001</v>
          </cell>
          <cell r="N213">
            <v>69</v>
          </cell>
          <cell r="O213" t="str">
            <v>Invoice</v>
          </cell>
          <cell r="R213" t="str">
            <v>metal pricing change qtr 3</v>
          </cell>
          <cell r="S213" t="str">
            <v>short pay from incorrect surcharge - repaid on OPM382429</v>
          </cell>
          <cell r="W213" t="str">
            <v>DED382437</v>
          </cell>
        </row>
        <row r="214">
          <cell r="G214" t="str">
            <v>835119446</v>
          </cell>
          <cell r="H214" t="str">
            <v>NET 60 DAYS</v>
          </cell>
          <cell r="I214">
            <v>38590</v>
          </cell>
          <cell r="J214">
            <v>38650</v>
          </cell>
          <cell r="K214">
            <v>69149.08</v>
          </cell>
          <cell r="L214">
            <v>1194.48</v>
          </cell>
          <cell r="M214">
            <v>1194.48</v>
          </cell>
          <cell r="N214">
            <v>69</v>
          </cell>
          <cell r="O214" t="str">
            <v>Invoice</v>
          </cell>
          <cell r="R214" t="str">
            <v>metal pricing change qtr 3</v>
          </cell>
          <cell r="S214" t="str">
            <v>short pay from incorrect surcharge - repaid on OPM382429</v>
          </cell>
          <cell r="W214" t="str">
            <v>DED382431</v>
          </cell>
        </row>
        <row r="215">
          <cell r="G215" t="str">
            <v>835119450</v>
          </cell>
          <cell r="H215" t="str">
            <v>NET 60 DAYS</v>
          </cell>
          <cell r="I215">
            <v>38593</v>
          </cell>
          <cell r="J215">
            <v>38653</v>
          </cell>
          <cell r="K215">
            <v>69851.460000000006</v>
          </cell>
          <cell r="L215">
            <v>1237.02</v>
          </cell>
          <cell r="M215">
            <v>1237.02</v>
          </cell>
          <cell r="N215">
            <v>66</v>
          </cell>
          <cell r="O215" t="str">
            <v>Invoice</v>
          </cell>
          <cell r="R215" t="str">
            <v>metal pricing change qtr 3</v>
          </cell>
          <cell r="S215" t="str">
            <v>short pay from incorrect surcharge - repaid on OPM382429</v>
          </cell>
          <cell r="W215" t="str">
            <v>DED382432</v>
          </cell>
        </row>
        <row r="216">
          <cell r="G216" t="str">
            <v>835119455</v>
          </cell>
          <cell r="H216" t="str">
            <v>NET 60 DAYS</v>
          </cell>
          <cell r="I216">
            <v>38593</v>
          </cell>
          <cell r="J216">
            <v>38653</v>
          </cell>
          <cell r="K216">
            <v>71837.710000000006</v>
          </cell>
          <cell r="L216">
            <v>1292.81</v>
          </cell>
          <cell r="M216">
            <v>1292.81</v>
          </cell>
          <cell r="N216">
            <v>66</v>
          </cell>
          <cell r="O216" t="str">
            <v>Invoice</v>
          </cell>
          <cell r="R216" t="str">
            <v>metal pricing change qtr 3</v>
          </cell>
          <cell r="S216" t="str">
            <v>short pay from incorrect surcharge - repaid on OPM382429</v>
          </cell>
          <cell r="W216" t="str">
            <v>DED382436</v>
          </cell>
        </row>
        <row r="217">
          <cell r="G217" t="str">
            <v>835119456</v>
          </cell>
          <cell r="H217" t="str">
            <v>NET 60 DAYS</v>
          </cell>
          <cell r="I217">
            <v>38593</v>
          </cell>
          <cell r="J217">
            <v>38653</v>
          </cell>
          <cell r="K217">
            <v>67226.45</v>
          </cell>
          <cell r="L217">
            <v>1142.1400000000001</v>
          </cell>
          <cell r="M217">
            <v>1142.1400000000001</v>
          </cell>
          <cell r="N217">
            <v>66</v>
          </cell>
          <cell r="O217" t="str">
            <v>Invoice</v>
          </cell>
          <cell r="R217" t="str">
            <v>metal pricing change qtr 3</v>
          </cell>
          <cell r="S217" t="str">
            <v>short pay from incorrect surcharge - repaid on OPM382429</v>
          </cell>
          <cell r="W217" t="str">
            <v>DED382430</v>
          </cell>
        </row>
        <row r="218">
          <cell r="G218" t="str">
            <v>835119459</v>
          </cell>
          <cell r="H218" t="str">
            <v>NET 60 DAYS</v>
          </cell>
          <cell r="I218">
            <v>38594</v>
          </cell>
          <cell r="J218">
            <v>38654</v>
          </cell>
          <cell r="K218">
            <v>66186.66</v>
          </cell>
          <cell r="L218">
            <v>1064.0899999999999</v>
          </cell>
          <cell r="M218">
            <v>1064.0899999999999</v>
          </cell>
          <cell r="N218">
            <v>65</v>
          </cell>
          <cell r="O218" t="str">
            <v>Invoice</v>
          </cell>
          <cell r="R218" t="str">
            <v>metal pricing change qtr 3</v>
          </cell>
          <cell r="S218" t="str">
            <v>short pay from incorrect surcharge - repaid on OPM382429</v>
          </cell>
          <cell r="W218" t="str">
            <v>DED384717</v>
          </cell>
        </row>
        <row r="219">
          <cell r="G219" t="str">
            <v>835119465</v>
          </cell>
          <cell r="H219" t="str">
            <v>NET 60 DAYS</v>
          </cell>
          <cell r="I219">
            <v>38595</v>
          </cell>
          <cell r="J219">
            <v>38655</v>
          </cell>
          <cell r="K219">
            <v>70149.34</v>
          </cell>
          <cell r="L219">
            <v>1191.8</v>
          </cell>
          <cell r="M219">
            <v>1191.8</v>
          </cell>
          <cell r="N219">
            <v>64</v>
          </cell>
          <cell r="O219" t="str">
            <v>Invoice</v>
          </cell>
          <cell r="R219" t="str">
            <v>metal pricing change qtr 3</v>
          </cell>
          <cell r="S219" t="str">
            <v>short pay from incorrect surcharge - repaid on OPM382429</v>
          </cell>
          <cell r="W219" t="str">
            <v>DED384719</v>
          </cell>
        </row>
        <row r="220">
          <cell r="G220" t="str">
            <v>835119470</v>
          </cell>
          <cell r="H220" t="str">
            <v>NET 60 DAYS</v>
          </cell>
          <cell r="I220">
            <v>38595</v>
          </cell>
          <cell r="J220">
            <v>38655</v>
          </cell>
          <cell r="K220">
            <v>70499.64</v>
          </cell>
          <cell r="L220">
            <v>1242.68</v>
          </cell>
          <cell r="M220">
            <v>1242.68</v>
          </cell>
          <cell r="N220">
            <v>64</v>
          </cell>
          <cell r="O220" t="str">
            <v>Invoice</v>
          </cell>
          <cell r="R220" t="str">
            <v>metal pricing change qtr 3</v>
          </cell>
          <cell r="S220" t="str">
            <v>short pay from incorrect surcharge - repaid on OPM382429</v>
          </cell>
          <cell r="W220" t="str">
            <v>DED384720</v>
          </cell>
        </row>
        <row r="221">
          <cell r="G221" t="str">
            <v>835119473</v>
          </cell>
          <cell r="H221" t="str">
            <v>NET 60 DAYS</v>
          </cell>
          <cell r="I221">
            <v>38596</v>
          </cell>
          <cell r="J221">
            <v>38656</v>
          </cell>
          <cell r="K221">
            <v>69748.399999999994</v>
          </cell>
          <cell r="L221">
            <v>1207.42</v>
          </cell>
          <cell r="M221">
            <v>1207.42</v>
          </cell>
          <cell r="N221">
            <v>63</v>
          </cell>
          <cell r="O221" t="str">
            <v>Invoice</v>
          </cell>
          <cell r="R221" t="str">
            <v>metal pricing change qtr 3</v>
          </cell>
          <cell r="S221" t="str">
            <v>short pay from incorrect surcharge - repaid on OPM382429</v>
          </cell>
          <cell r="W221" t="str">
            <v>DED384718</v>
          </cell>
        </row>
        <row r="222">
          <cell r="G222" t="str">
            <v>835119478</v>
          </cell>
          <cell r="H222" t="str">
            <v>NET 60 DAYS</v>
          </cell>
          <cell r="I222">
            <v>38596</v>
          </cell>
          <cell r="J222">
            <v>38656</v>
          </cell>
          <cell r="K222">
            <v>72240.36</v>
          </cell>
          <cell r="L222">
            <v>1166.3800000000001</v>
          </cell>
          <cell r="M222">
            <v>1166.3800000000001</v>
          </cell>
          <cell r="N222">
            <v>63</v>
          </cell>
          <cell r="O222" t="str">
            <v>Invoice</v>
          </cell>
          <cell r="R222" t="str">
            <v>metal pricing change qtr 3</v>
          </cell>
          <cell r="S222" t="str">
            <v>short pay from incorrect surcharge - repaid on OPM382429</v>
          </cell>
          <cell r="W222" t="str">
            <v>DED384721</v>
          </cell>
        </row>
        <row r="223">
          <cell r="G223" t="str">
            <v>835119482</v>
          </cell>
          <cell r="H223" t="str">
            <v>NET 60 DAYS</v>
          </cell>
          <cell r="I223">
            <v>38597</v>
          </cell>
          <cell r="J223">
            <v>38657</v>
          </cell>
          <cell r="K223">
            <v>73240.039999999994</v>
          </cell>
          <cell r="L223">
            <v>1217.28</v>
          </cell>
          <cell r="M223">
            <v>1217.28</v>
          </cell>
          <cell r="N223">
            <v>62</v>
          </cell>
          <cell r="O223" t="str">
            <v>Invoice</v>
          </cell>
          <cell r="R223" t="str">
            <v>metal pricing change qtr 3</v>
          </cell>
          <cell r="S223" t="str">
            <v>short pay from incorrect surcharge - repaid on OPM382429</v>
          </cell>
          <cell r="W223" t="str">
            <v>DED385354</v>
          </cell>
        </row>
        <row r="224">
          <cell r="G224" t="str">
            <v>835119484</v>
          </cell>
          <cell r="H224" t="str">
            <v>NET 60 DAYS</v>
          </cell>
          <cell r="I224">
            <v>38597</v>
          </cell>
          <cell r="J224">
            <v>38657</v>
          </cell>
          <cell r="K224">
            <v>72188.899999999994</v>
          </cell>
          <cell r="L224">
            <v>1314.08</v>
          </cell>
          <cell r="M224">
            <v>1314.08</v>
          </cell>
          <cell r="N224">
            <v>62</v>
          </cell>
          <cell r="O224" t="str">
            <v>Invoice</v>
          </cell>
          <cell r="R224" t="str">
            <v>metal pricing change qtr 3</v>
          </cell>
          <cell r="S224" t="str">
            <v>short pay from incorrect surcharge - repaid on OPM382429</v>
          </cell>
          <cell r="W224" t="str">
            <v>DED385353</v>
          </cell>
        </row>
        <row r="225">
          <cell r="G225" t="str">
            <v>835119487</v>
          </cell>
          <cell r="H225" t="str">
            <v>NET 60 DAYS</v>
          </cell>
          <cell r="I225">
            <v>38601</v>
          </cell>
          <cell r="J225">
            <v>38661</v>
          </cell>
          <cell r="K225">
            <v>70149.34</v>
          </cell>
          <cell r="L225">
            <v>1191.8</v>
          </cell>
          <cell r="M225">
            <v>1191.8</v>
          </cell>
          <cell r="N225">
            <v>58</v>
          </cell>
          <cell r="O225" t="str">
            <v>Invoice</v>
          </cell>
          <cell r="R225" t="str">
            <v>metal pricing change qtr 3</v>
          </cell>
          <cell r="S225" t="str">
            <v>short pay from incorrect surcharge - repaid on OPM382429</v>
          </cell>
          <cell r="W225" t="str">
            <v>DED387243</v>
          </cell>
        </row>
        <row r="226">
          <cell r="G226" t="str">
            <v>835119490</v>
          </cell>
          <cell r="H226" t="str">
            <v>NET 60 DAYS</v>
          </cell>
          <cell r="I226">
            <v>38601</v>
          </cell>
          <cell r="J226">
            <v>38661</v>
          </cell>
          <cell r="K226">
            <v>69208.570000000007</v>
          </cell>
          <cell r="L226">
            <v>1190.96</v>
          </cell>
          <cell r="M226">
            <v>1190.96</v>
          </cell>
          <cell r="N226">
            <v>58</v>
          </cell>
          <cell r="O226" t="str">
            <v>Invoice</v>
          </cell>
          <cell r="R226" t="str">
            <v>metal pricing change qtr 3</v>
          </cell>
          <cell r="S226" t="str">
            <v>short pay from incorrect surcharge - repaid on OPM382429</v>
          </cell>
          <cell r="W226" t="str">
            <v>DED387242</v>
          </cell>
        </row>
        <row r="227">
          <cell r="G227" t="str">
            <v>835C0012902</v>
          </cell>
          <cell r="I227">
            <v>38601</v>
          </cell>
          <cell r="J227">
            <v>38601</v>
          </cell>
          <cell r="K227">
            <v>-2886.79</v>
          </cell>
          <cell r="L227">
            <v>-80.41</v>
          </cell>
          <cell r="N227">
            <v>118</v>
          </cell>
          <cell r="O227" t="str">
            <v>Credit Memo</v>
          </cell>
          <cell r="R227" t="str">
            <v>credit for cust deduction for return</v>
          </cell>
          <cell r="S227" t="str">
            <v>RMA 5237xJBW</v>
          </cell>
          <cell r="T227" t="str">
            <v>RDR051307</v>
          </cell>
        </row>
        <row r="228">
          <cell r="G228" t="str">
            <v>835C0012904</v>
          </cell>
          <cell r="I228">
            <v>38601</v>
          </cell>
          <cell r="J228">
            <v>38601</v>
          </cell>
          <cell r="K228">
            <v>-2447.7199999999998</v>
          </cell>
          <cell r="L228">
            <v>-89.22</v>
          </cell>
          <cell r="N228">
            <v>118</v>
          </cell>
          <cell r="O228" t="str">
            <v>Credit Memo</v>
          </cell>
          <cell r="R228" t="str">
            <v>credit for cust deduction for return</v>
          </cell>
          <cell r="S228" t="str">
            <v>RMA 5237xJBW</v>
          </cell>
          <cell r="T228" t="str">
            <v>RDR051308</v>
          </cell>
        </row>
        <row r="229">
          <cell r="G229" t="str">
            <v>835119494</v>
          </cell>
          <cell r="H229" t="str">
            <v>NET 60 DAYS</v>
          </cell>
          <cell r="I229">
            <v>38602</v>
          </cell>
          <cell r="J229">
            <v>38662</v>
          </cell>
          <cell r="K229">
            <v>66703.16</v>
          </cell>
          <cell r="L229">
            <v>1166.22</v>
          </cell>
          <cell r="M229">
            <v>1166.22</v>
          </cell>
          <cell r="N229">
            <v>57</v>
          </cell>
          <cell r="O229" t="str">
            <v>Invoice</v>
          </cell>
          <cell r="R229" t="str">
            <v>metal pricing change qtr 3</v>
          </cell>
          <cell r="S229" t="str">
            <v>short pay from incorrect surcharge - repaid on OPM382429</v>
          </cell>
          <cell r="W229" t="str">
            <v>DED389001</v>
          </cell>
        </row>
        <row r="230">
          <cell r="G230" t="str">
            <v>835119498</v>
          </cell>
          <cell r="H230" t="str">
            <v>NET 60 DAYS</v>
          </cell>
          <cell r="I230">
            <v>38603</v>
          </cell>
          <cell r="J230">
            <v>38663</v>
          </cell>
          <cell r="K230">
            <v>73508.740000000005</v>
          </cell>
          <cell r="L230">
            <v>1211.6400000000001</v>
          </cell>
          <cell r="M230">
            <v>1211.6400000000001</v>
          </cell>
          <cell r="N230">
            <v>56</v>
          </cell>
          <cell r="O230" t="str">
            <v>Invoice</v>
          </cell>
          <cell r="R230" t="str">
            <v>metal pricing change qtr 3</v>
          </cell>
          <cell r="S230" t="str">
            <v>short pay from incorrect surcharge - repaid on OPM382429</v>
          </cell>
          <cell r="W230" t="str">
            <v>DED389010</v>
          </cell>
        </row>
        <row r="231">
          <cell r="G231" t="str">
            <v>835119500</v>
          </cell>
          <cell r="H231" t="str">
            <v>NET 60 DAYS</v>
          </cell>
          <cell r="I231">
            <v>38603</v>
          </cell>
          <cell r="J231">
            <v>38663</v>
          </cell>
          <cell r="K231">
            <v>72023.34</v>
          </cell>
          <cell r="L231">
            <v>1313.88</v>
          </cell>
          <cell r="M231">
            <v>1313.88</v>
          </cell>
          <cell r="N231">
            <v>56</v>
          </cell>
          <cell r="O231" t="str">
            <v>Invoice</v>
          </cell>
          <cell r="R231" t="str">
            <v>metal pricing change qtr 3</v>
          </cell>
          <cell r="S231" t="str">
            <v>short pay from incorrect surcharge - repaid on OPM382429</v>
          </cell>
          <cell r="W231" t="str">
            <v>DED389004</v>
          </cell>
        </row>
        <row r="232">
          <cell r="G232" t="str">
            <v>835119506</v>
          </cell>
          <cell r="H232" t="str">
            <v>NET 60 DAYS</v>
          </cell>
          <cell r="I232">
            <v>38604</v>
          </cell>
          <cell r="J232">
            <v>38664</v>
          </cell>
          <cell r="K232">
            <v>72706.679999999993</v>
          </cell>
          <cell r="L232">
            <v>1370.97</v>
          </cell>
          <cell r="M232">
            <v>1370.97</v>
          </cell>
          <cell r="N232">
            <v>55</v>
          </cell>
          <cell r="O232" t="str">
            <v>Invoice</v>
          </cell>
          <cell r="R232" t="str">
            <v>metal pricing change qtr 3</v>
          </cell>
          <cell r="S232" t="str">
            <v>short pay from incorrect surcharge - repaid on OPM382429</v>
          </cell>
          <cell r="W232" t="str">
            <v>DED389006</v>
          </cell>
        </row>
        <row r="233">
          <cell r="G233" t="str">
            <v>835119508</v>
          </cell>
          <cell r="H233" t="str">
            <v>NET 60 DAYS</v>
          </cell>
          <cell r="I233">
            <v>38604</v>
          </cell>
          <cell r="J233">
            <v>38664</v>
          </cell>
          <cell r="K233">
            <v>73006.11</v>
          </cell>
          <cell r="L233">
            <v>1246.45</v>
          </cell>
          <cell r="M233">
            <v>1246.45</v>
          </cell>
          <cell r="N233">
            <v>55</v>
          </cell>
          <cell r="O233" t="str">
            <v>Invoice</v>
          </cell>
          <cell r="R233" t="str">
            <v>metal pricing change qtr 3</v>
          </cell>
          <cell r="S233" t="str">
            <v>short pay from incorrect surcharge - repaid on OPM382429</v>
          </cell>
          <cell r="W233" t="str">
            <v>DED389007</v>
          </cell>
        </row>
        <row r="234">
          <cell r="G234" t="str">
            <v>835119509</v>
          </cell>
          <cell r="H234" t="str">
            <v>NET 60 DAYS</v>
          </cell>
          <cell r="I234">
            <v>38604</v>
          </cell>
          <cell r="J234">
            <v>38664</v>
          </cell>
          <cell r="K234">
            <v>73508.75</v>
          </cell>
          <cell r="L234">
            <v>1211.67</v>
          </cell>
          <cell r="M234">
            <v>1211.67</v>
          </cell>
          <cell r="N234">
            <v>55</v>
          </cell>
          <cell r="O234" t="str">
            <v>Invoice</v>
          </cell>
          <cell r="R234" t="str">
            <v>metal pricing change qtr 3</v>
          </cell>
          <cell r="S234" t="str">
            <v>short pay from incorrect surcharge - repaid on OPM382429</v>
          </cell>
          <cell r="W234" t="str">
            <v>DED389008</v>
          </cell>
        </row>
        <row r="235">
          <cell r="G235" t="str">
            <v>835119510</v>
          </cell>
          <cell r="H235" t="str">
            <v>NET 60 DAYS</v>
          </cell>
          <cell r="I235">
            <v>38604</v>
          </cell>
          <cell r="J235">
            <v>38664</v>
          </cell>
          <cell r="K235">
            <v>73508.75</v>
          </cell>
          <cell r="L235">
            <v>1211.6600000000001</v>
          </cell>
          <cell r="M235">
            <v>1211.6600000000001</v>
          </cell>
          <cell r="N235">
            <v>55</v>
          </cell>
          <cell r="O235" t="str">
            <v>Invoice</v>
          </cell>
          <cell r="R235" t="str">
            <v>metal pricing change qtr 3</v>
          </cell>
          <cell r="S235" t="str">
            <v>short pay from incorrect surcharge - repaid on OPM382429</v>
          </cell>
          <cell r="W235" t="str">
            <v>DED389009</v>
          </cell>
        </row>
        <row r="236">
          <cell r="G236" t="str">
            <v>835119512</v>
          </cell>
          <cell r="H236" t="str">
            <v>NET 60 DAYS</v>
          </cell>
          <cell r="I236">
            <v>38604</v>
          </cell>
          <cell r="J236">
            <v>38664</v>
          </cell>
          <cell r="K236">
            <v>72325.36</v>
          </cell>
          <cell r="L236">
            <v>1318.42</v>
          </cell>
          <cell r="M236">
            <v>1318.42</v>
          </cell>
          <cell r="N236">
            <v>55</v>
          </cell>
          <cell r="O236" t="str">
            <v>Invoice</v>
          </cell>
          <cell r="R236" t="str">
            <v>metal pricing change qtr 3</v>
          </cell>
          <cell r="S236" t="str">
            <v>short pay from incorrect surcharge - repaid on OPM382429</v>
          </cell>
          <cell r="W236" t="str">
            <v>DED389005</v>
          </cell>
        </row>
        <row r="237">
          <cell r="G237" t="str">
            <v>835119514</v>
          </cell>
          <cell r="H237" t="str">
            <v>NET 60 DAYS</v>
          </cell>
          <cell r="I237">
            <v>38607</v>
          </cell>
          <cell r="J237">
            <v>38667</v>
          </cell>
          <cell r="K237">
            <v>70149.34</v>
          </cell>
          <cell r="L237">
            <v>1191.8</v>
          </cell>
          <cell r="M237">
            <v>1191.8</v>
          </cell>
          <cell r="N237">
            <v>52</v>
          </cell>
          <cell r="O237" t="str">
            <v>Invoice</v>
          </cell>
          <cell r="R237" t="str">
            <v>metal pricing change qtr 3</v>
          </cell>
          <cell r="S237" t="str">
            <v>short pay from incorrect surcharge - repaid on OPM382429</v>
          </cell>
          <cell r="W237" t="str">
            <v>DED389002</v>
          </cell>
        </row>
        <row r="238">
          <cell r="G238" t="str">
            <v>835119516</v>
          </cell>
          <cell r="H238" t="str">
            <v>NET 60 DAYS</v>
          </cell>
          <cell r="I238">
            <v>38607</v>
          </cell>
          <cell r="J238">
            <v>38667</v>
          </cell>
          <cell r="K238">
            <v>63007.68</v>
          </cell>
          <cell r="L238">
            <v>1062.98</v>
          </cell>
          <cell r="M238">
            <v>1062.98</v>
          </cell>
          <cell r="N238">
            <v>52</v>
          </cell>
          <cell r="O238" t="str">
            <v>Invoice</v>
          </cell>
          <cell r="R238" t="str">
            <v>metal pricing change qtr 3</v>
          </cell>
          <cell r="S238" t="str">
            <v>short pay from incorrect surcharge - repaid on OPM382429</v>
          </cell>
          <cell r="W238" t="str">
            <v>DED389000</v>
          </cell>
        </row>
        <row r="239">
          <cell r="G239" t="str">
            <v>835119518</v>
          </cell>
          <cell r="H239" t="str">
            <v>NET 60 DAYS</v>
          </cell>
          <cell r="I239">
            <v>38607</v>
          </cell>
          <cell r="J239">
            <v>38667</v>
          </cell>
          <cell r="K239">
            <v>71965.179999999993</v>
          </cell>
          <cell r="L239">
            <v>1322.16</v>
          </cell>
          <cell r="M239">
            <v>1322.16</v>
          </cell>
          <cell r="N239">
            <v>52</v>
          </cell>
          <cell r="O239" t="str">
            <v>Invoice</v>
          </cell>
          <cell r="R239" t="str">
            <v>metal pricing change qtr 3</v>
          </cell>
          <cell r="S239" t="str">
            <v>short pay from incorrect surcharge - repaid on OPM382429</v>
          </cell>
          <cell r="W239" t="str">
            <v>DED389003</v>
          </cell>
        </row>
        <row r="240">
          <cell r="G240" t="str">
            <v>835119522</v>
          </cell>
          <cell r="H240" t="str">
            <v>NET 60 DAYS</v>
          </cell>
          <cell r="I240">
            <v>38608</v>
          </cell>
          <cell r="J240">
            <v>38668</v>
          </cell>
          <cell r="K240">
            <v>71137.36</v>
          </cell>
          <cell r="L240">
            <v>1163.44</v>
          </cell>
          <cell r="M240">
            <v>1163.44</v>
          </cell>
          <cell r="N240">
            <v>51</v>
          </cell>
          <cell r="O240" t="str">
            <v>Invoice</v>
          </cell>
          <cell r="R240" t="str">
            <v>metal pricing change qtr 3</v>
          </cell>
          <cell r="S240" t="str">
            <v>short pay from incorrect surcharge - repaid on OPM382429</v>
          </cell>
          <cell r="W240" t="str">
            <v>DED389756</v>
          </cell>
        </row>
        <row r="241">
          <cell r="G241" t="str">
            <v>835119528</v>
          </cell>
          <cell r="H241" t="str">
            <v>NET 60 DAYS</v>
          </cell>
          <cell r="I241">
            <v>38608</v>
          </cell>
          <cell r="J241">
            <v>38668</v>
          </cell>
          <cell r="K241">
            <v>2826.46</v>
          </cell>
          <cell r="L241">
            <v>2826.46</v>
          </cell>
          <cell r="N241">
            <v>51</v>
          </cell>
          <cell r="O241" t="str">
            <v>Invoice</v>
          </cell>
          <cell r="R241" t="str">
            <v>past due</v>
          </cell>
          <cell r="S241" t="str">
            <v>kk prototypes</v>
          </cell>
          <cell r="T241" t="str">
            <v>drop shipped to Five Star</v>
          </cell>
        </row>
        <row r="242">
          <cell r="G242" t="str">
            <v>835119531</v>
          </cell>
          <cell r="H242" t="str">
            <v>NET 60 DAYS</v>
          </cell>
          <cell r="I242">
            <v>38609</v>
          </cell>
          <cell r="J242">
            <v>38669</v>
          </cell>
          <cell r="K242">
            <v>70149.34</v>
          </cell>
          <cell r="L242">
            <v>1192.0999999999999</v>
          </cell>
          <cell r="M242">
            <v>1192.0999999999999</v>
          </cell>
          <cell r="N242">
            <v>50</v>
          </cell>
          <cell r="O242" t="str">
            <v>Invoice</v>
          </cell>
          <cell r="R242" t="str">
            <v>metal pricing change qtr 3</v>
          </cell>
          <cell r="S242" t="str">
            <v>short pay from incorrect surcharge - repaid on OPM382429</v>
          </cell>
          <cell r="W242" t="str">
            <v>DED389754</v>
          </cell>
        </row>
        <row r="243">
          <cell r="G243" t="str">
            <v>835119536</v>
          </cell>
          <cell r="H243" t="str">
            <v>NET 60 DAYS</v>
          </cell>
          <cell r="I243">
            <v>38609</v>
          </cell>
          <cell r="J243">
            <v>38669</v>
          </cell>
          <cell r="K243">
            <v>70669.38</v>
          </cell>
          <cell r="L243">
            <v>1257.18</v>
          </cell>
          <cell r="M243">
            <v>1257.18</v>
          </cell>
          <cell r="N243">
            <v>50</v>
          </cell>
          <cell r="O243" t="str">
            <v>Invoice</v>
          </cell>
          <cell r="R243" t="str">
            <v>metal pricing change qtr 3</v>
          </cell>
          <cell r="S243" t="str">
            <v>short pay from incorrect surcharge - repaid on OPM382429</v>
          </cell>
          <cell r="W243" t="str">
            <v>DED389755</v>
          </cell>
        </row>
        <row r="244">
          <cell r="G244" t="str">
            <v>835119540</v>
          </cell>
          <cell r="H244" t="str">
            <v>NET 60 DAYS</v>
          </cell>
          <cell r="I244">
            <v>38610</v>
          </cell>
          <cell r="J244">
            <v>38670</v>
          </cell>
          <cell r="K244">
            <v>71190.759999999995</v>
          </cell>
          <cell r="L244">
            <v>1194.51</v>
          </cell>
          <cell r="M244">
            <v>1194.51</v>
          </cell>
          <cell r="N244">
            <v>49</v>
          </cell>
          <cell r="O244" t="str">
            <v>Invoice</v>
          </cell>
          <cell r="R244" t="str">
            <v>metal pricing change qtr 3</v>
          </cell>
          <cell r="S244" t="str">
            <v>short pay from incorrect surcharge - repaid on OPM382429</v>
          </cell>
          <cell r="W244" t="str">
            <v>DED391609</v>
          </cell>
        </row>
        <row r="245">
          <cell r="G245" t="str">
            <v>835119542</v>
          </cell>
          <cell r="H245" t="str">
            <v>NET 60 DAYS</v>
          </cell>
          <cell r="I245">
            <v>38610</v>
          </cell>
          <cell r="J245">
            <v>38670</v>
          </cell>
          <cell r="K245">
            <v>69480.17</v>
          </cell>
          <cell r="L245">
            <v>1194.8800000000001</v>
          </cell>
          <cell r="M245">
            <v>1194.8800000000001</v>
          </cell>
          <cell r="N245">
            <v>49</v>
          </cell>
          <cell r="O245" t="str">
            <v>Invoice</v>
          </cell>
          <cell r="R245" t="str">
            <v>metal pricing change qtr 3</v>
          </cell>
          <cell r="S245" t="str">
            <v>short pay from incorrect surcharge - repaid on OPM382429</v>
          </cell>
          <cell r="W245" t="str">
            <v>DED391587</v>
          </cell>
        </row>
        <row r="246">
          <cell r="G246" t="str">
            <v>835119547</v>
          </cell>
          <cell r="H246" t="str">
            <v>NET 60 DAYS</v>
          </cell>
          <cell r="I246">
            <v>38611</v>
          </cell>
          <cell r="J246">
            <v>38671</v>
          </cell>
          <cell r="K246">
            <v>70149.34</v>
          </cell>
          <cell r="L246">
            <v>1191.8</v>
          </cell>
          <cell r="M246">
            <v>1191.8</v>
          </cell>
          <cell r="N246">
            <v>48</v>
          </cell>
          <cell r="O246" t="str">
            <v>Invoice</v>
          </cell>
          <cell r="R246" t="str">
            <v>metal pricing change qtr 3</v>
          </cell>
          <cell r="S246" t="str">
            <v>short pay from incorrect surcharge - repaid on OPM382429</v>
          </cell>
          <cell r="W246" t="str">
            <v>DED391608</v>
          </cell>
        </row>
        <row r="247">
          <cell r="G247" t="str">
            <v>835119551</v>
          </cell>
          <cell r="H247" t="str">
            <v>NET 60 DAYS</v>
          </cell>
          <cell r="I247">
            <v>38611</v>
          </cell>
          <cell r="J247">
            <v>38671</v>
          </cell>
          <cell r="K247">
            <v>63007.68</v>
          </cell>
          <cell r="L247">
            <v>1062.98</v>
          </cell>
          <cell r="M247">
            <v>1062.98</v>
          </cell>
          <cell r="N247">
            <v>48</v>
          </cell>
          <cell r="O247" t="str">
            <v>Invoice</v>
          </cell>
          <cell r="R247" t="str">
            <v>metal pricing change qtr 3</v>
          </cell>
          <cell r="S247" t="str">
            <v>short pay from incorrect surcharge - repaid on OPM382429</v>
          </cell>
          <cell r="W247" t="str">
            <v>DED391585</v>
          </cell>
        </row>
        <row r="248">
          <cell r="G248" t="str">
            <v>835119553</v>
          </cell>
          <cell r="H248" t="str">
            <v>NET 60 DAYS</v>
          </cell>
          <cell r="I248">
            <v>38611</v>
          </cell>
          <cell r="J248">
            <v>38671</v>
          </cell>
          <cell r="K248">
            <v>68859.8</v>
          </cell>
          <cell r="L248">
            <v>1197.46</v>
          </cell>
          <cell r="M248">
            <v>1197.46</v>
          </cell>
          <cell r="N248">
            <v>48</v>
          </cell>
          <cell r="O248" t="str">
            <v>Invoice</v>
          </cell>
          <cell r="R248" t="str">
            <v>metal pricing change qtr 3</v>
          </cell>
          <cell r="S248" t="str">
            <v>short pay from incorrect surcharge - repaid on OPM382429</v>
          </cell>
          <cell r="W248" t="str">
            <v>DED391586</v>
          </cell>
        </row>
        <row r="249">
          <cell r="G249" t="str">
            <v>835C0012905</v>
          </cell>
          <cell r="I249">
            <v>38616</v>
          </cell>
          <cell r="J249">
            <v>38616</v>
          </cell>
          <cell r="K249">
            <v>-350</v>
          </cell>
          <cell r="L249">
            <v>-38.4</v>
          </cell>
          <cell r="N249">
            <v>103</v>
          </cell>
          <cell r="O249" t="str">
            <v>Credit Memo</v>
          </cell>
          <cell r="R249" t="str">
            <v>admin fee on returns</v>
          </cell>
          <cell r="S249" t="str">
            <v>RMA 5237xJBW</v>
          </cell>
        </row>
        <row r="250">
          <cell r="G250" t="str">
            <v>835119693</v>
          </cell>
          <cell r="H250" t="str">
            <v>NET 60 DAYS</v>
          </cell>
          <cell r="I250">
            <v>38637</v>
          </cell>
          <cell r="J250">
            <v>38697</v>
          </cell>
          <cell r="K250">
            <v>85000</v>
          </cell>
          <cell r="L250">
            <v>85000</v>
          </cell>
          <cell r="N250">
            <v>22</v>
          </cell>
          <cell r="O250" t="str">
            <v>Invoice</v>
          </cell>
          <cell r="R250" t="str">
            <v>past due</v>
          </cell>
          <cell r="S250" t="str">
            <v>tooling</v>
          </cell>
        </row>
        <row r="251">
          <cell r="G251" t="str">
            <v>835119701</v>
          </cell>
          <cell r="H251" t="str">
            <v>NET 60 DAYS</v>
          </cell>
          <cell r="I251">
            <v>38638</v>
          </cell>
          <cell r="J251">
            <v>38698</v>
          </cell>
          <cell r="K251">
            <v>9400</v>
          </cell>
          <cell r="L251">
            <v>9400</v>
          </cell>
          <cell r="N251">
            <v>21</v>
          </cell>
          <cell r="O251" t="str">
            <v>Invoice</v>
          </cell>
          <cell r="R251" t="str">
            <v>past due</v>
          </cell>
        </row>
        <row r="252">
          <cell r="G252" t="str">
            <v>OPM382429</v>
          </cell>
          <cell r="I252">
            <v>38650</v>
          </cell>
          <cell r="K252">
            <v>-144191.18</v>
          </cell>
          <cell r="L252">
            <v>-144191.18</v>
          </cell>
          <cell r="M252">
            <v>-144191.18</v>
          </cell>
          <cell r="O252" t="str">
            <v>Claims</v>
          </cell>
          <cell r="R252" t="str">
            <v>metal pricing change qtr 3</v>
          </cell>
          <cell r="T252" t="str">
            <v>payment correction for new metal pricing</v>
          </cell>
        </row>
        <row r="253">
          <cell r="G253" t="str">
            <v>835119769</v>
          </cell>
          <cell r="H253" t="str">
            <v>NET 60 DAYS</v>
          </cell>
          <cell r="I253">
            <v>38651</v>
          </cell>
          <cell r="J253">
            <v>38711</v>
          </cell>
          <cell r="K253">
            <v>70091.19</v>
          </cell>
          <cell r="L253">
            <v>70091.19</v>
          </cell>
          <cell r="N253">
            <v>8</v>
          </cell>
          <cell r="O253" t="str">
            <v>Invoice</v>
          </cell>
          <cell r="R253" t="str">
            <v>current</v>
          </cell>
        </row>
        <row r="254">
          <cell r="G254" t="str">
            <v>835119774</v>
          </cell>
          <cell r="H254" t="str">
            <v>NET 60 DAYS</v>
          </cell>
          <cell r="I254">
            <v>38651</v>
          </cell>
          <cell r="J254">
            <v>38711</v>
          </cell>
          <cell r="K254">
            <v>71678.87</v>
          </cell>
          <cell r="L254">
            <v>71678.87</v>
          </cell>
          <cell r="N254">
            <v>8</v>
          </cell>
          <cell r="O254" t="str">
            <v>Invoice</v>
          </cell>
          <cell r="R254" t="str">
            <v>current</v>
          </cell>
        </row>
        <row r="255">
          <cell r="G255" t="str">
            <v>835119777</v>
          </cell>
          <cell r="H255" t="str">
            <v>NET 60 DAYS</v>
          </cell>
          <cell r="I255">
            <v>38652</v>
          </cell>
          <cell r="J255">
            <v>38712</v>
          </cell>
          <cell r="K255">
            <v>72269.22</v>
          </cell>
          <cell r="L255">
            <v>72269.22</v>
          </cell>
          <cell r="N255">
            <v>7</v>
          </cell>
          <cell r="O255" t="str">
            <v>Invoice</v>
          </cell>
          <cell r="R255" t="str">
            <v>current</v>
          </cell>
        </row>
        <row r="256">
          <cell r="G256" t="str">
            <v>835119781</v>
          </cell>
          <cell r="H256" t="str">
            <v>NET 60 DAYS</v>
          </cell>
          <cell r="I256">
            <v>38652</v>
          </cell>
          <cell r="J256">
            <v>38712</v>
          </cell>
          <cell r="K256">
            <v>69062.83</v>
          </cell>
          <cell r="L256">
            <v>69062.83</v>
          </cell>
          <cell r="N256">
            <v>7</v>
          </cell>
          <cell r="O256" t="str">
            <v>Invoice</v>
          </cell>
          <cell r="R256" t="str">
            <v>current</v>
          </cell>
        </row>
        <row r="257">
          <cell r="G257" t="str">
            <v>835119785</v>
          </cell>
          <cell r="H257" t="str">
            <v>NET 60 DAYS</v>
          </cell>
          <cell r="I257">
            <v>38653</v>
          </cell>
          <cell r="J257">
            <v>38713</v>
          </cell>
          <cell r="K257">
            <v>73210.17</v>
          </cell>
          <cell r="L257">
            <v>73210.17</v>
          </cell>
          <cell r="N257">
            <v>6</v>
          </cell>
          <cell r="O257" t="str">
            <v>Invoice</v>
          </cell>
          <cell r="R257" t="str">
            <v>current</v>
          </cell>
        </row>
        <row r="258">
          <cell r="G258" t="str">
            <v>835119787</v>
          </cell>
          <cell r="H258" t="str">
            <v>NET 60 DAYS</v>
          </cell>
          <cell r="I258">
            <v>38653</v>
          </cell>
          <cell r="J258">
            <v>38713</v>
          </cell>
          <cell r="K258">
            <v>72140.73</v>
          </cell>
          <cell r="L258">
            <v>72140.73</v>
          </cell>
          <cell r="N258">
            <v>6</v>
          </cell>
          <cell r="O258" t="str">
            <v>Invoice</v>
          </cell>
          <cell r="R258" t="str">
            <v>current</v>
          </cell>
        </row>
        <row r="259">
          <cell r="G259" t="str">
            <v>835119789</v>
          </cell>
          <cell r="H259" t="str">
            <v>NET 60 DAYS</v>
          </cell>
          <cell r="I259">
            <v>38653</v>
          </cell>
          <cell r="J259">
            <v>38713</v>
          </cell>
          <cell r="K259">
            <v>73210.17</v>
          </cell>
          <cell r="L259">
            <v>73210.17</v>
          </cell>
          <cell r="N259">
            <v>6</v>
          </cell>
          <cell r="O259" t="str">
            <v>Invoice</v>
          </cell>
          <cell r="R259" t="str">
            <v>current</v>
          </cell>
        </row>
        <row r="260">
          <cell r="G260" t="str">
            <v>835119792</v>
          </cell>
          <cell r="H260" t="str">
            <v>NET 60 DAYS</v>
          </cell>
          <cell r="I260">
            <v>38656</v>
          </cell>
          <cell r="J260">
            <v>38716</v>
          </cell>
          <cell r="K260">
            <v>73013.460000000006</v>
          </cell>
          <cell r="L260">
            <v>73013.460000000006</v>
          </cell>
          <cell r="N260">
            <v>3</v>
          </cell>
          <cell r="O260" t="str">
            <v>Invoice</v>
          </cell>
          <cell r="R260" t="str">
            <v>current</v>
          </cell>
        </row>
        <row r="261">
          <cell r="G261" t="str">
            <v>835119794</v>
          </cell>
          <cell r="H261" t="str">
            <v>NET 60 DAYS</v>
          </cell>
          <cell r="I261">
            <v>38656</v>
          </cell>
          <cell r="J261">
            <v>38716</v>
          </cell>
          <cell r="K261">
            <v>72371.649999999994</v>
          </cell>
          <cell r="L261">
            <v>72371.649999999994</v>
          </cell>
          <cell r="N261">
            <v>3</v>
          </cell>
          <cell r="O261" t="str">
            <v>Invoice</v>
          </cell>
          <cell r="R261" t="str">
            <v>current</v>
          </cell>
        </row>
        <row r="262">
          <cell r="G262" t="str">
            <v>835119802</v>
          </cell>
          <cell r="H262" t="str">
            <v>NET 60 DAYS</v>
          </cell>
          <cell r="I262">
            <v>38657</v>
          </cell>
          <cell r="J262">
            <v>38717</v>
          </cell>
          <cell r="K262">
            <v>70281.759999999995</v>
          </cell>
          <cell r="L262">
            <v>70281.759999999995</v>
          </cell>
          <cell r="N262">
            <v>2</v>
          </cell>
          <cell r="O262" t="str">
            <v>Invoice</v>
          </cell>
          <cell r="R262" t="str">
            <v>current</v>
          </cell>
        </row>
        <row r="263">
          <cell r="G263" t="str">
            <v>835119806</v>
          </cell>
          <cell r="H263" t="str">
            <v>NET 60 DAYS</v>
          </cell>
          <cell r="I263">
            <v>38657</v>
          </cell>
          <cell r="J263">
            <v>38717</v>
          </cell>
          <cell r="K263">
            <v>72165.009999999995</v>
          </cell>
          <cell r="L263">
            <v>72165.009999999995</v>
          </cell>
          <cell r="N263">
            <v>2</v>
          </cell>
          <cell r="O263" t="str">
            <v>Invoice</v>
          </cell>
          <cell r="R263" t="str">
            <v>current</v>
          </cell>
        </row>
        <row r="264">
          <cell r="G264" t="str">
            <v>835119808</v>
          </cell>
          <cell r="H264" t="str">
            <v>NET 60 DAYS</v>
          </cell>
          <cell r="I264">
            <v>38658</v>
          </cell>
          <cell r="J264">
            <v>38718</v>
          </cell>
          <cell r="K264">
            <v>72653.600000000006</v>
          </cell>
          <cell r="L264">
            <v>72653.600000000006</v>
          </cell>
          <cell r="N264">
            <v>1</v>
          </cell>
          <cell r="O264" t="str">
            <v>Invoice</v>
          </cell>
          <cell r="R264" t="str">
            <v>current</v>
          </cell>
        </row>
        <row r="265">
          <cell r="G265" t="str">
            <v>835119810</v>
          </cell>
          <cell r="H265" t="str">
            <v>NET 60 DAYS</v>
          </cell>
          <cell r="I265">
            <v>38658</v>
          </cell>
          <cell r="J265">
            <v>38718</v>
          </cell>
          <cell r="K265">
            <v>69697.789999999994</v>
          </cell>
          <cell r="L265">
            <v>69697.789999999994</v>
          </cell>
          <cell r="N265">
            <v>1</v>
          </cell>
          <cell r="O265" t="str">
            <v>Invoice</v>
          </cell>
          <cell r="R265" t="str">
            <v>current</v>
          </cell>
        </row>
        <row r="266">
          <cell r="G266" t="str">
            <v>835119816</v>
          </cell>
          <cell r="H266" t="str">
            <v>NET 60 DAYS</v>
          </cell>
          <cell r="I266">
            <v>38659</v>
          </cell>
          <cell r="J266">
            <v>38719</v>
          </cell>
          <cell r="K266">
            <v>70013.679999999993</v>
          </cell>
          <cell r="L266">
            <v>70013.679999999993</v>
          </cell>
          <cell r="N266">
            <v>0</v>
          </cell>
          <cell r="O266" t="str">
            <v>Invoice</v>
          </cell>
          <cell r="R266" t="str">
            <v>current</v>
          </cell>
        </row>
        <row r="267">
          <cell r="G267" t="str">
            <v>835119822</v>
          </cell>
          <cell r="H267" t="str">
            <v>NET 60 DAYS</v>
          </cell>
          <cell r="I267">
            <v>38659</v>
          </cell>
          <cell r="J267">
            <v>38719</v>
          </cell>
          <cell r="K267">
            <v>70128.27</v>
          </cell>
          <cell r="L267">
            <v>70128.27</v>
          </cell>
          <cell r="N267">
            <v>0</v>
          </cell>
          <cell r="O267" t="str">
            <v>Invoice</v>
          </cell>
          <cell r="R267" t="str">
            <v>current</v>
          </cell>
        </row>
        <row r="268">
          <cell r="G268" t="str">
            <v>835119826</v>
          </cell>
          <cell r="H268" t="str">
            <v>NET 60 DAYS</v>
          </cell>
          <cell r="I268">
            <v>38660</v>
          </cell>
          <cell r="J268">
            <v>38720</v>
          </cell>
          <cell r="K268">
            <v>73210.17</v>
          </cell>
          <cell r="L268">
            <v>73210.17</v>
          </cell>
          <cell r="N268">
            <v>-1</v>
          </cell>
          <cell r="O268" t="str">
            <v>Invoice</v>
          </cell>
          <cell r="R268" t="str">
            <v>current</v>
          </cell>
        </row>
        <row r="269">
          <cell r="G269" t="str">
            <v>835119829</v>
          </cell>
          <cell r="H269" t="str">
            <v>NET 60 DAYS</v>
          </cell>
          <cell r="I269">
            <v>38660</v>
          </cell>
          <cell r="J269">
            <v>38720</v>
          </cell>
          <cell r="K269">
            <v>70596.460000000006</v>
          </cell>
          <cell r="L269">
            <v>70596.460000000006</v>
          </cell>
          <cell r="N269">
            <v>-1</v>
          </cell>
          <cell r="O269" t="str">
            <v>Invoice</v>
          </cell>
          <cell r="R269" t="str">
            <v>current</v>
          </cell>
        </row>
        <row r="270">
          <cell r="G270" t="str">
            <v>835119831</v>
          </cell>
          <cell r="H270" t="str">
            <v>NET 60 DAYS</v>
          </cell>
          <cell r="I270">
            <v>38660</v>
          </cell>
          <cell r="J270">
            <v>38720</v>
          </cell>
          <cell r="K270">
            <v>11200</v>
          </cell>
          <cell r="L270">
            <v>11200</v>
          </cell>
          <cell r="N270">
            <v>-1</v>
          </cell>
          <cell r="O270" t="str">
            <v>Invoice</v>
          </cell>
          <cell r="R270" t="str">
            <v>current</v>
          </cell>
        </row>
        <row r="271">
          <cell r="G271" t="str">
            <v>835C0012935</v>
          </cell>
          <cell r="I271">
            <v>38660</v>
          </cell>
          <cell r="J271">
            <v>38660</v>
          </cell>
          <cell r="K271">
            <v>-1331.55</v>
          </cell>
          <cell r="L271">
            <v>-1331.55</v>
          </cell>
          <cell r="N271">
            <v>59</v>
          </cell>
          <cell r="O271" t="str">
            <v>Credit Memo</v>
          </cell>
          <cell r="R271" t="str">
            <v>credit for cust deduction for return</v>
          </cell>
          <cell r="T271" t="str">
            <v>rdr 05-1395</v>
          </cell>
        </row>
        <row r="272">
          <cell r="G272" t="str">
            <v>835C0012938</v>
          </cell>
          <cell r="I272">
            <v>38660</v>
          </cell>
          <cell r="J272">
            <v>38660</v>
          </cell>
          <cell r="K272">
            <v>-1397.18</v>
          </cell>
          <cell r="L272">
            <v>-1397.18</v>
          </cell>
          <cell r="N272">
            <v>59</v>
          </cell>
          <cell r="O272" t="str">
            <v>Credit Memo</v>
          </cell>
          <cell r="R272" t="str">
            <v>credit for cust deduction for return</v>
          </cell>
          <cell r="T272" t="str">
            <v>rdr 05-1397</v>
          </cell>
        </row>
        <row r="273">
          <cell r="G273" t="str">
            <v>835C0012939</v>
          </cell>
          <cell r="I273">
            <v>38660</v>
          </cell>
          <cell r="J273">
            <v>38660</v>
          </cell>
          <cell r="K273">
            <v>-1210.8900000000001</v>
          </cell>
          <cell r="L273">
            <v>-1210.8900000000001</v>
          </cell>
          <cell r="N273">
            <v>59</v>
          </cell>
          <cell r="O273" t="str">
            <v>Credit Memo</v>
          </cell>
          <cell r="R273" t="str">
            <v>credit for cust deduction for return</v>
          </cell>
          <cell r="T273" t="str">
            <v>rdr 05-1397</v>
          </cell>
        </row>
        <row r="274">
          <cell r="G274" t="str">
            <v>835119835</v>
          </cell>
          <cell r="H274" t="str">
            <v>NET 60 DAYS</v>
          </cell>
          <cell r="I274">
            <v>38663</v>
          </cell>
          <cell r="J274">
            <v>38723</v>
          </cell>
          <cell r="K274">
            <v>73210.17</v>
          </cell>
          <cell r="L274">
            <v>73210.17</v>
          </cell>
          <cell r="N274">
            <v>-4</v>
          </cell>
          <cell r="O274" t="str">
            <v>Invoice</v>
          </cell>
          <cell r="R274" t="str">
            <v>current</v>
          </cell>
        </row>
        <row r="275">
          <cell r="G275" t="str">
            <v>835119837</v>
          </cell>
          <cell r="H275" t="str">
            <v>NET 60 DAYS</v>
          </cell>
          <cell r="I275">
            <v>38663</v>
          </cell>
          <cell r="J275">
            <v>38723</v>
          </cell>
          <cell r="K275">
            <v>452.92</v>
          </cell>
          <cell r="L275">
            <v>452.92</v>
          </cell>
          <cell r="N275">
            <v>-4</v>
          </cell>
          <cell r="O275" t="str">
            <v>Invoice</v>
          </cell>
          <cell r="R275" t="str">
            <v>current</v>
          </cell>
        </row>
        <row r="276">
          <cell r="G276" t="str">
            <v>835119838</v>
          </cell>
          <cell r="H276" t="str">
            <v>NET 60 DAYS</v>
          </cell>
          <cell r="I276">
            <v>38663</v>
          </cell>
          <cell r="J276">
            <v>38723</v>
          </cell>
          <cell r="K276">
            <v>70267.17</v>
          </cell>
          <cell r="L276">
            <v>70267.17</v>
          </cell>
          <cell r="N276">
            <v>-4</v>
          </cell>
          <cell r="O276" t="str">
            <v>Invoice</v>
          </cell>
          <cell r="R276" t="str">
            <v>current</v>
          </cell>
        </row>
        <row r="277">
          <cell r="G277" t="str">
            <v>835119845</v>
          </cell>
          <cell r="H277" t="str">
            <v>NET 60 DAYS</v>
          </cell>
          <cell r="I277">
            <v>38663</v>
          </cell>
          <cell r="J277">
            <v>38723</v>
          </cell>
          <cell r="K277">
            <v>59549</v>
          </cell>
          <cell r="L277">
            <v>59549</v>
          </cell>
          <cell r="N277">
            <v>-4</v>
          </cell>
          <cell r="O277" t="str">
            <v>Invoice</v>
          </cell>
          <cell r="R277" t="str">
            <v>current</v>
          </cell>
        </row>
        <row r="278">
          <cell r="G278" t="str">
            <v>835119847</v>
          </cell>
          <cell r="H278" t="str">
            <v>NET 60 DAYS</v>
          </cell>
          <cell r="I278">
            <v>38664</v>
          </cell>
          <cell r="J278">
            <v>38724</v>
          </cell>
          <cell r="K278">
            <v>73202.240000000005</v>
          </cell>
          <cell r="L278">
            <v>73202.240000000005</v>
          </cell>
          <cell r="N278">
            <v>-5</v>
          </cell>
          <cell r="O278" t="str">
            <v>Invoice</v>
          </cell>
          <cell r="R278" t="str">
            <v>current</v>
          </cell>
        </row>
        <row r="279">
          <cell r="G279" t="str">
            <v>DED388996</v>
          </cell>
          <cell r="I279">
            <v>38664</v>
          </cell>
          <cell r="K279">
            <v>1331.55</v>
          </cell>
          <cell r="L279">
            <v>1331.55</v>
          </cell>
          <cell r="M279">
            <v>1331.55</v>
          </cell>
          <cell r="O279" t="str">
            <v>Claims</v>
          </cell>
          <cell r="R279" t="str">
            <v>customer deduction for return</v>
          </cell>
          <cell r="T279" t="str">
            <v>rdr51395</v>
          </cell>
        </row>
        <row r="280">
          <cell r="G280" t="str">
            <v>DED388998</v>
          </cell>
          <cell r="I280">
            <v>38664</v>
          </cell>
          <cell r="K280">
            <v>2608.08</v>
          </cell>
          <cell r="L280">
            <v>2608.08</v>
          </cell>
          <cell r="M280">
            <v>2608.08</v>
          </cell>
          <cell r="O280" t="str">
            <v>Claims</v>
          </cell>
          <cell r="R280" t="str">
            <v>customer deduction for return</v>
          </cell>
          <cell r="T280" t="str">
            <v>rdr51397</v>
          </cell>
        </row>
        <row r="281">
          <cell r="G281" t="str">
            <v>DED388999</v>
          </cell>
          <cell r="I281">
            <v>38664</v>
          </cell>
          <cell r="K281">
            <v>0.01</v>
          </cell>
          <cell r="L281">
            <v>0.01</v>
          </cell>
          <cell r="M281">
            <v>0.01</v>
          </cell>
          <cell r="O281" t="str">
            <v>Claims</v>
          </cell>
          <cell r="R281" t="str">
            <v>customer deduction for return</v>
          </cell>
          <cell r="T281" t="str">
            <v>rdr51398</v>
          </cell>
        </row>
        <row r="282">
          <cell r="G282" t="str">
            <v>835119856</v>
          </cell>
          <cell r="H282" t="str">
            <v>NET 60 DAYS</v>
          </cell>
          <cell r="I282">
            <v>38665</v>
          </cell>
          <cell r="J282">
            <v>38725</v>
          </cell>
          <cell r="K282">
            <v>70097.460000000006</v>
          </cell>
          <cell r="L282">
            <v>70097.460000000006</v>
          </cell>
          <cell r="N282">
            <v>-6</v>
          </cell>
          <cell r="O282" t="str">
            <v>Invoice</v>
          </cell>
          <cell r="R282" t="str">
            <v>current</v>
          </cell>
        </row>
        <row r="283">
          <cell r="G283" t="str">
            <v>835119865</v>
          </cell>
          <cell r="H283" t="str">
            <v>NET 60 DAYS</v>
          </cell>
          <cell r="I283">
            <v>38666</v>
          </cell>
          <cell r="J283">
            <v>38726</v>
          </cell>
          <cell r="K283">
            <v>72833.789999999994</v>
          </cell>
          <cell r="L283">
            <v>72833.789999999994</v>
          </cell>
          <cell r="N283">
            <v>-7</v>
          </cell>
          <cell r="O283" t="str">
            <v>Invoice</v>
          </cell>
          <cell r="R283" t="str">
            <v>current</v>
          </cell>
        </row>
        <row r="284">
          <cell r="G284" t="str">
            <v>835119867</v>
          </cell>
          <cell r="H284" t="str">
            <v>NET 60 DAYS</v>
          </cell>
          <cell r="I284">
            <v>38666</v>
          </cell>
          <cell r="J284">
            <v>38726</v>
          </cell>
          <cell r="K284">
            <v>59549</v>
          </cell>
          <cell r="L284">
            <v>59549</v>
          </cell>
          <cell r="N284">
            <v>-7</v>
          </cell>
          <cell r="O284" t="str">
            <v>Invoice</v>
          </cell>
          <cell r="R284" t="str">
            <v>current</v>
          </cell>
        </row>
        <row r="285">
          <cell r="G285" t="str">
            <v>835119869</v>
          </cell>
          <cell r="H285" t="str">
            <v>NET 60 DAYS</v>
          </cell>
          <cell r="I285">
            <v>38666</v>
          </cell>
          <cell r="J285">
            <v>38726</v>
          </cell>
          <cell r="K285">
            <v>69909.27</v>
          </cell>
          <cell r="L285">
            <v>69909.27</v>
          </cell>
          <cell r="N285">
            <v>-7</v>
          </cell>
          <cell r="O285" t="str">
            <v>Invoice</v>
          </cell>
          <cell r="R285" t="str">
            <v>current</v>
          </cell>
        </row>
        <row r="286">
          <cell r="G286" t="str">
            <v>835119877</v>
          </cell>
          <cell r="H286" t="str">
            <v>NET 60 DAYS</v>
          </cell>
          <cell r="I286">
            <v>38667</v>
          </cell>
          <cell r="J286">
            <v>38727</v>
          </cell>
          <cell r="K286">
            <v>69477.539999999994</v>
          </cell>
          <cell r="L286">
            <v>69477.539999999994</v>
          </cell>
          <cell r="N286">
            <v>-8</v>
          </cell>
          <cell r="O286" t="str">
            <v>Invoice</v>
          </cell>
          <cell r="R286" t="str">
            <v>current</v>
          </cell>
        </row>
        <row r="287">
          <cell r="G287" t="str">
            <v>835119878</v>
          </cell>
          <cell r="H287" t="str">
            <v>NET 60 DAYS</v>
          </cell>
          <cell r="I287">
            <v>38667</v>
          </cell>
          <cell r="J287">
            <v>38727</v>
          </cell>
          <cell r="K287">
            <v>70807.66</v>
          </cell>
          <cell r="L287">
            <v>70807.66</v>
          </cell>
          <cell r="N287">
            <v>-8</v>
          </cell>
          <cell r="O287" t="str">
            <v>Invoice</v>
          </cell>
          <cell r="R287" t="str">
            <v>current</v>
          </cell>
        </row>
        <row r="288">
          <cell r="G288" t="str">
            <v>835119882</v>
          </cell>
          <cell r="H288" t="str">
            <v>NET 60 DAYS</v>
          </cell>
          <cell r="I288">
            <v>38670</v>
          </cell>
          <cell r="J288">
            <v>38730</v>
          </cell>
          <cell r="K288">
            <v>68632.009999999995</v>
          </cell>
          <cell r="L288">
            <v>68632.009999999995</v>
          </cell>
          <cell r="N288">
            <v>-11</v>
          </cell>
          <cell r="O288" t="str">
            <v>Invoice</v>
          </cell>
          <cell r="R288" t="str">
            <v>current</v>
          </cell>
        </row>
        <row r="289">
          <cell r="G289" t="str">
            <v>835119885</v>
          </cell>
          <cell r="H289" t="str">
            <v>NET 60 DAYS</v>
          </cell>
          <cell r="I289">
            <v>38670</v>
          </cell>
          <cell r="J289">
            <v>38730</v>
          </cell>
          <cell r="K289">
            <v>68142.98</v>
          </cell>
          <cell r="L289">
            <v>68142.98</v>
          </cell>
          <cell r="N289">
            <v>-11</v>
          </cell>
          <cell r="O289" t="str">
            <v>Invoice</v>
          </cell>
          <cell r="R289" t="str">
            <v>current</v>
          </cell>
        </row>
        <row r="290">
          <cell r="G290" t="str">
            <v>835119890</v>
          </cell>
          <cell r="H290" t="str">
            <v>NET 60 DAYS</v>
          </cell>
          <cell r="I290">
            <v>38671</v>
          </cell>
          <cell r="J290">
            <v>38731</v>
          </cell>
          <cell r="K290">
            <v>65904.899999999994</v>
          </cell>
          <cell r="L290">
            <v>65904.899999999994</v>
          </cell>
          <cell r="N290">
            <v>-12</v>
          </cell>
          <cell r="O290" t="str">
            <v>Invoice</v>
          </cell>
          <cell r="R290" t="str">
            <v>current</v>
          </cell>
        </row>
        <row r="291">
          <cell r="G291" t="str">
            <v>835119893</v>
          </cell>
          <cell r="H291" t="str">
            <v>NET 60 DAYS</v>
          </cell>
          <cell r="I291">
            <v>38671</v>
          </cell>
          <cell r="J291">
            <v>38731</v>
          </cell>
          <cell r="K291">
            <v>59549</v>
          </cell>
          <cell r="L291">
            <v>59549</v>
          </cell>
          <cell r="N291">
            <v>-12</v>
          </cell>
          <cell r="O291" t="str">
            <v>Invoice</v>
          </cell>
          <cell r="R291" t="str">
            <v>current</v>
          </cell>
        </row>
        <row r="292">
          <cell r="G292" t="str">
            <v>OPM391584</v>
          </cell>
          <cell r="I292">
            <v>38671</v>
          </cell>
          <cell r="K292">
            <v>-124085.84</v>
          </cell>
          <cell r="L292">
            <v>-124085.84</v>
          </cell>
          <cell r="M292">
            <v>-124085.84</v>
          </cell>
          <cell r="O292" t="str">
            <v>Claims</v>
          </cell>
          <cell r="R292" t="str">
            <v>metal pricing change qtr 3</v>
          </cell>
          <cell r="S292" t="str">
            <v>082605N12408584CR</v>
          </cell>
          <cell r="T292" t="str">
            <v>doesn’t match workbook</v>
          </cell>
        </row>
        <row r="293">
          <cell r="G293" t="str">
            <v>OPM391610</v>
          </cell>
          <cell r="I293">
            <v>38671</v>
          </cell>
          <cell r="K293">
            <v>-2522.0700000000002</v>
          </cell>
          <cell r="L293">
            <v>-2522.0700000000002</v>
          </cell>
          <cell r="M293">
            <v>-2522.0700000000002</v>
          </cell>
          <cell r="O293" t="str">
            <v>Claims</v>
          </cell>
          <cell r="R293" t="str">
            <v>metal pricing change qtr 3</v>
          </cell>
          <cell r="V293">
            <v>835119555</v>
          </cell>
        </row>
        <row r="294">
          <cell r="G294" t="str">
            <v>OPM391611</v>
          </cell>
          <cell r="I294">
            <v>38671</v>
          </cell>
          <cell r="K294">
            <v>-2455.7399999999998</v>
          </cell>
          <cell r="L294">
            <v>-2455.7399999999998</v>
          </cell>
          <cell r="M294">
            <v>-2455.7399999999998</v>
          </cell>
          <cell r="O294" t="str">
            <v>Claims</v>
          </cell>
          <cell r="R294" t="str">
            <v>metal pricing change qtr 3</v>
          </cell>
          <cell r="V294">
            <v>835119556</v>
          </cell>
        </row>
        <row r="295">
          <cell r="G295" t="str">
            <v>835119898</v>
          </cell>
          <cell r="H295" t="str">
            <v>NET 60 DAYS</v>
          </cell>
          <cell r="I295">
            <v>38672</v>
          </cell>
          <cell r="J295">
            <v>38732</v>
          </cell>
          <cell r="K295">
            <v>73076.13</v>
          </cell>
          <cell r="L295">
            <v>73076.13</v>
          </cell>
          <cell r="N295">
            <v>-13</v>
          </cell>
          <cell r="O295" t="str">
            <v>Invoice</v>
          </cell>
          <cell r="R295" t="str">
            <v>current</v>
          </cell>
        </row>
        <row r="296">
          <cell r="G296" t="str">
            <v>835119900</v>
          </cell>
          <cell r="H296" t="str">
            <v>NET 60 DAYS</v>
          </cell>
          <cell r="I296">
            <v>38672</v>
          </cell>
          <cell r="J296">
            <v>38732</v>
          </cell>
          <cell r="K296">
            <v>71981.39</v>
          </cell>
          <cell r="L296">
            <v>71981.39</v>
          </cell>
          <cell r="N296">
            <v>-13</v>
          </cell>
          <cell r="O296" t="str">
            <v>Invoice</v>
          </cell>
          <cell r="R296" t="str">
            <v>current</v>
          </cell>
        </row>
        <row r="297">
          <cell r="G297" t="str">
            <v>835119904</v>
          </cell>
          <cell r="H297" t="str">
            <v>NET 60 DAYS</v>
          </cell>
          <cell r="I297">
            <v>38673</v>
          </cell>
          <cell r="J297">
            <v>38733</v>
          </cell>
          <cell r="K297">
            <v>70281.759999999995</v>
          </cell>
          <cell r="L297">
            <v>70281.759999999995</v>
          </cell>
          <cell r="N297">
            <v>-14</v>
          </cell>
          <cell r="O297" t="str">
            <v>Invoice</v>
          </cell>
          <cell r="R297" t="str">
            <v>current</v>
          </cell>
        </row>
        <row r="298">
          <cell r="G298" t="str">
            <v>835119905</v>
          </cell>
          <cell r="H298" t="str">
            <v>NET 60 DAYS</v>
          </cell>
          <cell r="I298">
            <v>38673</v>
          </cell>
          <cell r="J298">
            <v>38733</v>
          </cell>
          <cell r="K298">
            <v>72574.38</v>
          </cell>
          <cell r="L298">
            <v>72574.38</v>
          </cell>
          <cell r="N298">
            <v>-14</v>
          </cell>
          <cell r="O298" t="str">
            <v>Invoice</v>
          </cell>
          <cell r="R298" t="str">
            <v>current</v>
          </cell>
        </row>
        <row r="299">
          <cell r="G299" t="str">
            <v>835119907</v>
          </cell>
          <cell r="H299" t="str">
            <v>NET 60 DAYS</v>
          </cell>
          <cell r="I299">
            <v>38673</v>
          </cell>
          <cell r="J299">
            <v>38733</v>
          </cell>
          <cell r="K299">
            <v>59549</v>
          </cell>
          <cell r="L299">
            <v>59549</v>
          </cell>
          <cell r="N299">
            <v>-14</v>
          </cell>
          <cell r="O299" t="str">
            <v>Invoice</v>
          </cell>
          <cell r="R299" t="str">
            <v>current</v>
          </cell>
        </row>
        <row r="300">
          <cell r="G300" t="str">
            <v>835119911</v>
          </cell>
          <cell r="H300" t="str">
            <v>NET 60 DAYS</v>
          </cell>
          <cell r="I300">
            <v>38674</v>
          </cell>
          <cell r="J300">
            <v>38734</v>
          </cell>
          <cell r="K300">
            <v>66951.25</v>
          </cell>
          <cell r="L300">
            <v>66951.25</v>
          </cell>
          <cell r="N300">
            <v>-15</v>
          </cell>
          <cell r="O300" t="str">
            <v>Invoice</v>
          </cell>
          <cell r="R300" t="str">
            <v>current</v>
          </cell>
        </row>
        <row r="301">
          <cell r="G301" t="str">
            <v>835119914</v>
          </cell>
          <cell r="H301" t="str">
            <v>NET 60 DAYS</v>
          </cell>
          <cell r="I301">
            <v>38674</v>
          </cell>
          <cell r="J301">
            <v>38734</v>
          </cell>
          <cell r="K301">
            <v>67747.92</v>
          </cell>
          <cell r="L301">
            <v>67747.92</v>
          </cell>
          <cell r="N301">
            <v>-15</v>
          </cell>
          <cell r="O301" t="str">
            <v>Invoice</v>
          </cell>
          <cell r="R301" t="str">
            <v>current</v>
          </cell>
        </row>
        <row r="302">
          <cell r="G302" t="str">
            <v>OPM393632</v>
          </cell>
          <cell r="I302">
            <v>38674</v>
          </cell>
          <cell r="K302">
            <v>-2413.15</v>
          </cell>
          <cell r="L302">
            <v>-2413.15</v>
          </cell>
          <cell r="M302">
            <v>-2413.15</v>
          </cell>
          <cell r="O302" t="str">
            <v>Claims</v>
          </cell>
          <cell r="R302" t="str">
            <v>metal pricing change qtr 3</v>
          </cell>
          <cell r="V302">
            <v>835119565</v>
          </cell>
        </row>
        <row r="303">
          <cell r="G303" t="str">
            <v>OPM393633</v>
          </cell>
          <cell r="I303">
            <v>38674</v>
          </cell>
          <cell r="K303">
            <v>-2612.1999999999998</v>
          </cell>
          <cell r="L303">
            <v>-2612.1999999999998</v>
          </cell>
          <cell r="M303">
            <v>-2612.1999999999998</v>
          </cell>
          <cell r="O303" t="str">
            <v>Claims</v>
          </cell>
          <cell r="R303" t="str">
            <v>metal pricing change qtr 3</v>
          </cell>
          <cell r="V303">
            <v>835119567</v>
          </cell>
        </row>
        <row r="304">
          <cell r="G304" t="str">
            <v>835119923</v>
          </cell>
          <cell r="H304" t="str">
            <v>NET 60 DAYS</v>
          </cell>
          <cell r="I304">
            <v>38677</v>
          </cell>
          <cell r="J304">
            <v>38737</v>
          </cell>
          <cell r="K304">
            <v>64742.42</v>
          </cell>
          <cell r="L304">
            <v>64742.42</v>
          </cell>
          <cell r="N304">
            <v>-18</v>
          </cell>
          <cell r="O304" t="str">
            <v>Invoice</v>
          </cell>
          <cell r="R304" t="str">
            <v>current</v>
          </cell>
        </row>
        <row r="305">
          <cell r="G305" t="str">
            <v>835119928</v>
          </cell>
          <cell r="H305" t="str">
            <v>NET 60 DAYS</v>
          </cell>
          <cell r="I305">
            <v>38677</v>
          </cell>
          <cell r="J305">
            <v>38737</v>
          </cell>
          <cell r="K305">
            <v>66609.259999999995</v>
          </cell>
          <cell r="L305">
            <v>66609.259999999995</v>
          </cell>
          <cell r="N305">
            <v>-18</v>
          </cell>
          <cell r="O305" t="str">
            <v>Invoice</v>
          </cell>
          <cell r="R305" t="str">
            <v>current</v>
          </cell>
        </row>
        <row r="306">
          <cell r="G306" t="str">
            <v>835C0012925</v>
          </cell>
          <cell r="I306">
            <v>38677</v>
          </cell>
          <cell r="J306">
            <v>38677</v>
          </cell>
          <cell r="K306">
            <v>-168.12</v>
          </cell>
          <cell r="L306">
            <v>-168.12</v>
          </cell>
          <cell r="N306">
            <v>42</v>
          </cell>
          <cell r="O306" t="str">
            <v>Credit Memo</v>
          </cell>
          <cell r="R306" t="str">
            <v>metal pricing change qtr 3</v>
          </cell>
          <cell r="T306" t="str">
            <v>retro bill 4x2 lh</v>
          </cell>
        </row>
        <row r="307">
          <cell r="G307" t="str">
            <v>835C0012926</v>
          </cell>
          <cell r="I307">
            <v>38677</v>
          </cell>
          <cell r="J307">
            <v>38677</v>
          </cell>
          <cell r="K307">
            <v>-143.37</v>
          </cell>
          <cell r="L307">
            <v>-143.37</v>
          </cell>
          <cell r="N307">
            <v>42</v>
          </cell>
          <cell r="O307" t="str">
            <v>Credit Memo</v>
          </cell>
          <cell r="R307" t="str">
            <v>metal pricing change qtr 3</v>
          </cell>
          <cell r="T307" t="str">
            <v>retro bill 4x2 rh</v>
          </cell>
        </row>
        <row r="308">
          <cell r="G308" t="str">
            <v>835C0012927</v>
          </cell>
          <cell r="I308">
            <v>38677</v>
          </cell>
          <cell r="J308">
            <v>38677</v>
          </cell>
          <cell r="K308">
            <v>-85.03</v>
          </cell>
          <cell r="L308">
            <v>-85.03</v>
          </cell>
          <cell r="N308">
            <v>42</v>
          </cell>
          <cell r="O308" t="str">
            <v>Credit Memo</v>
          </cell>
          <cell r="R308" t="str">
            <v>metal pricing change qtr 3</v>
          </cell>
          <cell r="T308" t="str">
            <v>retro bill cs rear lh</v>
          </cell>
        </row>
        <row r="309">
          <cell r="G309" t="str">
            <v>835C0012928</v>
          </cell>
          <cell r="I309">
            <v>38677</v>
          </cell>
          <cell r="J309">
            <v>38677</v>
          </cell>
          <cell r="K309">
            <v>-69.430000000000007</v>
          </cell>
          <cell r="L309">
            <v>-69.430000000000007</v>
          </cell>
          <cell r="N309">
            <v>42</v>
          </cell>
          <cell r="O309" t="str">
            <v>Credit Memo</v>
          </cell>
          <cell r="R309" t="str">
            <v>metal pricing change qtr 3</v>
          </cell>
          <cell r="T309" t="str">
            <v>retro bill cs rear rh</v>
          </cell>
        </row>
        <row r="310">
          <cell r="G310" t="str">
            <v>835C0012929</v>
          </cell>
          <cell r="I310">
            <v>38677</v>
          </cell>
          <cell r="J310">
            <v>38677</v>
          </cell>
          <cell r="K310">
            <v>-132.38</v>
          </cell>
          <cell r="L310">
            <v>-132.38</v>
          </cell>
          <cell r="N310">
            <v>42</v>
          </cell>
          <cell r="O310" t="str">
            <v>Credit Memo</v>
          </cell>
          <cell r="R310" t="str">
            <v>metal pricing change qtr 3</v>
          </cell>
          <cell r="T310" t="str">
            <v>retro bill 4x4 lh</v>
          </cell>
        </row>
        <row r="311">
          <cell r="G311" t="str">
            <v>835C0012930</v>
          </cell>
          <cell r="I311">
            <v>38677</v>
          </cell>
          <cell r="J311">
            <v>38677</v>
          </cell>
          <cell r="K311">
            <v>-120.04</v>
          </cell>
          <cell r="L311">
            <v>-120.04</v>
          </cell>
          <cell r="N311">
            <v>42</v>
          </cell>
          <cell r="O311" t="str">
            <v>Credit Memo</v>
          </cell>
          <cell r="R311" t="str">
            <v>metal pricing change qtr 3</v>
          </cell>
          <cell r="T311" t="str">
            <v>retro bill 4x4 rh</v>
          </cell>
        </row>
        <row r="312">
          <cell r="G312" t="str">
            <v>835C0012931</v>
          </cell>
          <cell r="I312">
            <v>38677</v>
          </cell>
          <cell r="J312">
            <v>38677</v>
          </cell>
          <cell r="K312">
            <v>-0.57999999999999996</v>
          </cell>
          <cell r="L312">
            <v>-0.57999999999999996</v>
          </cell>
          <cell r="N312">
            <v>42</v>
          </cell>
          <cell r="O312" t="str">
            <v>Credit Memo</v>
          </cell>
          <cell r="R312" t="str">
            <v>metal pricing change qtr 3</v>
          </cell>
          <cell r="T312" t="str">
            <v>retro bill cs front lh</v>
          </cell>
        </row>
        <row r="313">
          <cell r="G313" t="str">
            <v>835C0012932</v>
          </cell>
          <cell r="I313">
            <v>38677</v>
          </cell>
          <cell r="J313">
            <v>38677</v>
          </cell>
          <cell r="K313">
            <v>-0.57999999999999996</v>
          </cell>
          <cell r="L313">
            <v>-0.57999999999999996</v>
          </cell>
          <cell r="N313">
            <v>42</v>
          </cell>
          <cell r="O313" t="str">
            <v>Credit Memo</v>
          </cell>
          <cell r="R313" t="str">
            <v>metal pricing change qtr 3</v>
          </cell>
          <cell r="T313" t="str">
            <v>retro bill cs front rh</v>
          </cell>
        </row>
        <row r="314">
          <cell r="G314" t="str">
            <v>835D0010616</v>
          </cell>
          <cell r="H314" t="str">
            <v>NET 60 DAYS</v>
          </cell>
          <cell r="I314">
            <v>38677</v>
          </cell>
          <cell r="J314">
            <v>38737</v>
          </cell>
          <cell r="K314">
            <v>32953.86</v>
          </cell>
          <cell r="L314">
            <v>32953.86</v>
          </cell>
          <cell r="N314">
            <v>-18</v>
          </cell>
          <cell r="O314" t="str">
            <v>Invoice</v>
          </cell>
          <cell r="R314" t="str">
            <v>metal pricing change qtr 3</v>
          </cell>
          <cell r="T314" t="str">
            <v>retro billing on 4x2 lh</v>
          </cell>
        </row>
        <row r="315">
          <cell r="G315" t="str">
            <v>835D0010617</v>
          </cell>
          <cell r="H315" t="str">
            <v>NET 60 DAYS</v>
          </cell>
          <cell r="I315">
            <v>38677</v>
          </cell>
          <cell r="J315">
            <v>38737</v>
          </cell>
          <cell r="K315">
            <v>32676.400000000001</v>
          </cell>
          <cell r="L315">
            <v>32676.400000000001</v>
          </cell>
          <cell r="N315">
            <v>-18</v>
          </cell>
          <cell r="O315" t="str">
            <v>Invoice</v>
          </cell>
          <cell r="R315" t="str">
            <v>metal pricing change qtr 3</v>
          </cell>
          <cell r="T315" t="str">
            <v>retro billing on 4x2 rh</v>
          </cell>
        </row>
        <row r="316">
          <cell r="G316" t="str">
            <v>835D0010618</v>
          </cell>
          <cell r="H316" t="str">
            <v>NET 60 DAYS</v>
          </cell>
          <cell r="I316">
            <v>38677</v>
          </cell>
          <cell r="J316">
            <v>38737</v>
          </cell>
          <cell r="K316">
            <v>8656.31</v>
          </cell>
          <cell r="L316">
            <v>8656.31</v>
          </cell>
          <cell r="N316">
            <v>-18</v>
          </cell>
          <cell r="O316" t="str">
            <v>Invoice</v>
          </cell>
          <cell r="R316" t="str">
            <v>metal pricing change qtr 3</v>
          </cell>
          <cell r="T316" t="str">
            <v>retro billing on cs rear lh</v>
          </cell>
        </row>
        <row r="317">
          <cell r="G317" t="str">
            <v>835D0010619</v>
          </cell>
          <cell r="H317" t="str">
            <v>NET 60 DAYS</v>
          </cell>
          <cell r="I317">
            <v>38677</v>
          </cell>
          <cell r="J317">
            <v>38737</v>
          </cell>
          <cell r="K317">
            <v>8828.31</v>
          </cell>
          <cell r="L317">
            <v>8828.31</v>
          </cell>
          <cell r="N317">
            <v>-18</v>
          </cell>
          <cell r="O317" t="str">
            <v>Invoice</v>
          </cell>
          <cell r="R317" t="str">
            <v>metal pricing change qtr 3</v>
          </cell>
          <cell r="T317" t="str">
            <v>retro billing on cs rear rh</v>
          </cell>
        </row>
        <row r="318">
          <cell r="G318" t="str">
            <v>835D0010620</v>
          </cell>
          <cell r="H318" t="str">
            <v>NET 60 DAYS</v>
          </cell>
          <cell r="I318">
            <v>38677</v>
          </cell>
          <cell r="J318">
            <v>38737</v>
          </cell>
          <cell r="K318">
            <v>57324.959999999999</v>
          </cell>
          <cell r="L318">
            <v>57324.959999999999</v>
          </cell>
          <cell r="N318">
            <v>-18</v>
          </cell>
          <cell r="O318" t="str">
            <v>Invoice</v>
          </cell>
          <cell r="R318" t="str">
            <v>metal pricing change qtr 3</v>
          </cell>
          <cell r="T318" t="str">
            <v>retro billing on rs lh</v>
          </cell>
        </row>
        <row r="319">
          <cell r="G319" t="str">
            <v>835D0010621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57420.52</v>
          </cell>
          <cell r="L319">
            <v>57420.52</v>
          </cell>
          <cell r="N319">
            <v>-18</v>
          </cell>
          <cell r="O319" t="str">
            <v>Invoice</v>
          </cell>
          <cell r="R319" t="str">
            <v>metal pricing change qtr 3</v>
          </cell>
          <cell r="T319" t="str">
            <v>retro billing on rs rh</v>
          </cell>
        </row>
        <row r="320">
          <cell r="G320" t="str">
            <v>835D0010622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28543.1</v>
          </cell>
          <cell r="L320">
            <v>28543.1</v>
          </cell>
          <cell r="N320">
            <v>-18</v>
          </cell>
          <cell r="O320" t="str">
            <v>Invoice</v>
          </cell>
          <cell r="R320" t="str">
            <v>metal pricing change qtr 3</v>
          </cell>
          <cell r="T320" t="str">
            <v>retro billing on 4x4 lh</v>
          </cell>
        </row>
        <row r="321">
          <cell r="G321" t="str">
            <v>835D0010623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28946.98</v>
          </cell>
          <cell r="L321">
            <v>28946.98</v>
          </cell>
          <cell r="N321">
            <v>-18</v>
          </cell>
          <cell r="O321" t="str">
            <v>Invoice</v>
          </cell>
          <cell r="R321" t="str">
            <v>metal pricing change qtr 3</v>
          </cell>
          <cell r="T321" t="str">
            <v>retro billing on 4x4 rh</v>
          </cell>
        </row>
        <row r="322">
          <cell r="G322" t="str">
            <v>835D0010624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17453.240000000002</v>
          </cell>
          <cell r="L322">
            <v>17453.240000000002</v>
          </cell>
          <cell r="N322">
            <v>-18</v>
          </cell>
          <cell r="O322" t="str">
            <v>Invoice</v>
          </cell>
          <cell r="R322" t="str">
            <v>metal pricing change qtr 3</v>
          </cell>
          <cell r="T322" t="str">
            <v>retro billing on cs front lh</v>
          </cell>
        </row>
        <row r="323">
          <cell r="G323" t="str">
            <v>835D0010625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17348.099999999999</v>
          </cell>
          <cell r="L323">
            <v>17348.099999999999</v>
          </cell>
          <cell r="N323">
            <v>-18</v>
          </cell>
          <cell r="O323" t="str">
            <v>Invoice</v>
          </cell>
          <cell r="R323" t="str">
            <v>metal pricing change qtr 3</v>
          </cell>
          <cell r="T323" t="str">
            <v>retro billing on cs front rh</v>
          </cell>
        </row>
        <row r="324">
          <cell r="G324" t="str">
            <v>OPM393680</v>
          </cell>
          <cell r="I324">
            <v>38677</v>
          </cell>
          <cell r="K324">
            <v>-2227.88</v>
          </cell>
          <cell r="L324">
            <v>-2227.88</v>
          </cell>
          <cell r="M324">
            <v>-2227.88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835119592</v>
          </cell>
        </row>
        <row r="325">
          <cell r="G325" t="str">
            <v>OPM393681</v>
          </cell>
          <cell r="I325">
            <v>38677</v>
          </cell>
          <cell r="K325">
            <v>-2423.2800000000002</v>
          </cell>
          <cell r="L325">
            <v>-2423.2800000000002</v>
          </cell>
          <cell r="M325">
            <v>-2423.2800000000002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835119597</v>
          </cell>
        </row>
        <row r="326">
          <cell r="G326" t="str">
            <v>OPM393682</v>
          </cell>
          <cell r="I326">
            <v>38677</v>
          </cell>
          <cell r="K326">
            <v>-2159.86</v>
          </cell>
          <cell r="L326">
            <v>-2159.86</v>
          </cell>
          <cell r="M326">
            <v>-2159.86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835119596</v>
          </cell>
        </row>
        <row r="327">
          <cell r="G327" t="str">
            <v>OPM393683</v>
          </cell>
          <cell r="I327">
            <v>38677</v>
          </cell>
          <cell r="K327">
            <v>-2186.16</v>
          </cell>
          <cell r="L327">
            <v>-2186.16</v>
          </cell>
          <cell r="M327">
            <v>-2186.16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835119588</v>
          </cell>
        </row>
        <row r="328">
          <cell r="G328" t="str">
            <v>OPM393684</v>
          </cell>
          <cell r="I328">
            <v>38677</v>
          </cell>
          <cell r="K328">
            <v>-2353.3200000000002</v>
          </cell>
          <cell r="L328">
            <v>-2353.3200000000002</v>
          </cell>
          <cell r="M328">
            <v>-2353.3200000000002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835119574</v>
          </cell>
        </row>
        <row r="329">
          <cell r="G329" t="str">
            <v>OPM393685</v>
          </cell>
          <cell r="I329">
            <v>38677</v>
          </cell>
          <cell r="K329">
            <v>-2293</v>
          </cell>
          <cell r="L329">
            <v>-2293</v>
          </cell>
          <cell r="M329">
            <v>-2293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835119583</v>
          </cell>
        </row>
        <row r="330">
          <cell r="G330" t="str">
            <v>OPM393686</v>
          </cell>
          <cell r="I330">
            <v>38677</v>
          </cell>
          <cell r="K330">
            <v>-2293</v>
          </cell>
          <cell r="L330">
            <v>-2293</v>
          </cell>
          <cell r="M330">
            <v>-2293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835119593</v>
          </cell>
        </row>
        <row r="331">
          <cell r="G331" t="str">
            <v>OPM393687</v>
          </cell>
          <cell r="I331">
            <v>38677</v>
          </cell>
          <cell r="K331">
            <v>-2429.4299999999998</v>
          </cell>
          <cell r="L331">
            <v>-2429.4299999999998</v>
          </cell>
          <cell r="M331">
            <v>-2429.4299999999998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835119598</v>
          </cell>
        </row>
        <row r="332">
          <cell r="G332" t="str">
            <v>OPM393688</v>
          </cell>
          <cell r="I332">
            <v>38677</v>
          </cell>
          <cell r="K332">
            <v>-2312.1</v>
          </cell>
          <cell r="L332">
            <v>-2312.1</v>
          </cell>
          <cell r="M332">
            <v>-2312.1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835119602</v>
          </cell>
        </row>
        <row r="333">
          <cell r="G333" t="str">
            <v>OPM393689</v>
          </cell>
          <cell r="I333">
            <v>38677</v>
          </cell>
          <cell r="K333">
            <v>-2487.4</v>
          </cell>
          <cell r="L333">
            <v>-2487.4</v>
          </cell>
          <cell r="M333">
            <v>-2487.4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835119585</v>
          </cell>
        </row>
        <row r="334">
          <cell r="G334" t="str">
            <v>OPM393690</v>
          </cell>
          <cell r="I334">
            <v>38677</v>
          </cell>
          <cell r="K334">
            <v>-2544.1999999999998</v>
          </cell>
          <cell r="L334">
            <v>-2544.1999999999998</v>
          </cell>
          <cell r="M334">
            <v>-2544.1999999999998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835119600</v>
          </cell>
        </row>
        <row r="335">
          <cell r="G335" t="str">
            <v>OPM393691</v>
          </cell>
          <cell r="I335">
            <v>38677</v>
          </cell>
          <cell r="K335">
            <v>-2388.5500000000002</v>
          </cell>
          <cell r="L335">
            <v>-2388.5500000000002</v>
          </cell>
          <cell r="M335">
            <v>-2388.5500000000002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835119576</v>
          </cell>
        </row>
        <row r="336">
          <cell r="G336" t="str">
            <v>835119932</v>
          </cell>
          <cell r="H336" t="str">
            <v>NET 60 DAYS</v>
          </cell>
          <cell r="I336">
            <v>38678</v>
          </cell>
          <cell r="J336">
            <v>38738</v>
          </cell>
          <cell r="K336">
            <v>69900.58</v>
          </cell>
          <cell r="L336">
            <v>69900.58</v>
          </cell>
          <cell r="N336">
            <v>-19</v>
          </cell>
          <cell r="O336" t="str">
            <v>Invoice</v>
          </cell>
          <cell r="R336" t="str">
            <v>current</v>
          </cell>
        </row>
        <row r="337">
          <cell r="G337" t="str">
            <v>835119940</v>
          </cell>
          <cell r="H337" t="str">
            <v>NET 60 DAYS</v>
          </cell>
          <cell r="I337">
            <v>38678</v>
          </cell>
          <cell r="J337">
            <v>38738</v>
          </cell>
          <cell r="K337">
            <v>69169.59</v>
          </cell>
          <cell r="L337">
            <v>69169.59</v>
          </cell>
          <cell r="N337">
            <v>-19</v>
          </cell>
          <cell r="O337" t="str">
            <v>Invoice</v>
          </cell>
          <cell r="R337" t="str">
            <v>current</v>
          </cell>
        </row>
        <row r="338">
          <cell r="G338" t="str">
            <v>835119948</v>
          </cell>
          <cell r="H338" t="str">
            <v>NET 60 DAYS</v>
          </cell>
          <cell r="I338">
            <v>38679</v>
          </cell>
          <cell r="J338">
            <v>38739</v>
          </cell>
          <cell r="K338">
            <v>71962.570000000007</v>
          </cell>
          <cell r="L338">
            <v>71962.570000000007</v>
          </cell>
          <cell r="N338">
            <v>-20</v>
          </cell>
          <cell r="O338" t="str">
            <v>Invoice</v>
          </cell>
          <cell r="R338" t="str">
            <v>current</v>
          </cell>
        </row>
        <row r="339">
          <cell r="G339" t="str">
            <v>835119953</v>
          </cell>
          <cell r="H339" t="str">
            <v>NET 60 DAYS</v>
          </cell>
          <cell r="I339">
            <v>38679</v>
          </cell>
          <cell r="J339">
            <v>38739</v>
          </cell>
          <cell r="K339">
            <v>69660.070000000007</v>
          </cell>
          <cell r="L339">
            <v>69660.070000000007</v>
          </cell>
          <cell r="N339">
            <v>-20</v>
          </cell>
          <cell r="O339" t="str">
            <v>Invoice</v>
          </cell>
          <cell r="R339" t="str">
            <v>current</v>
          </cell>
        </row>
        <row r="340">
          <cell r="G340" t="str">
            <v>DED395191</v>
          </cell>
          <cell r="I340">
            <v>38679</v>
          </cell>
          <cell r="K340">
            <v>350</v>
          </cell>
          <cell r="L340">
            <v>350</v>
          </cell>
          <cell r="M340">
            <v>350</v>
          </cell>
          <cell r="O340" t="str">
            <v>Claims</v>
          </cell>
          <cell r="R340" t="str">
            <v>NCT charge</v>
          </cell>
          <cell r="T340" t="str">
            <v>incorrect packing charge</v>
          </cell>
        </row>
        <row r="341">
          <cell r="G341" t="str">
            <v>OPM395192</v>
          </cell>
          <cell r="I341">
            <v>38679</v>
          </cell>
          <cell r="K341">
            <v>-2203.09</v>
          </cell>
          <cell r="L341">
            <v>-2203.09</v>
          </cell>
          <cell r="M341">
            <v>-2203.09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V341">
            <v>835119615</v>
          </cell>
        </row>
        <row r="342">
          <cell r="G342" t="str">
            <v>OPM395193</v>
          </cell>
          <cell r="I342">
            <v>38679</v>
          </cell>
          <cell r="K342">
            <v>-2312.1</v>
          </cell>
          <cell r="L342">
            <v>-2312.1</v>
          </cell>
          <cell r="M342">
            <v>-2312.1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V342">
            <v>835119607</v>
          </cell>
        </row>
        <row r="343">
          <cell r="G343" t="str">
            <v>OPM395194</v>
          </cell>
          <cell r="I343">
            <v>38679</v>
          </cell>
          <cell r="K343">
            <v>-2511.2199999999998</v>
          </cell>
          <cell r="L343">
            <v>-2511.2199999999998</v>
          </cell>
          <cell r="M343">
            <v>-2511.2199999999998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V343">
            <v>835119612</v>
          </cell>
        </row>
        <row r="344">
          <cell r="G344" t="str">
            <v>835119958</v>
          </cell>
          <cell r="H344" t="str">
            <v>NET 60 DAYS</v>
          </cell>
          <cell r="I344">
            <v>38684</v>
          </cell>
          <cell r="J344">
            <v>38744</v>
          </cell>
          <cell r="K344">
            <v>73210.17</v>
          </cell>
          <cell r="L344">
            <v>73210.17</v>
          </cell>
          <cell r="N344">
            <v>-25</v>
          </cell>
          <cell r="O344" t="str">
            <v>Invoice</v>
          </cell>
          <cell r="R344" t="str">
            <v>current</v>
          </cell>
        </row>
        <row r="345">
          <cell r="G345" t="str">
            <v>835119959</v>
          </cell>
          <cell r="H345" t="str">
            <v>NET 60 DAYS</v>
          </cell>
          <cell r="I345">
            <v>38684</v>
          </cell>
          <cell r="J345">
            <v>38744</v>
          </cell>
          <cell r="K345">
            <v>59549</v>
          </cell>
          <cell r="L345">
            <v>59549</v>
          </cell>
          <cell r="N345">
            <v>-25</v>
          </cell>
          <cell r="O345" t="str">
            <v>Invoice</v>
          </cell>
          <cell r="R345" t="str">
            <v>current</v>
          </cell>
        </row>
        <row r="346">
          <cell r="G346" t="str">
            <v>835119961</v>
          </cell>
          <cell r="H346" t="str">
            <v>NET 60 DAYS</v>
          </cell>
          <cell r="I346">
            <v>38684</v>
          </cell>
          <cell r="J346">
            <v>38744</v>
          </cell>
          <cell r="K346">
            <v>67484.42</v>
          </cell>
          <cell r="L346">
            <v>67484.42</v>
          </cell>
          <cell r="N346">
            <v>-25</v>
          </cell>
          <cell r="O346" t="str">
            <v>Invoice</v>
          </cell>
          <cell r="R346" t="str">
            <v>current</v>
          </cell>
        </row>
        <row r="347">
          <cell r="G347" t="str">
            <v>835119966</v>
          </cell>
          <cell r="H347" t="str">
            <v>NET 60 DAYS</v>
          </cell>
          <cell r="I347">
            <v>38685</v>
          </cell>
          <cell r="J347">
            <v>38745</v>
          </cell>
          <cell r="K347">
            <v>69809.679999999993</v>
          </cell>
          <cell r="L347">
            <v>69809.679999999993</v>
          </cell>
          <cell r="N347">
            <v>-26</v>
          </cell>
          <cell r="O347" t="str">
            <v>Invoice</v>
          </cell>
          <cell r="R347" t="str">
            <v>current</v>
          </cell>
        </row>
        <row r="348">
          <cell r="G348" t="str">
            <v>835119975</v>
          </cell>
          <cell r="H348" t="str">
            <v>NET 60 DAYS</v>
          </cell>
          <cell r="I348">
            <v>38685</v>
          </cell>
          <cell r="J348">
            <v>38745</v>
          </cell>
          <cell r="K348">
            <v>143677</v>
          </cell>
          <cell r="L348">
            <v>143677</v>
          </cell>
          <cell r="N348">
            <v>-26</v>
          </cell>
          <cell r="O348" t="str">
            <v>Invoice</v>
          </cell>
          <cell r="R348" t="str">
            <v>current</v>
          </cell>
        </row>
        <row r="349">
          <cell r="G349" t="str">
            <v>835119977</v>
          </cell>
          <cell r="H349" t="str">
            <v>NET 60 DAYS</v>
          </cell>
          <cell r="I349">
            <v>38686</v>
          </cell>
          <cell r="J349">
            <v>38746</v>
          </cell>
          <cell r="K349">
            <v>70150.63</v>
          </cell>
          <cell r="L349">
            <v>70150.63</v>
          </cell>
          <cell r="N349">
            <v>-27</v>
          </cell>
          <cell r="O349" t="str">
            <v>Invoice</v>
          </cell>
          <cell r="R349" t="str">
            <v>current</v>
          </cell>
        </row>
        <row r="350">
          <cell r="G350" t="str">
            <v>835119979</v>
          </cell>
          <cell r="H350" t="str">
            <v>NET 60 DAYS</v>
          </cell>
          <cell r="I350">
            <v>38686</v>
          </cell>
          <cell r="J350">
            <v>38746</v>
          </cell>
          <cell r="K350">
            <v>59549</v>
          </cell>
          <cell r="L350">
            <v>59549</v>
          </cell>
          <cell r="N350">
            <v>-27</v>
          </cell>
          <cell r="O350" t="str">
            <v>Invoice</v>
          </cell>
          <cell r="R350" t="str">
            <v>current</v>
          </cell>
        </row>
        <row r="351">
          <cell r="G351" t="str">
            <v>835119981</v>
          </cell>
          <cell r="H351" t="str">
            <v>NET 60 DAYS</v>
          </cell>
          <cell r="I351">
            <v>38686</v>
          </cell>
          <cell r="J351">
            <v>38746</v>
          </cell>
          <cell r="K351">
            <v>69635.38</v>
          </cell>
          <cell r="L351">
            <v>69635.38</v>
          </cell>
          <cell r="N351">
            <v>-27</v>
          </cell>
          <cell r="O351" t="str">
            <v>Invoice</v>
          </cell>
          <cell r="R351" t="str">
            <v>current</v>
          </cell>
        </row>
        <row r="352">
          <cell r="G352" t="str">
            <v>OPM398944</v>
          </cell>
          <cell r="I352">
            <v>38686</v>
          </cell>
          <cell r="K352">
            <v>-2439.98</v>
          </cell>
          <cell r="L352">
            <v>-2439.98</v>
          </cell>
          <cell r="M352">
            <v>-2439.98</v>
          </cell>
          <cell r="O352" t="str">
            <v>Claims</v>
          </cell>
          <cell r="R352" t="str">
            <v>metal pricing change qtr 3</v>
          </cell>
        </row>
        <row r="353">
          <cell r="G353" t="str">
            <v>OPM398945</v>
          </cell>
          <cell r="I353">
            <v>38686</v>
          </cell>
          <cell r="K353">
            <v>-2134.96</v>
          </cell>
          <cell r="L353">
            <v>-2134.96</v>
          </cell>
          <cell r="M353">
            <v>-2134.96</v>
          </cell>
          <cell r="O353" t="str">
            <v>Claims</v>
          </cell>
          <cell r="R353" t="str">
            <v>metal pricing change qtr 3</v>
          </cell>
        </row>
        <row r="354">
          <cell r="G354" t="str">
            <v>OPM398946</v>
          </cell>
          <cell r="I354">
            <v>38686</v>
          </cell>
          <cell r="K354">
            <v>-2309.46</v>
          </cell>
          <cell r="L354">
            <v>-2309.46</v>
          </cell>
          <cell r="M354">
            <v>-2309.46</v>
          </cell>
          <cell r="O354" t="str">
            <v>Claims</v>
          </cell>
          <cell r="R354" t="str">
            <v>metal pricing change qtr 3</v>
          </cell>
        </row>
        <row r="355">
          <cell r="G355" t="str">
            <v>OPM398947</v>
          </cell>
          <cell r="I355">
            <v>38686</v>
          </cell>
          <cell r="K355">
            <v>-2350.54</v>
          </cell>
          <cell r="L355">
            <v>-2350.54</v>
          </cell>
          <cell r="M355">
            <v>-2350.54</v>
          </cell>
          <cell r="O355" t="str">
            <v>Claims</v>
          </cell>
          <cell r="R355" t="str">
            <v>metal pricing change qtr 3</v>
          </cell>
        </row>
        <row r="356">
          <cell r="G356" t="str">
            <v>OPM398948</v>
          </cell>
          <cell r="I356">
            <v>38686</v>
          </cell>
          <cell r="K356">
            <v>-2388.5300000000002</v>
          </cell>
          <cell r="L356">
            <v>-2388.5300000000002</v>
          </cell>
          <cell r="M356">
            <v>-2388.5300000000002</v>
          </cell>
          <cell r="O356" t="str">
            <v>Claims</v>
          </cell>
          <cell r="R356" t="str">
            <v>metal pricing change qtr 3</v>
          </cell>
        </row>
        <row r="357">
          <cell r="G357" t="str">
            <v>835119985</v>
          </cell>
          <cell r="H357" t="str">
            <v>NET 60 DAYS</v>
          </cell>
          <cell r="I357">
            <v>38687</v>
          </cell>
          <cell r="J357">
            <v>38747</v>
          </cell>
          <cell r="K357">
            <v>70281.759999999995</v>
          </cell>
          <cell r="L357">
            <v>70281.759999999995</v>
          </cell>
          <cell r="N357">
            <v>-28</v>
          </cell>
          <cell r="O357" t="str">
            <v>Invoice</v>
          </cell>
          <cell r="R357" t="str">
            <v>current</v>
          </cell>
        </row>
        <row r="358">
          <cell r="G358" t="str">
            <v>835119991</v>
          </cell>
          <cell r="H358" t="str">
            <v>NET 60 DAYS</v>
          </cell>
          <cell r="I358">
            <v>38687</v>
          </cell>
          <cell r="J358">
            <v>38747</v>
          </cell>
          <cell r="K358">
            <v>64571.38</v>
          </cell>
          <cell r="L358">
            <v>64571.38</v>
          </cell>
          <cell r="N358">
            <v>-28</v>
          </cell>
          <cell r="O358" t="str">
            <v>Invoice</v>
          </cell>
          <cell r="R358" t="str">
            <v>current</v>
          </cell>
        </row>
        <row r="359">
          <cell r="G359" t="str">
            <v>835119995</v>
          </cell>
          <cell r="H359" t="str">
            <v>NET 60 DAYS</v>
          </cell>
          <cell r="I359">
            <v>38688</v>
          </cell>
          <cell r="J359">
            <v>38748</v>
          </cell>
          <cell r="K359">
            <v>70281.759999999995</v>
          </cell>
          <cell r="L359">
            <v>70281.759999999995</v>
          </cell>
          <cell r="N359">
            <v>-29</v>
          </cell>
          <cell r="O359" t="str">
            <v>Invoice</v>
          </cell>
          <cell r="R359" t="str">
            <v>current</v>
          </cell>
        </row>
        <row r="360">
          <cell r="G360" t="str">
            <v>835119996</v>
          </cell>
          <cell r="H360" t="str">
            <v>NET 60 DAYS</v>
          </cell>
          <cell r="I360">
            <v>38688</v>
          </cell>
          <cell r="J360">
            <v>38748</v>
          </cell>
          <cell r="K360">
            <v>59549</v>
          </cell>
          <cell r="L360">
            <v>59549</v>
          </cell>
          <cell r="N360">
            <v>-29</v>
          </cell>
          <cell r="O360" t="str">
            <v>Invoice</v>
          </cell>
          <cell r="R360" t="str">
            <v>current</v>
          </cell>
        </row>
        <row r="361">
          <cell r="G361" t="str">
            <v>835120000</v>
          </cell>
          <cell r="H361" t="str">
            <v>NET 60 DAYS</v>
          </cell>
          <cell r="I361">
            <v>38688</v>
          </cell>
          <cell r="J361">
            <v>38748</v>
          </cell>
          <cell r="K361">
            <v>69715.05</v>
          </cell>
          <cell r="L361">
            <v>69715.05</v>
          </cell>
          <cell r="N361">
            <v>-29</v>
          </cell>
          <cell r="O361" t="str">
            <v>Invoice</v>
          </cell>
          <cell r="R361" t="str">
            <v>current</v>
          </cell>
        </row>
        <row r="362">
          <cell r="G362" t="str">
            <v>835120003</v>
          </cell>
          <cell r="H362" t="str">
            <v>NET 60 DAYS</v>
          </cell>
          <cell r="I362">
            <v>38688</v>
          </cell>
          <cell r="J362">
            <v>38748</v>
          </cell>
          <cell r="K362">
            <v>72426.080000000002</v>
          </cell>
          <cell r="L362">
            <v>72426.080000000002</v>
          </cell>
          <cell r="N362">
            <v>-29</v>
          </cell>
          <cell r="O362" t="str">
            <v>Invoice</v>
          </cell>
          <cell r="R362" t="str">
            <v>current</v>
          </cell>
        </row>
        <row r="363">
          <cell r="G363" t="str">
            <v>835120011</v>
          </cell>
          <cell r="H363" t="str">
            <v>NET 60 DAYS</v>
          </cell>
          <cell r="I363">
            <v>38691</v>
          </cell>
          <cell r="J363">
            <v>38751</v>
          </cell>
          <cell r="K363">
            <v>70281.759999999995</v>
          </cell>
          <cell r="L363">
            <v>70281.759999999995</v>
          </cell>
          <cell r="N363">
            <v>-32</v>
          </cell>
          <cell r="O363" t="str">
            <v>Invoice</v>
          </cell>
          <cell r="R363" t="str">
            <v>current</v>
          </cell>
        </row>
        <row r="364">
          <cell r="G364" t="str">
            <v>835120013</v>
          </cell>
          <cell r="H364" t="str">
            <v>NET 60 DAYS</v>
          </cell>
          <cell r="I364">
            <v>38691</v>
          </cell>
          <cell r="J364">
            <v>38751</v>
          </cell>
          <cell r="K364">
            <v>68707.320000000007</v>
          </cell>
          <cell r="L364">
            <v>68707.320000000007</v>
          </cell>
          <cell r="N364">
            <v>-32</v>
          </cell>
          <cell r="O364" t="str">
            <v>Invoice</v>
          </cell>
          <cell r="R364" t="str">
            <v>current</v>
          </cell>
        </row>
        <row r="365">
          <cell r="G365" t="str">
            <v>835120022</v>
          </cell>
          <cell r="H365" t="str">
            <v>NET 60 DAYS</v>
          </cell>
          <cell r="I365">
            <v>38692</v>
          </cell>
          <cell r="J365">
            <v>38752</v>
          </cell>
          <cell r="K365">
            <v>67786.58</v>
          </cell>
          <cell r="L365">
            <v>67786.58</v>
          </cell>
          <cell r="N365">
            <v>-33</v>
          </cell>
          <cell r="O365" t="str">
            <v>Invoice</v>
          </cell>
          <cell r="R365" t="str">
            <v>current</v>
          </cell>
        </row>
        <row r="366">
          <cell r="G366" t="str">
            <v>835120025</v>
          </cell>
          <cell r="H366" t="str">
            <v>NET 60 DAYS</v>
          </cell>
          <cell r="I366">
            <v>38692</v>
          </cell>
          <cell r="J366">
            <v>38752</v>
          </cell>
          <cell r="K366">
            <v>59549</v>
          </cell>
          <cell r="L366">
            <v>59549</v>
          </cell>
          <cell r="N366">
            <v>-33</v>
          </cell>
          <cell r="O366" t="str">
            <v>Invoice</v>
          </cell>
          <cell r="R366" t="str">
            <v>current</v>
          </cell>
        </row>
        <row r="367">
          <cell r="G367" t="str">
            <v>835120026</v>
          </cell>
          <cell r="H367" t="str">
            <v>NET 60 DAYS</v>
          </cell>
          <cell r="I367">
            <v>38692</v>
          </cell>
          <cell r="J367">
            <v>38752</v>
          </cell>
          <cell r="K367">
            <v>72003.78</v>
          </cell>
          <cell r="L367">
            <v>72003.78</v>
          </cell>
          <cell r="N367">
            <v>-33</v>
          </cell>
          <cell r="O367" t="str">
            <v>Invoice</v>
          </cell>
          <cell r="R367" t="str">
            <v>current</v>
          </cell>
        </row>
        <row r="368">
          <cell r="G368" t="str">
            <v>835120030</v>
          </cell>
          <cell r="H368" t="str">
            <v>NET 60 DAYS</v>
          </cell>
          <cell r="I368">
            <v>38693</v>
          </cell>
          <cell r="J368">
            <v>38753</v>
          </cell>
          <cell r="K368">
            <v>73013.460000000006</v>
          </cell>
          <cell r="L368">
            <v>73013.460000000006</v>
          </cell>
          <cell r="N368">
            <v>-34</v>
          </cell>
          <cell r="O368" t="str">
            <v>Invoice</v>
          </cell>
          <cell r="R368" t="str">
            <v>current</v>
          </cell>
        </row>
        <row r="369">
          <cell r="G369" t="str">
            <v>835120034</v>
          </cell>
          <cell r="H369" t="str">
            <v>NET 60 DAYS</v>
          </cell>
          <cell r="I369">
            <v>38693</v>
          </cell>
          <cell r="J369">
            <v>38753</v>
          </cell>
          <cell r="K369">
            <v>66435.710000000006</v>
          </cell>
          <cell r="L369">
            <v>66435.710000000006</v>
          </cell>
          <cell r="N369">
            <v>-34</v>
          </cell>
          <cell r="O369" t="str">
            <v>Invoice</v>
          </cell>
          <cell r="R369" t="str">
            <v>current</v>
          </cell>
        </row>
        <row r="370">
          <cell r="G370" t="str">
            <v>835120037</v>
          </cell>
          <cell r="H370" t="str">
            <v>NET 60 DAYS</v>
          </cell>
          <cell r="I370">
            <v>38694</v>
          </cell>
          <cell r="J370">
            <v>38754</v>
          </cell>
          <cell r="K370">
            <v>68411.06</v>
          </cell>
          <cell r="L370">
            <v>68411.06</v>
          </cell>
          <cell r="N370">
            <v>-35</v>
          </cell>
          <cell r="O370" t="str">
            <v>Invoice</v>
          </cell>
          <cell r="R370" t="str">
            <v>current</v>
          </cell>
        </row>
        <row r="371">
          <cell r="G371" t="str">
            <v>835120041</v>
          </cell>
          <cell r="H371" t="str">
            <v>NET 60 DAYS</v>
          </cell>
          <cell r="I371">
            <v>38694</v>
          </cell>
          <cell r="J371">
            <v>38754</v>
          </cell>
          <cell r="K371">
            <v>59549</v>
          </cell>
          <cell r="L371">
            <v>59549</v>
          </cell>
          <cell r="N371">
            <v>-35</v>
          </cell>
          <cell r="O371" t="str">
            <v>Invoice</v>
          </cell>
          <cell r="R371" t="str">
            <v>current</v>
          </cell>
        </row>
        <row r="372">
          <cell r="G372" t="str">
            <v>835120044</v>
          </cell>
          <cell r="H372" t="str">
            <v>NET 60 DAYS</v>
          </cell>
          <cell r="I372">
            <v>38694</v>
          </cell>
          <cell r="J372">
            <v>38754</v>
          </cell>
          <cell r="K372">
            <v>68809.490000000005</v>
          </cell>
          <cell r="L372">
            <v>68809.490000000005</v>
          </cell>
          <cell r="N372">
            <v>-35</v>
          </cell>
          <cell r="O372" t="str">
            <v>Invoice</v>
          </cell>
          <cell r="R372" t="str">
            <v>current</v>
          </cell>
        </row>
        <row r="373">
          <cell r="G373" t="str">
            <v>835120051</v>
          </cell>
          <cell r="H373" t="str">
            <v>NET 60 DAYS</v>
          </cell>
          <cell r="I373">
            <v>38695</v>
          </cell>
          <cell r="J373">
            <v>38755</v>
          </cell>
          <cell r="K373">
            <v>70281.759999999995</v>
          </cell>
          <cell r="L373">
            <v>70281.759999999995</v>
          </cell>
          <cell r="N373">
            <v>-36</v>
          </cell>
          <cell r="O373" t="str">
            <v>Invoice</v>
          </cell>
          <cell r="R373" t="str">
            <v>current</v>
          </cell>
        </row>
        <row r="374">
          <cell r="G374" t="str">
            <v>835120052</v>
          </cell>
          <cell r="H374" t="str">
            <v>NET 60 DAYS</v>
          </cell>
          <cell r="I374">
            <v>38695</v>
          </cell>
          <cell r="J374">
            <v>38755</v>
          </cell>
          <cell r="K374">
            <v>72271.850000000006</v>
          </cell>
          <cell r="L374">
            <v>72271.850000000006</v>
          </cell>
          <cell r="N374">
            <v>-36</v>
          </cell>
          <cell r="O374" t="str">
            <v>Invoice</v>
          </cell>
          <cell r="R374" t="str">
            <v>current</v>
          </cell>
        </row>
        <row r="375">
          <cell r="G375" t="str">
            <v>835120057</v>
          </cell>
          <cell r="H375" t="str">
            <v>NET 60 DAYS</v>
          </cell>
          <cell r="I375">
            <v>38698</v>
          </cell>
          <cell r="J375">
            <v>38758</v>
          </cell>
          <cell r="K375">
            <v>73988.62</v>
          </cell>
          <cell r="L375">
            <v>73988.62</v>
          </cell>
          <cell r="N375">
            <v>-39</v>
          </cell>
          <cell r="O375" t="str">
            <v>Invoice</v>
          </cell>
          <cell r="R375" t="str">
            <v>current</v>
          </cell>
        </row>
        <row r="376">
          <cell r="G376" t="str">
            <v>835120059</v>
          </cell>
          <cell r="H376" t="str">
            <v>NET 60 DAYS</v>
          </cell>
          <cell r="I376">
            <v>38698</v>
          </cell>
          <cell r="J376">
            <v>38758</v>
          </cell>
          <cell r="K376">
            <v>59549</v>
          </cell>
          <cell r="L376">
            <v>59549</v>
          </cell>
          <cell r="N376">
            <v>-39</v>
          </cell>
          <cell r="O376" t="str">
            <v>Invoice</v>
          </cell>
          <cell r="R376" t="str">
            <v>current</v>
          </cell>
        </row>
        <row r="377">
          <cell r="G377" t="str">
            <v>835120066</v>
          </cell>
          <cell r="H377" t="str">
            <v>NET 60 DAYS</v>
          </cell>
          <cell r="I377">
            <v>38699</v>
          </cell>
          <cell r="J377">
            <v>38759</v>
          </cell>
          <cell r="K377">
            <v>72003.78</v>
          </cell>
          <cell r="L377">
            <v>72003.78</v>
          </cell>
          <cell r="N377">
            <v>-40</v>
          </cell>
          <cell r="O377" t="str">
            <v>Invoice</v>
          </cell>
          <cell r="R377" t="str">
            <v>current</v>
          </cell>
        </row>
        <row r="378">
          <cell r="G378" t="str">
            <v>835120071</v>
          </cell>
          <cell r="H378" t="str">
            <v>NET 60 DAYS</v>
          </cell>
          <cell r="I378">
            <v>38700</v>
          </cell>
          <cell r="J378">
            <v>38760</v>
          </cell>
          <cell r="K378">
            <v>70797.509999999995</v>
          </cell>
          <cell r="L378">
            <v>70797.509999999995</v>
          </cell>
          <cell r="N378">
            <v>-41</v>
          </cell>
          <cell r="O378" t="str">
            <v>Invoice</v>
          </cell>
          <cell r="R378" t="str">
            <v>current</v>
          </cell>
        </row>
        <row r="379">
          <cell r="G379" t="str">
            <v>835120072</v>
          </cell>
          <cell r="H379" t="str">
            <v>NET 60 DAYS</v>
          </cell>
          <cell r="I379">
            <v>38700</v>
          </cell>
          <cell r="J379">
            <v>38760</v>
          </cell>
          <cell r="K379">
            <v>59549</v>
          </cell>
          <cell r="L379">
            <v>59549</v>
          </cell>
          <cell r="N379">
            <v>-41</v>
          </cell>
          <cell r="O379" t="str">
            <v>Invoice</v>
          </cell>
          <cell r="R379" t="str">
            <v>current</v>
          </cell>
        </row>
        <row r="380">
          <cell r="G380" t="str">
            <v>835120077</v>
          </cell>
          <cell r="H380" t="str">
            <v>NET 60 DAYS</v>
          </cell>
          <cell r="I380">
            <v>38700</v>
          </cell>
          <cell r="J380">
            <v>38760</v>
          </cell>
          <cell r="K380">
            <v>69822.77</v>
          </cell>
          <cell r="L380">
            <v>69822.77</v>
          </cell>
          <cell r="N380">
            <v>-41</v>
          </cell>
          <cell r="O380" t="str">
            <v>Invoice</v>
          </cell>
          <cell r="R380" t="str">
            <v>current</v>
          </cell>
        </row>
        <row r="381">
          <cell r="G381" t="str">
            <v>DED403916</v>
          </cell>
          <cell r="I381">
            <v>38700</v>
          </cell>
          <cell r="K381">
            <v>1451.09</v>
          </cell>
          <cell r="L381">
            <v>1451.09</v>
          </cell>
          <cell r="M381">
            <v>1451.09</v>
          </cell>
          <cell r="O381" t="str">
            <v>Claims</v>
          </cell>
          <cell r="R381" t="str">
            <v>customer deduction for return</v>
          </cell>
          <cell r="T381" t="str">
            <v>rdr51424</v>
          </cell>
        </row>
        <row r="382">
          <cell r="G382" t="str">
            <v>DED403917</v>
          </cell>
          <cell r="I382">
            <v>38700</v>
          </cell>
          <cell r="K382">
            <v>2161.73</v>
          </cell>
          <cell r="L382">
            <v>2161.73</v>
          </cell>
          <cell r="M382">
            <v>2161.73</v>
          </cell>
          <cell r="O382" t="str">
            <v>Claims</v>
          </cell>
          <cell r="R382" t="str">
            <v>customer deduction for return</v>
          </cell>
          <cell r="T382" t="str">
            <v>rdr51425</v>
          </cell>
        </row>
        <row r="383">
          <cell r="G383" t="str">
            <v>DED403918</v>
          </cell>
          <cell r="I383">
            <v>38700</v>
          </cell>
          <cell r="K383">
            <v>869.36</v>
          </cell>
          <cell r="L383">
            <v>869.36</v>
          </cell>
          <cell r="M383">
            <v>869.36</v>
          </cell>
          <cell r="O383" t="str">
            <v>Claims</v>
          </cell>
          <cell r="R383" t="str">
            <v>customer deduction for return</v>
          </cell>
          <cell r="T383" t="str">
            <v>rdr51426</v>
          </cell>
        </row>
        <row r="384">
          <cell r="G384" t="str">
            <v>835120081</v>
          </cell>
          <cell r="H384" t="str">
            <v>NET 60 DAYS</v>
          </cell>
          <cell r="I384">
            <v>38701</v>
          </cell>
          <cell r="J384">
            <v>38761</v>
          </cell>
          <cell r="K384">
            <v>71998.399999999994</v>
          </cell>
          <cell r="L384">
            <v>71998.399999999994</v>
          </cell>
          <cell r="N384">
            <v>-42</v>
          </cell>
          <cell r="O384" t="str">
            <v>Invoice</v>
          </cell>
          <cell r="R384" t="str">
            <v>current</v>
          </cell>
        </row>
        <row r="385">
          <cell r="G385" t="str">
            <v>835120087</v>
          </cell>
          <cell r="H385" t="str">
            <v>NET 60 DAYS</v>
          </cell>
          <cell r="I385">
            <v>38701</v>
          </cell>
          <cell r="J385">
            <v>38761</v>
          </cell>
          <cell r="K385">
            <v>68137.179999999993</v>
          </cell>
          <cell r="L385">
            <v>68137.179999999993</v>
          </cell>
          <cell r="N385">
            <v>-42</v>
          </cell>
          <cell r="O385" t="str">
            <v>Invoice</v>
          </cell>
          <cell r="R385" t="str">
            <v>current</v>
          </cell>
        </row>
        <row r="386">
          <cell r="G386" t="str">
            <v>835120090</v>
          </cell>
          <cell r="H386" t="str">
            <v>NET 60 DAYS</v>
          </cell>
          <cell r="I386">
            <v>38702</v>
          </cell>
          <cell r="J386">
            <v>38762</v>
          </cell>
          <cell r="K386">
            <v>59549</v>
          </cell>
          <cell r="L386">
            <v>59549</v>
          </cell>
          <cell r="N386">
            <v>-43</v>
          </cell>
          <cell r="O386" t="str">
            <v>Invoice</v>
          </cell>
          <cell r="R386" t="str">
            <v>current</v>
          </cell>
        </row>
        <row r="387">
          <cell r="G387" t="str">
            <v>835120105</v>
          </cell>
          <cell r="H387" t="str">
            <v>NET 60 DAYS</v>
          </cell>
          <cell r="I387">
            <v>38706</v>
          </cell>
          <cell r="J387">
            <v>38766</v>
          </cell>
          <cell r="K387">
            <v>70281.759999999995</v>
          </cell>
          <cell r="L387">
            <v>70281.759999999995</v>
          </cell>
          <cell r="N387">
            <v>-47</v>
          </cell>
          <cell r="O387" t="str">
            <v>Invoice</v>
          </cell>
          <cell r="R387" t="str">
            <v>current</v>
          </cell>
        </row>
        <row r="388">
          <cell r="G388" t="str">
            <v>835120111</v>
          </cell>
          <cell r="H388" t="str">
            <v>NET 60 DAYS</v>
          </cell>
          <cell r="I388">
            <v>38707</v>
          </cell>
          <cell r="J388">
            <v>38767</v>
          </cell>
          <cell r="K388">
            <v>29774.5</v>
          </cell>
          <cell r="L388">
            <v>29774.5</v>
          </cell>
          <cell r="N388">
            <v>-48</v>
          </cell>
          <cell r="O388" t="str">
            <v>Invoice</v>
          </cell>
          <cell r="R388" t="str">
            <v>current</v>
          </cell>
        </row>
        <row r="389">
          <cell r="G389" t="str">
            <v>835120131</v>
          </cell>
          <cell r="H389" t="str">
            <v>NET 60 DAYS</v>
          </cell>
          <cell r="I389">
            <v>38715</v>
          </cell>
          <cell r="J389">
            <v>38775</v>
          </cell>
          <cell r="K389">
            <v>72003.78</v>
          </cell>
          <cell r="L389">
            <v>72003.78</v>
          </cell>
          <cell r="N389">
            <v>-56</v>
          </cell>
          <cell r="O389" t="str">
            <v>Invoice</v>
          </cell>
          <cell r="R389" t="str">
            <v>current</v>
          </cell>
        </row>
        <row r="390">
          <cell r="G390" t="str">
            <v>835120133</v>
          </cell>
          <cell r="H390" t="str">
            <v>NET 60 DAYS</v>
          </cell>
          <cell r="I390">
            <v>38715</v>
          </cell>
          <cell r="J390">
            <v>38775</v>
          </cell>
          <cell r="K390">
            <v>72637.100000000006</v>
          </cell>
          <cell r="L390">
            <v>72637.100000000006</v>
          </cell>
          <cell r="N390">
            <v>-56</v>
          </cell>
          <cell r="O390" t="str">
            <v>Invoice</v>
          </cell>
          <cell r="R390" t="str">
            <v>current</v>
          </cell>
        </row>
        <row r="391">
          <cell r="G391" t="str">
            <v>835120127</v>
          </cell>
          <cell r="H391" t="str">
            <v>NET 30 DAYS</v>
          </cell>
          <cell r="I391">
            <v>38708</v>
          </cell>
          <cell r="J391">
            <v>38738</v>
          </cell>
          <cell r="K391">
            <v>62500</v>
          </cell>
          <cell r="L391">
            <v>62500</v>
          </cell>
          <cell r="N391">
            <v>-19</v>
          </cell>
          <cell r="O391" t="str">
            <v>Invoice</v>
          </cell>
          <cell r="R391" t="str">
            <v>current</v>
          </cell>
          <cell r="S391" t="str">
            <v>tooling</v>
          </cell>
        </row>
        <row r="392">
          <cell r="G392" t="str">
            <v>835119863</v>
          </cell>
          <cell r="H392" t="str">
            <v>NET 2ND 2ND PROX MONTH</v>
          </cell>
          <cell r="I392">
            <v>38665</v>
          </cell>
          <cell r="J392">
            <v>38719</v>
          </cell>
          <cell r="K392">
            <v>13115.32</v>
          </cell>
          <cell r="L392">
            <v>13115.32</v>
          </cell>
          <cell r="N392">
            <v>0</v>
          </cell>
          <cell r="O392" t="str">
            <v>Invoice</v>
          </cell>
          <cell r="R392" t="str">
            <v>current</v>
          </cell>
        </row>
        <row r="393">
          <cell r="G393" t="str">
            <v>835119909</v>
          </cell>
          <cell r="H393" t="str">
            <v>NET 2ND 2ND PROX MONTH</v>
          </cell>
          <cell r="I393">
            <v>38673</v>
          </cell>
          <cell r="J393">
            <v>38719</v>
          </cell>
          <cell r="K393">
            <v>26050.62</v>
          </cell>
          <cell r="L393">
            <v>26050.62</v>
          </cell>
          <cell r="N393">
            <v>0</v>
          </cell>
          <cell r="O393" t="str">
            <v>Invoice</v>
          </cell>
          <cell r="R393" t="str">
            <v>current</v>
          </cell>
        </row>
        <row r="394">
          <cell r="G394" t="str">
            <v>835119937</v>
          </cell>
          <cell r="H394" t="str">
            <v>NET 2ND 2ND PROX MONTH</v>
          </cell>
          <cell r="I394">
            <v>38678</v>
          </cell>
          <cell r="J394">
            <v>38719</v>
          </cell>
          <cell r="K394">
            <v>26050.62</v>
          </cell>
          <cell r="L394">
            <v>26050.62</v>
          </cell>
          <cell r="N394">
            <v>0</v>
          </cell>
          <cell r="O394" t="str">
            <v>Invoice</v>
          </cell>
          <cell r="R394" t="str">
            <v>current</v>
          </cell>
        </row>
        <row r="395">
          <cell r="G395" t="str">
            <v>835119992</v>
          </cell>
          <cell r="H395" t="str">
            <v>NET 2ND 2ND PROX MONTH</v>
          </cell>
          <cell r="I395">
            <v>38687</v>
          </cell>
          <cell r="J395">
            <v>38750</v>
          </cell>
          <cell r="K395">
            <v>26338.3</v>
          </cell>
          <cell r="L395">
            <v>26338.3</v>
          </cell>
          <cell r="N395">
            <v>-31</v>
          </cell>
          <cell r="O395" t="str">
            <v>Invoice</v>
          </cell>
          <cell r="R395" t="str">
            <v>current</v>
          </cell>
        </row>
        <row r="396">
          <cell r="G396" t="str">
            <v>835120018</v>
          </cell>
          <cell r="H396" t="str">
            <v>NET 2ND 2ND PROX MONTH</v>
          </cell>
          <cell r="I396">
            <v>38691</v>
          </cell>
          <cell r="J396">
            <v>38750</v>
          </cell>
          <cell r="K396">
            <v>1000</v>
          </cell>
          <cell r="L396">
            <v>1000</v>
          </cell>
          <cell r="N396">
            <v>-31</v>
          </cell>
          <cell r="O396" t="str">
            <v>Invoice</v>
          </cell>
          <cell r="R396" t="str">
            <v>current</v>
          </cell>
        </row>
        <row r="397">
          <cell r="G397" t="str">
            <v>835120045</v>
          </cell>
          <cell r="H397" t="str">
            <v>NET 2ND 2ND PROX MONTH</v>
          </cell>
          <cell r="I397">
            <v>38694</v>
          </cell>
          <cell r="J397">
            <v>38750</v>
          </cell>
          <cell r="K397">
            <v>26338.3</v>
          </cell>
          <cell r="L397">
            <v>26338.3</v>
          </cell>
          <cell r="N397">
            <v>-31</v>
          </cell>
          <cell r="O397" t="str">
            <v>Invoice</v>
          </cell>
          <cell r="R397" t="str">
            <v>current</v>
          </cell>
        </row>
        <row r="398">
          <cell r="G398" t="str">
            <v>835120084</v>
          </cell>
          <cell r="H398" t="str">
            <v>NET 2ND 2ND PROX MONTH</v>
          </cell>
          <cell r="I398">
            <v>38701</v>
          </cell>
          <cell r="J398">
            <v>38750</v>
          </cell>
          <cell r="K398">
            <v>17558.86</v>
          </cell>
          <cell r="L398">
            <v>17558.86</v>
          </cell>
          <cell r="N398">
            <v>-31</v>
          </cell>
          <cell r="O398" t="str">
            <v>Invoice</v>
          </cell>
          <cell r="R398" t="str">
            <v>current</v>
          </cell>
        </row>
        <row r="399">
          <cell r="G399" t="str">
            <v>835120096</v>
          </cell>
          <cell r="H399" t="str">
            <v>NET 30 DAYS</v>
          </cell>
          <cell r="I399">
            <v>38702</v>
          </cell>
          <cell r="J399">
            <v>38732</v>
          </cell>
          <cell r="K399">
            <v>9100</v>
          </cell>
          <cell r="L399">
            <v>9100</v>
          </cell>
          <cell r="N399">
            <v>-13</v>
          </cell>
          <cell r="O399" t="str">
            <v>Invoice</v>
          </cell>
          <cell r="R399" t="str">
            <v>current</v>
          </cell>
        </row>
        <row r="400">
          <cell r="G400" t="str">
            <v>835120110</v>
          </cell>
          <cell r="H400" t="str">
            <v>NET 30 DAYS</v>
          </cell>
          <cell r="I400">
            <v>38705</v>
          </cell>
          <cell r="J400">
            <v>38735</v>
          </cell>
          <cell r="K400">
            <v>2300</v>
          </cell>
          <cell r="L400">
            <v>2300</v>
          </cell>
          <cell r="N400">
            <v>-16</v>
          </cell>
          <cell r="O400" t="str">
            <v>Invoice</v>
          </cell>
          <cell r="R400" t="str">
            <v>current</v>
          </cell>
        </row>
        <row r="401">
          <cell r="G401" t="str">
            <v>835120112</v>
          </cell>
          <cell r="H401" t="str">
            <v>NET 2ND 2ND PROX MONTH</v>
          </cell>
          <cell r="I401">
            <v>38706</v>
          </cell>
          <cell r="J401">
            <v>38750</v>
          </cell>
          <cell r="K401">
            <v>26338.3</v>
          </cell>
          <cell r="L401">
            <v>26338.3</v>
          </cell>
          <cell r="N401">
            <v>-31</v>
          </cell>
          <cell r="O401" t="str">
            <v>Invoice</v>
          </cell>
          <cell r="R401" t="str">
            <v>current</v>
          </cell>
        </row>
        <row r="402">
          <cell r="G402" t="str">
            <v>835120123</v>
          </cell>
          <cell r="H402" t="str">
            <v>NET 30 DAYS</v>
          </cell>
          <cell r="I402">
            <v>38707</v>
          </cell>
          <cell r="J402">
            <v>38737</v>
          </cell>
          <cell r="K402">
            <v>1200</v>
          </cell>
          <cell r="L402">
            <v>1200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835120128</v>
          </cell>
          <cell r="H403" t="str">
            <v>NET 2ND 2ND PROX MONTH</v>
          </cell>
          <cell r="I403">
            <v>38708</v>
          </cell>
          <cell r="J403">
            <v>38750</v>
          </cell>
          <cell r="K403">
            <v>149500</v>
          </cell>
          <cell r="L403">
            <v>149500</v>
          </cell>
          <cell r="N403">
            <v>-31</v>
          </cell>
          <cell r="O403" t="str">
            <v>Invoice</v>
          </cell>
          <cell r="R403" t="str">
            <v>current</v>
          </cell>
        </row>
        <row r="404">
          <cell r="G404" t="str">
            <v>835120129</v>
          </cell>
          <cell r="H404" t="str">
            <v>NET 30 DAYS</v>
          </cell>
          <cell r="I404">
            <v>38708</v>
          </cell>
          <cell r="J404">
            <v>38738</v>
          </cell>
          <cell r="K404">
            <v>103500</v>
          </cell>
          <cell r="L404">
            <v>103500</v>
          </cell>
          <cell r="N404">
            <v>-19</v>
          </cell>
          <cell r="O404" t="str">
            <v>Invoice</v>
          </cell>
          <cell r="R404" t="str">
            <v>current</v>
          </cell>
        </row>
        <row r="405">
          <cell r="G405" t="str">
            <v>835C0012424</v>
          </cell>
          <cell r="I405">
            <v>37357</v>
          </cell>
          <cell r="J405">
            <v>37357</v>
          </cell>
          <cell r="K405">
            <v>-27169.5</v>
          </cell>
          <cell r="L405">
            <v>-27169.5</v>
          </cell>
          <cell r="N405">
            <v>1362</v>
          </cell>
          <cell r="O405" t="str">
            <v>Credit Memo</v>
          </cell>
          <cell r="Q405" t="str">
            <v>HOWELL_ 001(49054)</v>
          </cell>
          <cell r="R405" t="str">
            <v>chargeback expected</v>
          </cell>
          <cell r="S405" t="str">
            <v>Uniboring has filed bankruptcy</v>
          </cell>
          <cell r="T405" t="str">
            <v>viper block chargeback expected</v>
          </cell>
        </row>
        <row r="406">
          <cell r="G406" t="str">
            <v>835115838</v>
          </cell>
          <cell r="H406" t="str">
            <v>NET 30 DAYS</v>
          </cell>
          <cell r="I406">
            <v>37904</v>
          </cell>
          <cell r="J406">
            <v>37934</v>
          </cell>
          <cell r="K406">
            <v>44160.41</v>
          </cell>
          <cell r="L406">
            <v>19160.41</v>
          </cell>
          <cell r="M406">
            <v>19160.41</v>
          </cell>
          <cell r="N406">
            <v>785</v>
          </cell>
          <cell r="O406" t="str">
            <v>Invoice</v>
          </cell>
          <cell r="R406" t="str">
            <v>past due, in Credit</v>
          </cell>
          <cell r="S406" t="str">
            <v>Uniboring has filed bankruptcy</v>
          </cell>
        </row>
        <row r="407">
          <cell r="G407" t="str">
            <v>835115878</v>
          </cell>
          <cell r="H407" t="str">
            <v>NET 30 DAYS</v>
          </cell>
          <cell r="I407">
            <v>37914</v>
          </cell>
          <cell r="J407">
            <v>37944</v>
          </cell>
          <cell r="K407">
            <v>27174.87</v>
          </cell>
          <cell r="L407">
            <v>27174.87</v>
          </cell>
          <cell r="N407">
            <v>775</v>
          </cell>
          <cell r="O407" t="str">
            <v>Invoice</v>
          </cell>
          <cell r="R407" t="str">
            <v>past due, in Credit</v>
          </cell>
          <cell r="S407" t="str">
            <v>Uniboring has filed bankruptcy</v>
          </cell>
        </row>
        <row r="408">
          <cell r="G408" t="str">
            <v>835115917</v>
          </cell>
          <cell r="H408" t="str">
            <v>NET 30 DAYS</v>
          </cell>
          <cell r="I408">
            <v>37918</v>
          </cell>
          <cell r="J408">
            <v>37948</v>
          </cell>
          <cell r="K408">
            <v>44160.41</v>
          </cell>
          <cell r="L408">
            <v>44160.41</v>
          </cell>
          <cell r="N408">
            <v>771</v>
          </cell>
          <cell r="O408" t="str">
            <v>Invoice</v>
          </cell>
          <cell r="R408" t="str">
            <v>past due, in Credit</v>
          </cell>
          <cell r="S408" t="str">
            <v>Uniboring has filed bankruptcy</v>
          </cell>
        </row>
        <row r="409">
          <cell r="G409" t="str">
            <v>835115988</v>
          </cell>
          <cell r="H409" t="str">
            <v>NET 30 DAYS</v>
          </cell>
          <cell r="I409">
            <v>37932</v>
          </cell>
          <cell r="J409">
            <v>37962</v>
          </cell>
          <cell r="K409">
            <v>27174.87</v>
          </cell>
          <cell r="L409">
            <v>27174.87</v>
          </cell>
          <cell r="N409">
            <v>757</v>
          </cell>
          <cell r="O409" t="str">
            <v>Invoice</v>
          </cell>
          <cell r="R409" t="str">
            <v>past due, in Credit</v>
          </cell>
          <cell r="S409" t="str">
            <v>Uniboring has filed bankruptcy</v>
          </cell>
        </row>
        <row r="410">
          <cell r="G410" t="str">
            <v>835116053</v>
          </cell>
          <cell r="H410" t="str">
            <v>NET 30 DAYS</v>
          </cell>
          <cell r="I410">
            <v>37946</v>
          </cell>
          <cell r="J410">
            <v>37976</v>
          </cell>
          <cell r="K410">
            <v>16985.54</v>
          </cell>
          <cell r="L410">
            <v>16985.54</v>
          </cell>
          <cell r="N410">
            <v>743</v>
          </cell>
          <cell r="O410" t="str">
            <v>Invoice</v>
          </cell>
          <cell r="R410" t="str">
            <v>past due, in Credit</v>
          </cell>
          <cell r="S410" t="str">
            <v>Uniboring has filed bankruptcy</v>
          </cell>
        </row>
        <row r="411">
          <cell r="G411" t="str">
            <v>835116102</v>
          </cell>
          <cell r="H411" t="str">
            <v>NET 30 DAYS</v>
          </cell>
          <cell r="I411">
            <v>37960</v>
          </cell>
          <cell r="J411">
            <v>37990</v>
          </cell>
          <cell r="K411">
            <v>17276.5</v>
          </cell>
          <cell r="L411">
            <v>17276.5</v>
          </cell>
          <cell r="N411">
            <v>729</v>
          </cell>
          <cell r="O411" t="str">
            <v>Invoice</v>
          </cell>
          <cell r="R411" t="str">
            <v>past due, in Credit</v>
          </cell>
          <cell r="S411" t="str">
            <v>Uniboring has filed bankruptcy</v>
          </cell>
        </row>
        <row r="412">
          <cell r="G412" t="str">
            <v>835116144</v>
          </cell>
          <cell r="H412" t="str">
            <v>NET 30 DAYS</v>
          </cell>
          <cell r="I412">
            <v>37967</v>
          </cell>
          <cell r="J412">
            <v>37997</v>
          </cell>
          <cell r="K412">
            <v>27352.68</v>
          </cell>
          <cell r="L412">
            <v>27352.68</v>
          </cell>
          <cell r="N412">
            <v>722</v>
          </cell>
          <cell r="O412" t="str">
            <v>Invoice</v>
          </cell>
          <cell r="R412" t="str">
            <v>past due, in Credit</v>
          </cell>
          <cell r="S412" t="str">
            <v>Uniboring has filed bankruptcy</v>
          </cell>
        </row>
        <row r="413">
          <cell r="G413" t="str">
            <v>835116202</v>
          </cell>
          <cell r="H413" t="str">
            <v>NET 30 DAYS</v>
          </cell>
          <cell r="I413">
            <v>37985</v>
          </cell>
          <cell r="J413">
            <v>38015</v>
          </cell>
          <cell r="K413">
            <v>136763.42000000001</v>
          </cell>
          <cell r="L413">
            <v>136763.42000000001</v>
          </cell>
          <cell r="N413">
            <v>704</v>
          </cell>
          <cell r="O413" t="str">
            <v>Invoice</v>
          </cell>
          <cell r="R413" t="str">
            <v>past due, in Credit</v>
          </cell>
          <cell r="S413" t="str">
            <v>Uniboring has filed bankruptcy</v>
          </cell>
        </row>
        <row r="414">
          <cell r="G414" t="str">
            <v>835116203</v>
          </cell>
          <cell r="H414" t="str">
            <v>NET 30 DAYS</v>
          </cell>
          <cell r="I414">
            <v>37985</v>
          </cell>
          <cell r="J414">
            <v>38015</v>
          </cell>
          <cell r="K414">
            <v>54297.57</v>
          </cell>
          <cell r="L414">
            <v>54297.57</v>
          </cell>
          <cell r="N414">
            <v>704</v>
          </cell>
          <cell r="O414" t="str">
            <v>Invoice</v>
          </cell>
          <cell r="R414" t="str">
            <v>past due, in Credit</v>
          </cell>
          <cell r="S414" t="str">
            <v>Uniboring has filed bankruptcy</v>
          </cell>
        </row>
        <row r="415">
          <cell r="G415" t="str">
            <v>835116204</v>
          </cell>
          <cell r="H415" t="str">
            <v>NET 30 DAYS</v>
          </cell>
          <cell r="I415">
            <v>37985</v>
          </cell>
          <cell r="J415">
            <v>38015</v>
          </cell>
          <cell r="K415">
            <v>105181.94</v>
          </cell>
          <cell r="L415">
            <v>105181.94</v>
          </cell>
          <cell r="N415">
            <v>704</v>
          </cell>
          <cell r="O415" t="str">
            <v>Invoice</v>
          </cell>
          <cell r="R415" t="str">
            <v>past due, in Credit</v>
          </cell>
          <cell r="S415" t="str">
            <v>Uniboring has filed bankruptcy</v>
          </cell>
        </row>
        <row r="416">
          <cell r="G416" t="str">
            <v>OPM204459</v>
          </cell>
          <cell r="I416">
            <v>38223</v>
          </cell>
          <cell r="K416">
            <v>-25000</v>
          </cell>
          <cell r="L416">
            <v>-25000</v>
          </cell>
          <cell r="M416">
            <v>-25000</v>
          </cell>
          <cell r="O416" t="str">
            <v>Claims</v>
          </cell>
          <cell r="R416" t="str">
            <v>periodic pmt</v>
          </cell>
          <cell r="S416" t="str">
            <v>Uniboring has filed bankruptcy</v>
          </cell>
        </row>
        <row r="417">
          <cell r="G417" t="str">
            <v>OPM209289</v>
          </cell>
          <cell r="I417">
            <v>38238</v>
          </cell>
          <cell r="K417">
            <v>-25000</v>
          </cell>
          <cell r="L417">
            <v>-25000</v>
          </cell>
          <cell r="M417">
            <v>-25000</v>
          </cell>
          <cell r="O417" t="str">
            <v>Claims</v>
          </cell>
          <cell r="R417" t="str">
            <v>periodic pmt</v>
          </cell>
          <cell r="S417" t="str">
            <v>Uniboring has filed bankruptcy</v>
          </cell>
        </row>
        <row r="418">
          <cell r="G418" t="str">
            <v>OPM214212</v>
          </cell>
          <cell r="I418">
            <v>38252</v>
          </cell>
          <cell r="K418">
            <v>-25000</v>
          </cell>
          <cell r="L418">
            <v>-25000</v>
          </cell>
          <cell r="M418">
            <v>-25000</v>
          </cell>
          <cell r="O418" t="str">
            <v>Claims</v>
          </cell>
          <cell r="R418" t="str">
            <v>periodic pmt</v>
          </cell>
          <cell r="S418" t="str">
            <v>Uniboring has filed bankruptcy</v>
          </cell>
        </row>
        <row r="419">
          <cell r="G419" t="str">
            <v>OPM218692</v>
          </cell>
          <cell r="I419">
            <v>38265</v>
          </cell>
          <cell r="K419">
            <v>-25000</v>
          </cell>
          <cell r="L419">
            <v>-25000</v>
          </cell>
          <cell r="M419">
            <v>-25000</v>
          </cell>
          <cell r="O419" t="str">
            <v>Claims</v>
          </cell>
          <cell r="R419" t="str">
            <v>periodic pmt</v>
          </cell>
          <cell r="S419" t="str">
            <v>Uniboring has filed bankruptcy</v>
          </cell>
        </row>
        <row r="420">
          <cell r="G420" t="str">
            <v>OPM226039</v>
          </cell>
          <cell r="I420">
            <v>38286</v>
          </cell>
          <cell r="K420">
            <v>-25000</v>
          </cell>
          <cell r="L420">
            <v>-25000</v>
          </cell>
          <cell r="M420">
            <v>-25000</v>
          </cell>
          <cell r="O420" t="str">
            <v>Claims</v>
          </cell>
          <cell r="R420" t="str">
            <v>periodic pmt</v>
          </cell>
          <cell r="S420" t="str">
            <v>Uniboring has filed bankruptcy</v>
          </cell>
        </row>
        <row r="421">
          <cell r="G421" t="str">
            <v>OPM231735</v>
          </cell>
          <cell r="I421">
            <v>38300</v>
          </cell>
          <cell r="K421">
            <v>-25000</v>
          </cell>
          <cell r="L421">
            <v>-25000</v>
          </cell>
          <cell r="M421">
            <v>-25000</v>
          </cell>
          <cell r="O421" t="str">
            <v>Claims</v>
          </cell>
          <cell r="R421" t="str">
            <v>periodic pmt</v>
          </cell>
          <cell r="S421" t="str">
            <v>Uniboring has filed bankruptcy</v>
          </cell>
        </row>
        <row r="422">
          <cell r="G422" t="str">
            <v>OPM241018</v>
          </cell>
          <cell r="I422">
            <v>38324</v>
          </cell>
          <cell r="K422">
            <v>-25000</v>
          </cell>
          <cell r="L422">
            <v>-25000</v>
          </cell>
          <cell r="M422">
            <v>-25000</v>
          </cell>
          <cell r="O422" t="str">
            <v>Claims</v>
          </cell>
          <cell r="R422" t="str">
            <v>periodic pmt</v>
          </cell>
          <cell r="S422" t="str">
            <v>Uniboring has filed bankruptcy</v>
          </cell>
        </row>
        <row r="423">
          <cell r="G423" t="str">
            <v>OPM259819</v>
          </cell>
          <cell r="I423">
            <v>38372</v>
          </cell>
          <cell r="K423">
            <v>-25000</v>
          </cell>
          <cell r="L423">
            <v>-25000</v>
          </cell>
          <cell r="M423">
            <v>-25000</v>
          </cell>
          <cell r="O423" t="str">
            <v>Claims</v>
          </cell>
          <cell r="R423" t="str">
            <v>periodic pmt</v>
          </cell>
          <cell r="S423" t="str">
            <v>Uniboring has filed bankruptcy</v>
          </cell>
        </row>
        <row r="424">
          <cell r="G424" t="str">
            <v>OPM265857</v>
          </cell>
          <cell r="I424">
            <v>38387</v>
          </cell>
          <cell r="K424">
            <v>-25000</v>
          </cell>
          <cell r="L424">
            <v>-25000</v>
          </cell>
          <cell r="M424">
            <v>-25000</v>
          </cell>
          <cell r="O424" t="str">
            <v>Claims</v>
          </cell>
          <cell r="R424" t="str">
            <v>periodic pmt</v>
          </cell>
          <cell r="S424" t="str">
            <v>Uniboring has filed bankruptcy</v>
          </cell>
        </row>
        <row r="425">
          <cell r="G425" t="str">
            <v>OPM271338</v>
          </cell>
          <cell r="I425">
            <v>38401</v>
          </cell>
          <cell r="K425">
            <v>-25000</v>
          </cell>
          <cell r="L425">
            <v>-25000</v>
          </cell>
          <cell r="M425">
            <v>-25000</v>
          </cell>
          <cell r="O425" t="str">
            <v>Claims</v>
          </cell>
          <cell r="R425" t="str">
            <v>periodic pmt</v>
          </cell>
          <cell r="S425" t="str">
            <v>Uniboring has filed bankruptcy</v>
          </cell>
        </row>
        <row r="426">
          <cell r="G426" t="str">
            <v>OPM279199</v>
          </cell>
          <cell r="I426">
            <v>38415</v>
          </cell>
          <cell r="K426">
            <v>-25000</v>
          </cell>
          <cell r="L426">
            <v>-25000</v>
          </cell>
          <cell r="M426">
            <v>-25000</v>
          </cell>
          <cell r="O426" t="str">
            <v>Claims</v>
          </cell>
          <cell r="R426" t="str">
            <v>periodic pmt</v>
          </cell>
          <cell r="S426" t="str">
            <v>Uniboring has filed bankruptcy</v>
          </cell>
        </row>
        <row r="427">
          <cell r="G427" t="str">
            <v>835120049</v>
          </cell>
          <cell r="H427" t="str">
            <v>NET 30 DAYS</v>
          </cell>
          <cell r="I427">
            <v>38694</v>
          </cell>
          <cell r="J427">
            <v>38724</v>
          </cell>
          <cell r="K427">
            <v>3602.86</v>
          </cell>
          <cell r="L427">
            <v>3602.86</v>
          </cell>
          <cell r="N427">
            <v>-5</v>
          </cell>
          <cell r="O427" t="str">
            <v>Invoice</v>
          </cell>
          <cell r="R427" t="str">
            <v>current</v>
          </cell>
        </row>
        <row r="428">
          <cell r="G428" t="str">
            <v>835120095</v>
          </cell>
          <cell r="H428" t="str">
            <v>NET 30 DAYS</v>
          </cell>
          <cell r="I428">
            <v>38702</v>
          </cell>
          <cell r="J428">
            <v>38732</v>
          </cell>
          <cell r="K428">
            <v>560.71</v>
          </cell>
          <cell r="L428">
            <v>560.71</v>
          </cell>
          <cell r="N428">
            <v>-13</v>
          </cell>
          <cell r="O428" t="str">
            <v>Invoice</v>
          </cell>
          <cell r="R428" t="str">
            <v>current</v>
          </cell>
        </row>
      </sheetData>
      <sheetData sheetId="1" refreshError="1"/>
      <sheetData sheetId="2" refreshError="1"/>
      <sheetData sheetId="3" refreshError="1"/>
      <sheetData sheetId="4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1827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1722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1464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1464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1464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1464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47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47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532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165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165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165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165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122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122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121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121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120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120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119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119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116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116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115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115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114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114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113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112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112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109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109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108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108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108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118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118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118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107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107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106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98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82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47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835120021</v>
          </cell>
          <cell r="H154" t="str">
            <v>Cash In Advance</v>
          </cell>
          <cell r="I154">
            <v>38692</v>
          </cell>
          <cell r="J154">
            <v>38692</v>
          </cell>
          <cell r="K154">
            <v>62367.98</v>
          </cell>
          <cell r="L154">
            <v>914.62</v>
          </cell>
          <cell r="M154">
            <v>914.62</v>
          </cell>
          <cell r="N154">
            <v>41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835120023</v>
          </cell>
          <cell r="H155" t="str">
            <v>Cash In Advance</v>
          </cell>
          <cell r="I155">
            <v>38692</v>
          </cell>
          <cell r="J155">
            <v>38692</v>
          </cell>
          <cell r="K155">
            <v>65826.240000000005</v>
          </cell>
          <cell r="L155">
            <v>1110.54</v>
          </cell>
          <cell r="M155">
            <v>1110.54</v>
          </cell>
          <cell r="N155">
            <v>41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835120024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60548.44</v>
          </cell>
          <cell r="L156">
            <v>856.72</v>
          </cell>
          <cell r="M156">
            <v>856.72</v>
          </cell>
          <cell r="N156">
            <v>41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835120029</v>
          </cell>
          <cell r="H157" t="str">
            <v>Cash In Advance</v>
          </cell>
          <cell r="I157">
            <v>38693</v>
          </cell>
          <cell r="J157">
            <v>38693</v>
          </cell>
          <cell r="K157">
            <v>62367.98</v>
          </cell>
          <cell r="L157">
            <v>914.62</v>
          </cell>
          <cell r="M157">
            <v>914.62</v>
          </cell>
          <cell r="N157">
            <v>40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835120031</v>
          </cell>
          <cell r="H158" t="str">
            <v>Cash In Advance</v>
          </cell>
          <cell r="I158">
            <v>38693</v>
          </cell>
          <cell r="J158">
            <v>38693</v>
          </cell>
          <cell r="K158">
            <v>65826.240000000005</v>
          </cell>
          <cell r="L158">
            <v>1110.54</v>
          </cell>
          <cell r="M158">
            <v>1110.54</v>
          </cell>
          <cell r="N158">
            <v>40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835120036</v>
          </cell>
          <cell r="H159" t="str">
            <v>Cash In Advance</v>
          </cell>
          <cell r="I159">
            <v>38694</v>
          </cell>
          <cell r="J159">
            <v>38694</v>
          </cell>
          <cell r="K159">
            <v>62367.98</v>
          </cell>
          <cell r="L159">
            <v>914.62</v>
          </cell>
          <cell r="M159">
            <v>914.62</v>
          </cell>
          <cell r="N159">
            <v>39</v>
          </cell>
          <cell r="O159" t="str">
            <v>Invoice</v>
          </cell>
          <cell r="R159" t="str">
            <v>post-petition</v>
          </cell>
        </row>
        <row r="160">
          <cell r="G160" t="str">
            <v>835120039</v>
          </cell>
          <cell r="H160" t="str">
            <v>Cash In Advance</v>
          </cell>
          <cell r="I160">
            <v>38694</v>
          </cell>
          <cell r="J160">
            <v>38694</v>
          </cell>
          <cell r="K160">
            <v>65826.240000000005</v>
          </cell>
          <cell r="L160">
            <v>1110.54</v>
          </cell>
          <cell r="M160">
            <v>1110.54</v>
          </cell>
          <cell r="N160">
            <v>39</v>
          </cell>
          <cell r="O160" t="str">
            <v>Invoice</v>
          </cell>
          <cell r="R160" t="str">
            <v>post-petition</v>
          </cell>
        </row>
        <row r="161">
          <cell r="G161" t="str">
            <v>835120040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64224.66</v>
          </cell>
          <cell r="L161">
            <v>911.54</v>
          </cell>
          <cell r="M161">
            <v>911.54</v>
          </cell>
          <cell r="N161">
            <v>39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835120050</v>
          </cell>
          <cell r="H162" t="str">
            <v>Cash In Advance</v>
          </cell>
          <cell r="I162">
            <v>38695</v>
          </cell>
          <cell r="J162">
            <v>38695</v>
          </cell>
          <cell r="K162">
            <v>62367.98</v>
          </cell>
          <cell r="L162">
            <v>914.62</v>
          </cell>
          <cell r="M162">
            <v>914.62</v>
          </cell>
          <cell r="N162">
            <v>38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835120053</v>
          </cell>
          <cell r="H163" t="str">
            <v>Cash In Advance</v>
          </cell>
          <cell r="I163">
            <v>38695</v>
          </cell>
          <cell r="J163">
            <v>38695</v>
          </cell>
          <cell r="K163">
            <v>65826.240000000005</v>
          </cell>
          <cell r="L163">
            <v>1110.54</v>
          </cell>
          <cell r="M163">
            <v>1110.54</v>
          </cell>
          <cell r="N163">
            <v>38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835120055</v>
          </cell>
          <cell r="H164" t="str">
            <v>Cash In Advance</v>
          </cell>
          <cell r="I164">
            <v>38696</v>
          </cell>
          <cell r="J164">
            <v>38696</v>
          </cell>
          <cell r="K164">
            <v>62443.4</v>
          </cell>
          <cell r="L164">
            <v>993.72</v>
          </cell>
          <cell r="M164">
            <v>993.72</v>
          </cell>
          <cell r="N164">
            <v>37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835120056</v>
          </cell>
          <cell r="H165" t="str">
            <v>Cash In Advance</v>
          </cell>
          <cell r="I165">
            <v>38698</v>
          </cell>
          <cell r="J165">
            <v>38698</v>
          </cell>
          <cell r="K165">
            <v>62367.98</v>
          </cell>
          <cell r="L165">
            <v>914.62</v>
          </cell>
          <cell r="M165">
            <v>914.62</v>
          </cell>
          <cell r="N165">
            <v>35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835120060</v>
          </cell>
          <cell r="H166" t="str">
            <v>Cash In Advance</v>
          </cell>
          <cell r="I166">
            <v>38698</v>
          </cell>
          <cell r="J166">
            <v>38698</v>
          </cell>
          <cell r="K166">
            <v>65826.240000000005</v>
          </cell>
          <cell r="L166">
            <v>1110.54</v>
          </cell>
          <cell r="M166">
            <v>1110.54</v>
          </cell>
          <cell r="N166">
            <v>35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835120065</v>
          </cell>
          <cell r="H167" t="str">
            <v>Cash In Advance</v>
          </cell>
          <cell r="I167">
            <v>38699</v>
          </cell>
          <cell r="J167">
            <v>38699</v>
          </cell>
          <cell r="K167">
            <v>62367.98</v>
          </cell>
          <cell r="L167">
            <v>914.62</v>
          </cell>
          <cell r="M167">
            <v>914.62</v>
          </cell>
          <cell r="N167">
            <v>34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835120067</v>
          </cell>
          <cell r="H168" t="str">
            <v>Cash In Advance</v>
          </cell>
          <cell r="I168">
            <v>38699</v>
          </cell>
          <cell r="J168">
            <v>38699</v>
          </cell>
          <cell r="K168">
            <v>65594.7</v>
          </cell>
          <cell r="L168">
            <v>1104.42</v>
          </cell>
          <cell r="M168">
            <v>1104.42</v>
          </cell>
          <cell r="N168">
            <v>34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835120068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37676.379999999997</v>
          </cell>
          <cell r="L169">
            <v>529.86</v>
          </cell>
          <cell r="M169">
            <v>529.86</v>
          </cell>
          <cell r="N169">
            <v>34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835120070</v>
          </cell>
          <cell r="H170" t="str">
            <v>Cash In Advance</v>
          </cell>
          <cell r="I170">
            <v>38700</v>
          </cell>
          <cell r="J170">
            <v>38700</v>
          </cell>
          <cell r="K170">
            <v>62367.98</v>
          </cell>
          <cell r="L170">
            <v>914.62</v>
          </cell>
          <cell r="M170">
            <v>914.62</v>
          </cell>
          <cell r="N170">
            <v>33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835120073</v>
          </cell>
          <cell r="H171" t="str">
            <v>Cash In Advance</v>
          </cell>
          <cell r="I171">
            <v>38700</v>
          </cell>
          <cell r="J171">
            <v>38700</v>
          </cell>
          <cell r="K171">
            <v>65594.7</v>
          </cell>
          <cell r="L171">
            <v>1104.42</v>
          </cell>
          <cell r="M171">
            <v>1104.42</v>
          </cell>
          <cell r="N171">
            <v>33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835120080</v>
          </cell>
          <cell r="H172" t="str">
            <v>Cash In Advance</v>
          </cell>
          <cell r="I172">
            <v>38701</v>
          </cell>
          <cell r="J172">
            <v>38701</v>
          </cell>
          <cell r="K172">
            <v>62367.98</v>
          </cell>
          <cell r="L172">
            <v>914.62</v>
          </cell>
          <cell r="M172">
            <v>914.62</v>
          </cell>
          <cell r="N172">
            <v>32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835120082</v>
          </cell>
          <cell r="H173" t="str">
            <v>Cash In Advance</v>
          </cell>
          <cell r="I173">
            <v>38701</v>
          </cell>
          <cell r="J173">
            <v>38701</v>
          </cell>
          <cell r="K173">
            <v>65131.58</v>
          </cell>
          <cell r="L173">
            <v>1092.1199999999999</v>
          </cell>
          <cell r="M173">
            <v>1092.1199999999999</v>
          </cell>
          <cell r="N173">
            <v>32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835120089</v>
          </cell>
          <cell r="H174" t="str">
            <v>Cash In Advance</v>
          </cell>
          <cell r="I174">
            <v>38702</v>
          </cell>
          <cell r="J174">
            <v>38702</v>
          </cell>
          <cell r="K174">
            <v>62367.98</v>
          </cell>
          <cell r="L174">
            <v>914.62</v>
          </cell>
          <cell r="M174">
            <v>914.62</v>
          </cell>
          <cell r="N174">
            <v>31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835120091</v>
          </cell>
          <cell r="H175" t="str">
            <v>Cash In Advance</v>
          </cell>
          <cell r="I175">
            <v>38702</v>
          </cell>
          <cell r="J175">
            <v>38702</v>
          </cell>
          <cell r="K175">
            <v>10313.280000000001</v>
          </cell>
          <cell r="L175">
            <v>10313.280000000001</v>
          </cell>
          <cell r="N175">
            <v>31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835120092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65131.58</v>
          </cell>
          <cell r="L176">
            <v>1092.1199999999999</v>
          </cell>
          <cell r="M176">
            <v>1092.1199999999999</v>
          </cell>
          <cell r="N176">
            <v>31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835120097</v>
          </cell>
          <cell r="H177" t="str">
            <v>Cash In Advance</v>
          </cell>
          <cell r="I177">
            <v>38703</v>
          </cell>
          <cell r="J177">
            <v>38703</v>
          </cell>
          <cell r="K177">
            <v>62917.760000000002</v>
          </cell>
          <cell r="L177">
            <v>926.5</v>
          </cell>
          <cell r="M177">
            <v>926.5</v>
          </cell>
          <cell r="N177">
            <v>30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835120098</v>
          </cell>
          <cell r="H178" t="str">
            <v>Cash In Advance</v>
          </cell>
          <cell r="I178">
            <v>38705</v>
          </cell>
          <cell r="J178">
            <v>38705</v>
          </cell>
          <cell r="K178">
            <v>62367.98</v>
          </cell>
          <cell r="L178">
            <v>914.62</v>
          </cell>
          <cell r="M178">
            <v>914.62</v>
          </cell>
          <cell r="N178">
            <v>28</v>
          </cell>
          <cell r="O178" t="str">
            <v>Invoice</v>
          </cell>
          <cell r="R178" t="str">
            <v>post-petition</v>
          </cell>
        </row>
        <row r="179">
          <cell r="G179" t="str">
            <v>835120100</v>
          </cell>
          <cell r="H179" t="str">
            <v>Cash In Advance</v>
          </cell>
          <cell r="I179">
            <v>38705</v>
          </cell>
          <cell r="J179">
            <v>38705</v>
          </cell>
          <cell r="K179">
            <v>65826.240000000005</v>
          </cell>
          <cell r="L179">
            <v>1110.54</v>
          </cell>
          <cell r="M179">
            <v>1110.54</v>
          </cell>
          <cell r="N179">
            <v>28</v>
          </cell>
          <cell r="O179" t="str">
            <v>Invoice</v>
          </cell>
          <cell r="R179" t="str">
            <v>post-petition</v>
          </cell>
        </row>
        <row r="180">
          <cell r="G180" t="str">
            <v>835120107</v>
          </cell>
          <cell r="H180" t="str">
            <v>Cash In Advance</v>
          </cell>
          <cell r="I180">
            <v>38706</v>
          </cell>
          <cell r="J180">
            <v>38706</v>
          </cell>
          <cell r="K180">
            <v>62367.98</v>
          </cell>
          <cell r="L180">
            <v>914.62</v>
          </cell>
          <cell r="M180">
            <v>914.62</v>
          </cell>
          <cell r="N180">
            <v>27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835120108</v>
          </cell>
          <cell r="H181" t="str">
            <v>Cash In Advance</v>
          </cell>
          <cell r="I181">
            <v>38706</v>
          </cell>
          <cell r="J181">
            <v>38706</v>
          </cell>
          <cell r="K181">
            <v>65826.240000000005</v>
          </cell>
          <cell r="L181">
            <v>1110.54</v>
          </cell>
          <cell r="M181">
            <v>1110.54</v>
          </cell>
          <cell r="N181">
            <v>27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835120113</v>
          </cell>
          <cell r="H182" t="str">
            <v>Cash In Advance</v>
          </cell>
          <cell r="I182">
            <v>38707</v>
          </cell>
          <cell r="J182">
            <v>38707</v>
          </cell>
          <cell r="K182">
            <v>49920.94</v>
          </cell>
          <cell r="L182">
            <v>717.22</v>
          </cell>
          <cell r="M182">
            <v>717.22</v>
          </cell>
          <cell r="N182">
            <v>26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835120114</v>
          </cell>
          <cell r="H183" t="str">
            <v>Cash In Advance</v>
          </cell>
          <cell r="I183">
            <v>38707</v>
          </cell>
          <cell r="J183">
            <v>38707</v>
          </cell>
          <cell r="K183">
            <v>66725.08</v>
          </cell>
          <cell r="L183">
            <v>1199.06</v>
          </cell>
          <cell r="M183">
            <v>1199.06</v>
          </cell>
          <cell r="N183">
            <v>26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835120121</v>
          </cell>
          <cell r="H184" t="str">
            <v>Cash In Advance</v>
          </cell>
          <cell r="I184">
            <v>38708</v>
          </cell>
          <cell r="J184">
            <v>38708</v>
          </cell>
          <cell r="K184">
            <v>66725.08</v>
          </cell>
          <cell r="L184">
            <v>1199.06</v>
          </cell>
          <cell r="M184">
            <v>1199.06</v>
          </cell>
          <cell r="N184">
            <v>25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835120132</v>
          </cell>
          <cell r="H185" t="str">
            <v>Cash In Advance</v>
          </cell>
          <cell r="I185">
            <v>38715</v>
          </cell>
          <cell r="J185">
            <v>38715</v>
          </cell>
          <cell r="K185">
            <v>60283.94</v>
          </cell>
          <cell r="L185">
            <v>60283.94</v>
          </cell>
          <cell r="N185">
            <v>18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835120151</v>
          </cell>
          <cell r="H186" t="str">
            <v>Cash In Advance</v>
          </cell>
          <cell r="I186">
            <v>38721</v>
          </cell>
          <cell r="J186">
            <v>38721</v>
          </cell>
          <cell r="K186">
            <v>33977.519999999997</v>
          </cell>
          <cell r="L186">
            <v>33977.519999999997</v>
          </cell>
          <cell r="N186">
            <v>12</v>
          </cell>
          <cell r="O186" t="str">
            <v>Invoice</v>
          </cell>
          <cell r="R186" t="str">
            <v>post-petition</v>
          </cell>
        </row>
        <row r="187">
          <cell r="G187" t="str">
            <v>835120159</v>
          </cell>
          <cell r="H187" t="str">
            <v>Cash In Advance</v>
          </cell>
          <cell r="I187">
            <v>38722</v>
          </cell>
          <cell r="J187">
            <v>38722</v>
          </cell>
          <cell r="K187">
            <v>47553.68</v>
          </cell>
          <cell r="L187">
            <v>47553.68</v>
          </cell>
          <cell r="N187">
            <v>11</v>
          </cell>
          <cell r="O187" t="str">
            <v>Invoice</v>
          </cell>
          <cell r="R187" t="str">
            <v>post-petition</v>
          </cell>
        </row>
        <row r="188">
          <cell r="G188" t="str">
            <v>DED412434</v>
          </cell>
          <cell r="I188">
            <v>38722</v>
          </cell>
          <cell r="K188">
            <v>412.52</v>
          </cell>
          <cell r="L188">
            <v>412.52</v>
          </cell>
          <cell r="M188">
            <v>412.52</v>
          </cell>
          <cell r="O188" t="str">
            <v>Claims</v>
          </cell>
          <cell r="R188" t="e">
            <v>#N/A</v>
          </cell>
          <cell r="T188" t="str">
            <v>inv dtd 11-1</v>
          </cell>
          <cell r="V188">
            <v>835119801</v>
          </cell>
        </row>
        <row r="189">
          <cell r="G189" t="str">
            <v>DED412435</v>
          </cell>
          <cell r="I189">
            <v>38722</v>
          </cell>
          <cell r="K189">
            <v>476.3</v>
          </cell>
          <cell r="L189">
            <v>476.3</v>
          </cell>
          <cell r="M189">
            <v>476.3</v>
          </cell>
          <cell r="O189" t="str">
            <v>Claims</v>
          </cell>
          <cell r="R189" t="e">
            <v>#N/A</v>
          </cell>
          <cell r="T189" t="str">
            <v>inv dtd 11-1</v>
          </cell>
          <cell r="V189">
            <v>835119803</v>
          </cell>
        </row>
        <row r="190">
          <cell r="G190" t="str">
            <v>DED412436</v>
          </cell>
          <cell r="I190">
            <v>38722</v>
          </cell>
          <cell r="K190">
            <v>412.52</v>
          </cell>
          <cell r="L190">
            <v>412.52</v>
          </cell>
          <cell r="M190">
            <v>412.52</v>
          </cell>
          <cell r="O190" t="str">
            <v>Claims</v>
          </cell>
          <cell r="R190" t="e">
            <v>#N/A</v>
          </cell>
          <cell r="T190" t="str">
            <v>inv dtd 11-2</v>
          </cell>
          <cell r="V190">
            <v>835119807</v>
          </cell>
        </row>
        <row r="191">
          <cell r="G191" t="str">
            <v>DED412460</v>
          </cell>
          <cell r="I191">
            <v>38722</v>
          </cell>
          <cell r="K191">
            <v>1800000</v>
          </cell>
          <cell r="L191">
            <v>1800000</v>
          </cell>
          <cell r="M191">
            <v>1800000</v>
          </cell>
          <cell r="O191" t="str">
            <v>Claims</v>
          </cell>
          <cell r="R191" t="str">
            <v>recovery of cash in advance amoutns</v>
          </cell>
        </row>
        <row r="192">
          <cell r="G192" t="str">
            <v>DED412461</v>
          </cell>
          <cell r="I192">
            <v>38722</v>
          </cell>
          <cell r="K192">
            <v>3000000</v>
          </cell>
          <cell r="L192">
            <v>3000000</v>
          </cell>
          <cell r="M192">
            <v>3000000</v>
          </cell>
          <cell r="O192" t="str">
            <v>Claims</v>
          </cell>
          <cell r="R192" t="str">
            <v>recovery of cash in advance amoutns</v>
          </cell>
        </row>
        <row r="193">
          <cell r="G193" t="str">
            <v>DED412462</v>
          </cell>
          <cell r="I193">
            <v>38722</v>
          </cell>
          <cell r="K193">
            <v>1500000</v>
          </cell>
          <cell r="L193">
            <v>1500000</v>
          </cell>
          <cell r="M193">
            <v>1500000</v>
          </cell>
          <cell r="O193" t="str">
            <v>Claims</v>
          </cell>
          <cell r="R193" t="str">
            <v>recovery of cash in advance amoutns</v>
          </cell>
        </row>
        <row r="194">
          <cell r="G194" t="str">
            <v>OPM412437</v>
          </cell>
          <cell r="I194">
            <v>38722</v>
          </cell>
          <cell r="K194">
            <v>-56771.46</v>
          </cell>
          <cell r="L194">
            <v>-56771.46</v>
          </cell>
          <cell r="M194">
            <v>-56771.46</v>
          </cell>
          <cell r="O194" t="str">
            <v>Claims</v>
          </cell>
          <cell r="R194" t="str">
            <v>cash from Delphi on closed invoices</v>
          </cell>
          <cell r="V194">
            <v>835119910</v>
          </cell>
        </row>
        <row r="195">
          <cell r="G195" t="str">
            <v>OPM412438</v>
          </cell>
          <cell r="I195">
            <v>38722</v>
          </cell>
          <cell r="K195">
            <v>-56887.199999999997</v>
          </cell>
          <cell r="L195">
            <v>-56887.199999999997</v>
          </cell>
          <cell r="M195">
            <v>-56887.199999999997</v>
          </cell>
          <cell r="O195" t="str">
            <v>Claims</v>
          </cell>
          <cell r="R195" t="str">
            <v>cash from Delphi on closed invoices</v>
          </cell>
          <cell r="V195">
            <v>835119913</v>
          </cell>
        </row>
        <row r="196">
          <cell r="G196" t="str">
            <v>OPM412439</v>
          </cell>
          <cell r="I196">
            <v>38722</v>
          </cell>
          <cell r="K196">
            <v>-61453.36</v>
          </cell>
          <cell r="L196">
            <v>-61453.36</v>
          </cell>
          <cell r="M196">
            <v>-61453.36</v>
          </cell>
          <cell r="O196" t="str">
            <v>Claims</v>
          </cell>
          <cell r="R196" t="str">
            <v>cash from Delphi on closed invoices</v>
          </cell>
          <cell r="V196">
            <v>835119931</v>
          </cell>
        </row>
        <row r="197">
          <cell r="G197" t="str">
            <v>OPM412440</v>
          </cell>
          <cell r="I197">
            <v>38722</v>
          </cell>
          <cell r="K197">
            <v>-44389.3</v>
          </cell>
          <cell r="L197">
            <v>-44389.3</v>
          </cell>
          <cell r="M197">
            <v>-44389.3</v>
          </cell>
          <cell r="O197" t="str">
            <v>Claims</v>
          </cell>
          <cell r="R197" t="str">
            <v>cash from Delphi on closed invoices</v>
          </cell>
          <cell r="V197">
            <v>835119933</v>
          </cell>
        </row>
        <row r="198">
          <cell r="G198" t="str">
            <v>OPM412441</v>
          </cell>
          <cell r="I198">
            <v>38722</v>
          </cell>
          <cell r="K198">
            <v>-64715.7</v>
          </cell>
          <cell r="L198">
            <v>-64715.7</v>
          </cell>
          <cell r="M198">
            <v>-64715.7</v>
          </cell>
          <cell r="O198" t="str">
            <v>Claims</v>
          </cell>
          <cell r="R198" t="str">
            <v>cash from Delphi on closed invoices</v>
          </cell>
          <cell r="V198">
            <v>835119934</v>
          </cell>
        </row>
        <row r="199">
          <cell r="G199" t="str">
            <v>OPM412442</v>
          </cell>
          <cell r="I199">
            <v>38722</v>
          </cell>
          <cell r="K199">
            <v>-24939.98</v>
          </cell>
          <cell r="L199">
            <v>-24939.98</v>
          </cell>
          <cell r="M199">
            <v>-24939.98</v>
          </cell>
          <cell r="O199" t="str">
            <v>Claims</v>
          </cell>
          <cell r="R199" t="str">
            <v>cash from Delphi on closed invoices</v>
          </cell>
          <cell r="V199">
            <v>835119944</v>
          </cell>
        </row>
        <row r="200">
          <cell r="G200" t="str">
            <v>OPM412443</v>
          </cell>
          <cell r="I200">
            <v>38722</v>
          </cell>
          <cell r="K200">
            <v>-61453.36</v>
          </cell>
          <cell r="L200">
            <v>-61453.36</v>
          </cell>
          <cell r="M200">
            <v>-61453.36</v>
          </cell>
          <cell r="O200" t="str">
            <v>Claims</v>
          </cell>
          <cell r="R200" t="str">
            <v>cash from Delphi on closed invoices</v>
          </cell>
          <cell r="V200">
            <v>835119947</v>
          </cell>
        </row>
        <row r="201">
          <cell r="G201" t="str">
            <v>OPM412444</v>
          </cell>
          <cell r="I201">
            <v>38722</v>
          </cell>
          <cell r="K201">
            <v>-66739.460000000006</v>
          </cell>
          <cell r="L201">
            <v>-66739.460000000006</v>
          </cell>
          <cell r="M201">
            <v>-66739.460000000006</v>
          </cell>
          <cell r="O201" t="str">
            <v>Claims</v>
          </cell>
          <cell r="R201" t="str">
            <v>cash from Delphi on closed invoices</v>
          </cell>
          <cell r="V201">
            <v>835119956</v>
          </cell>
        </row>
        <row r="202">
          <cell r="G202" t="str">
            <v>OPM412445</v>
          </cell>
          <cell r="I202">
            <v>38722</v>
          </cell>
          <cell r="K202">
            <v>-61453.36</v>
          </cell>
          <cell r="L202">
            <v>-61453.36</v>
          </cell>
          <cell r="M202">
            <v>-61453.36</v>
          </cell>
          <cell r="O202" t="str">
            <v>Claims</v>
          </cell>
          <cell r="R202" t="str">
            <v>cash from Delphi on closed invoices</v>
          </cell>
          <cell r="V202">
            <v>835119957</v>
          </cell>
        </row>
        <row r="203">
          <cell r="G203" t="str">
            <v>OPM412446</v>
          </cell>
          <cell r="I203">
            <v>38722</v>
          </cell>
          <cell r="K203">
            <v>-64715.7</v>
          </cell>
          <cell r="L203">
            <v>-64715.7</v>
          </cell>
          <cell r="M203">
            <v>-64715.7</v>
          </cell>
          <cell r="O203" t="str">
            <v>Claims</v>
          </cell>
          <cell r="R203" t="str">
            <v>cash from Delphi on closed invoices</v>
          </cell>
          <cell r="V203">
            <v>835119960</v>
          </cell>
        </row>
        <row r="204">
          <cell r="G204" t="str">
            <v>OPM412447</v>
          </cell>
          <cell r="I204">
            <v>38722</v>
          </cell>
          <cell r="K204">
            <v>-61453.36</v>
          </cell>
          <cell r="L204">
            <v>-61453.36</v>
          </cell>
          <cell r="M204">
            <v>-61453.36</v>
          </cell>
          <cell r="O204" t="str">
            <v>Claims</v>
          </cell>
          <cell r="R204" t="str">
            <v>cash from Delphi on closed invoices</v>
          </cell>
          <cell r="V204">
            <v>835119965</v>
          </cell>
        </row>
        <row r="205">
          <cell r="G205" t="str">
            <v>OPM412448</v>
          </cell>
          <cell r="I205">
            <v>38722</v>
          </cell>
          <cell r="K205">
            <v>-64715.7</v>
          </cell>
          <cell r="L205">
            <v>-64715.7</v>
          </cell>
          <cell r="M205">
            <v>-64715.7</v>
          </cell>
          <cell r="O205" t="str">
            <v>Claims</v>
          </cell>
          <cell r="R205" t="str">
            <v>cash from Delphi on closed invoices</v>
          </cell>
          <cell r="V205">
            <v>835119971</v>
          </cell>
        </row>
        <row r="206">
          <cell r="G206" t="str">
            <v>OPM412449</v>
          </cell>
          <cell r="I206">
            <v>38722</v>
          </cell>
          <cell r="K206">
            <v>-60450.720000000001</v>
          </cell>
          <cell r="L206">
            <v>-60450.720000000001</v>
          </cell>
          <cell r="M206">
            <v>-60450.720000000001</v>
          </cell>
          <cell r="O206" t="str">
            <v>Claims</v>
          </cell>
          <cell r="R206" t="str">
            <v>cash from Delphi on closed invoices</v>
          </cell>
          <cell r="V206">
            <v>835119972</v>
          </cell>
        </row>
        <row r="207">
          <cell r="G207" t="str">
            <v>OPM412450</v>
          </cell>
          <cell r="I207">
            <v>38722</v>
          </cell>
          <cell r="K207">
            <v>-61453.36</v>
          </cell>
          <cell r="L207">
            <v>-61453.36</v>
          </cell>
          <cell r="M207">
            <v>-61453.36</v>
          </cell>
          <cell r="O207" t="str">
            <v>Claims</v>
          </cell>
          <cell r="R207" t="str">
            <v>cash from Delphi on closed invoices</v>
          </cell>
          <cell r="V207">
            <v>835119976</v>
          </cell>
        </row>
        <row r="208">
          <cell r="G208" t="str">
            <v>OPM412451</v>
          </cell>
          <cell r="I208">
            <v>38722</v>
          </cell>
          <cell r="K208">
            <v>-64715.7</v>
          </cell>
          <cell r="L208">
            <v>-64715.7</v>
          </cell>
          <cell r="M208">
            <v>-64715.7</v>
          </cell>
          <cell r="O208" t="str">
            <v>Claims</v>
          </cell>
          <cell r="R208" t="str">
            <v>cash from Delphi on closed invoices</v>
          </cell>
          <cell r="V208">
            <v>835119978</v>
          </cell>
        </row>
        <row r="209">
          <cell r="G209" t="str">
            <v>OPM412452</v>
          </cell>
          <cell r="I209">
            <v>38722</v>
          </cell>
          <cell r="K209">
            <v>-61453.36</v>
          </cell>
          <cell r="L209">
            <v>-61453.36</v>
          </cell>
          <cell r="M209">
            <v>-61453.36</v>
          </cell>
          <cell r="O209" t="str">
            <v>Claims</v>
          </cell>
          <cell r="R209" t="str">
            <v>cash from Delphi on closed invoices</v>
          </cell>
          <cell r="V209">
            <v>835119984</v>
          </cell>
        </row>
        <row r="210">
          <cell r="G210" t="str">
            <v>OPM412453</v>
          </cell>
          <cell r="I210">
            <v>38722</v>
          </cell>
          <cell r="K210">
            <v>-65166.52</v>
          </cell>
          <cell r="L210">
            <v>-65166.52</v>
          </cell>
          <cell r="M210">
            <v>-65166.52</v>
          </cell>
          <cell r="O210" t="str">
            <v>Claims</v>
          </cell>
          <cell r="R210" t="str">
            <v>cash from Delphi on closed invoices</v>
          </cell>
          <cell r="V210">
            <v>835119986</v>
          </cell>
        </row>
        <row r="211">
          <cell r="G211" t="str">
            <v>OPM412454</v>
          </cell>
          <cell r="I211">
            <v>38722</v>
          </cell>
          <cell r="K211">
            <v>-63313.120000000003</v>
          </cell>
          <cell r="L211">
            <v>-63313.120000000003</v>
          </cell>
          <cell r="M211">
            <v>-63313.120000000003</v>
          </cell>
          <cell r="O211" t="str">
            <v>Claims</v>
          </cell>
          <cell r="R211" t="str">
            <v>cash from Delphi on closed invoices</v>
          </cell>
          <cell r="V211">
            <v>83519989</v>
          </cell>
        </row>
        <row r="212">
          <cell r="G212" t="str">
            <v>OPM412455</v>
          </cell>
          <cell r="I212">
            <v>38722</v>
          </cell>
          <cell r="K212">
            <v>-61453.36</v>
          </cell>
          <cell r="L212">
            <v>-61453.36</v>
          </cell>
          <cell r="M212">
            <v>-61453.36</v>
          </cell>
          <cell r="O212" t="str">
            <v>Claims</v>
          </cell>
          <cell r="R212" t="str">
            <v>cash from Delphi on closed invoices</v>
          </cell>
          <cell r="V212">
            <v>835119994</v>
          </cell>
        </row>
        <row r="213">
          <cell r="G213" t="str">
            <v>OPM412456</v>
          </cell>
          <cell r="I213">
            <v>38722</v>
          </cell>
          <cell r="K213">
            <v>-65166.52</v>
          </cell>
          <cell r="L213">
            <v>-65166.52</v>
          </cell>
          <cell r="M213">
            <v>-65166.52</v>
          </cell>
          <cell r="O213" t="str">
            <v>Claims</v>
          </cell>
          <cell r="R213" t="str">
            <v>cash from Delphi on closed invoices</v>
          </cell>
          <cell r="V213">
            <v>835119998</v>
          </cell>
        </row>
        <row r="214">
          <cell r="G214" t="str">
            <v>187284</v>
          </cell>
          <cell r="H214" t="str">
            <v>Term for chargeback or debit memo</v>
          </cell>
          <cell r="I214">
            <v>38730.689143518517</v>
          </cell>
          <cell r="J214">
            <v>38730.689131944448</v>
          </cell>
          <cell r="K214">
            <v>1110.54</v>
          </cell>
          <cell r="L214">
            <v>1110.54</v>
          </cell>
          <cell r="N214">
            <v>2.3108680555555599</v>
          </cell>
          <cell r="O214" t="str">
            <v>Chargeback</v>
          </cell>
          <cell r="P214" t="str">
            <v>835120010</v>
          </cell>
          <cell r="R214" t="str">
            <v>chargeback for shortpay, retro pay expected</v>
          </cell>
        </row>
        <row r="215">
          <cell r="G215" t="str">
            <v>187285</v>
          </cell>
          <cell r="H215" t="str">
            <v>Term for chargeback or debit memo</v>
          </cell>
          <cell r="I215">
            <v>38730.689814814818</v>
          </cell>
          <cell r="J215">
            <v>38730.689814814818</v>
          </cell>
          <cell r="K215">
            <v>914.62</v>
          </cell>
          <cell r="L215">
            <v>914.62</v>
          </cell>
          <cell r="N215">
            <v>2.31018518518519</v>
          </cell>
          <cell r="O215" t="str">
            <v>Chargeback</v>
          </cell>
          <cell r="P215" t="str">
            <v>835120012</v>
          </cell>
          <cell r="R215" t="str">
            <v>chargeback for shortpay, retro pay expected</v>
          </cell>
        </row>
        <row r="216">
          <cell r="G216" t="str">
            <v>OPM411472</v>
          </cell>
          <cell r="I216">
            <v>38722</v>
          </cell>
          <cell r="K216">
            <v>-24772.5</v>
          </cell>
          <cell r="L216">
            <v>-24772.5</v>
          </cell>
          <cell r="M216">
            <v>-24772.5</v>
          </cell>
          <cell r="O216" t="str">
            <v>Claims</v>
          </cell>
          <cell r="R216" t="str">
            <v>cash in advance</v>
          </cell>
        </row>
        <row r="217">
          <cell r="G217" t="str">
            <v>OPM413755</v>
          </cell>
          <cell r="I217">
            <v>38728</v>
          </cell>
          <cell r="K217">
            <v>-2752.5</v>
          </cell>
          <cell r="L217">
            <v>-2752.5</v>
          </cell>
          <cell r="M217">
            <v>-2752.5</v>
          </cell>
          <cell r="O217" t="str">
            <v>Claims</v>
          </cell>
          <cell r="R217" t="str">
            <v>cash in advance</v>
          </cell>
        </row>
        <row r="218">
          <cell r="G218" t="str">
            <v>OPM414629</v>
          </cell>
          <cell r="I218">
            <v>38729</v>
          </cell>
          <cell r="K218">
            <v>-22020</v>
          </cell>
          <cell r="L218">
            <v>-22020</v>
          </cell>
          <cell r="M218">
            <v>-22020</v>
          </cell>
          <cell r="O218" t="str">
            <v>Claims</v>
          </cell>
          <cell r="R218" t="str">
            <v>cash in advance</v>
          </cell>
        </row>
        <row r="219">
          <cell r="G219" t="str">
            <v>OPM409947</v>
          </cell>
          <cell r="I219">
            <v>38714</v>
          </cell>
          <cell r="K219">
            <v>-16380</v>
          </cell>
          <cell r="L219">
            <v>-16380</v>
          </cell>
          <cell r="M219">
            <v>-16380</v>
          </cell>
          <cell r="O219" t="str">
            <v>Claims</v>
          </cell>
          <cell r="R219" t="str">
            <v>unknown cash, not MCCs</v>
          </cell>
          <cell r="S219" t="str">
            <v>reference DCS122197703</v>
          </cell>
        </row>
        <row r="220">
          <cell r="G220" t="str">
            <v>835118597</v>
          </cell>
          <cell r="H220" t="str">
            <v>.4% DISC 10 DAYS NET 11 DAYS</v>
          </cell>
          <cell r="I220">
            <v>38412</v>
          </cell>
          <cell r="J220">
            <v>38423</v>
          </cell>
          <cell r="K220">
            <v>104674.76</v>
          </cell>
          <cell r="L220">
            <v>418.69</v>
          </cell>
          <cell r="M220">
            <v>418.69</v>
          </cell>
          <cell r="N220">
            <v>310</v>
          </cell>
          <cell r="O220" t="str">
            <v>Invoice</v>
          </cell>
          <cell r="R220" t="str">
            <v>unearned discount</v>
          </cell>
          <cell r="T220" t="str">
            <v>discount taken outside of terms, 11 days late</v>
          </cell>
          <cell r="U220" t="str">
            <v>determine if this should be pursued</v>
          </cell>
          <cell r="W220" t="str">
            <v>DED287270</v>
          </cell>
        </row>
        <row r="221">
          <cell r="G221" t="str">
            <v>835118821</v>
          </cell>
          <cell r="H221" t="str">
            <v>.4% DISC 10 DAYS NET 11 DAYS</v>
          </cell>
          <cell r="I221">
            <v>38456</v>
          </cell>
          <cell r="J221">
            <v>38467</v>
          </cell>
          <cell r="K221">
            <v>105975.08</v>
          </cell>
          <cell r="L221">
            <v>423.9</v>
          </cell>
          <cell r="M221">
            <v>423.9</v>
          </cell>
          <cell r="N221">
            <v>266</v>
          </cell>
          <cell r="O221" t="str">
            <v>Invoice</v>
          </cell>
          <cell r="R221" t="str">
            <v>unearned discount</v>
          </cell>
          <cell r="T221" t="str">
            <v>discount taken outside of terms, 25 days late</v>
          </cell>
          <cell r="W221" t="str">
            <v>DED312310</v>
          </cell>
        </row>
        <row r="222">
          <cell r="G222" t="str">
            <v>835118904</v>
          </cell>
          <cell r="H222" t="str">
            <v>.4% DISC 10 DAYS NET 11 DAYS</v>
          </cell>
          <cell r="I222">
            <v>38468</v>
          </cell>
          <cell r="J222">
            <v>38479</v>
          </cell>
          <cell r="K222">
            <v>105975.08</v>
          </cell>
          <cell r="L222">
            <v>423.9</v>
          </cell>
          <cell r="M222">
            <v>423.9</v>
          </cell>
          <cell r="N222">
            <v>254</v>
          </cell>
          <cell r="O222" t="str">
            <v>Invoice</v>
          </cell>
          <cell r="R222" t="str">
            <v>unearned discount</v>
          </cell>
          <cell r="T222" t="str">
            <v>discount taken outside of terms, 13 days late</v>
          </cell>
          <cell r="W222" t="str">
            <v>DED312311</v>
          </cell>
        </row>
        <row r="223">
          <cell r="G223" t="str">
            <v>835119105</v>
          </cell>
          <cell r="H223" t="str">
            <v>.4% DISC 10 DAYS NET 11 DAYS</v>
          </cell>
          <cell r="I223">
            <v>38510</v>
          </cell>
          <cell r="J223">
            <v>38521</v>
          </cell>
          <cell r="K223">
            <v>61818.79</v>
          </cell>
          <cell r="L223">
            <v>247.27</v>
          </cell>
          <cell r="M223">
            <v>247.27</v>
          </cell>
          <cell r="N223">
            <v>212</v>
          </cell>
          <cell r="O223" t="str">
            <v>Invoice</v>
          </cell>
          <cell r="R223" t="str">
            <v>unearned discount</v>
          </cell>
          <cell r="T223" t="str">
            <v>discount taken outside of terms, 16 days late</v>
          </cell>
          <cell r="W223" t="str">
            <v>DED331648</v>
          </cell>
        </row>
        <row r="224">
          <cell r="G224" t="str">
            <v>835119167</v>
          </cell>
          <cell r="H224" t="str">
            <v>.4% DISC 10 DAYS NET 11 DAYS</v>
          </cell>
          <cell r="I224">
            <v>38525</v>
          </cell>
          <cell r="J224">
            <v>38536</v>
          </cell>
          <cell r="K224">
            <v>85211.11</v>
          </cell>
          <cell r="L224">
            <v>340.84</v>
          </cell>
          <cell r="M224">
            <v>340.84</v>
          </cell>
          <cell r="N224">
            <v>197</v>
          </cell>
          <cell r="O224" t="str">
            <v>Invoice</v>
          </cell>
          <cell r="R224" t="str">
            <v>unearned discount</v>
          </cell>
          <cell r="T224" t="str">
            <v>discount taken outside of terms, 11 days late</v>
          </cell>
          <cell r="W224" t="str">
            <v>DED331646</v>
          </cell>
        </row>
        <row r="225">
          <cell r="G225" t="str">
            <v>835119637</v>
          </cell>
          <cell r="H225" t="str">
            <v>NET 30 DAYS</v>
          </cell>
          <cell r="I225">
            <v>38625</v>
          </cell>
          <cell r="J225">
            <v>38655</v>
          </cell>
          <cell r="K225">
            <v>4294.8</v>
          </cell>
          <cell r="L225">
            <v>4294.8</v>
          </cell>
          <cell r="N225">
            <v>78</v>
          </cell>
          <cell r="O225" t="str">
            <v>Invoice</v>
          </cell>
          <cell r="R225" t="str">
            <v>past due</v>
          </cell>
        </row>
        <row r="226">
          <cell r="G226" t="str">
            <v>DED281553</v>
          </cell>
          <cell r="I226">
            <v>38419</v>
          </cell>
          <cell r="K226">
            <v>399.5</v>
          </cell>
          <cell r="L226">
            <v>399.5</v>
          </cell>
          <cell r="M226">
            <v>399.5</v>
          </cell>
          <cell r="O226" t="str">
            <v>Claims</v>
          </cell>
          <cell r="R226" t="str">
            <v>customer deduction for return</v>
          </cell>
          <cell r="T226" t="str">
            <v>RDR051056 - cust has not returned these parts (4-19-05)</v>
          </cell>
        </row>
        <row r="227">
          <cell r="G227" t="str">
            <v>DED281554</v>
          </cell>
          <cell r="I227">
            <v>38419</v>
          </cell>
          <cell r="K227">
            <v>591.04999999999995</v>
          </cell>
          <cell r="L227">
            <v>591.04999999999995</v>
          </cell>
          <cell r="M227">
            <v>591.04999999999995</v>
          </cell>
          <cell r="O227" t="str">
            <v>Claims</v>
          </cell>
          <cell r="R227" t="str">
            <v>customer deduction for return</v>
          </cell>
          <cell r="T227" t="str">
            <v>RDR051057 - cust has not returned these parts (4-19-05)</v>
          </cell>
        </row>
        <row r="228">
          <cell r="G228" t="str">
            <v>DED281555</v>
          </cell>
          <cell r="I228">
            <v>38419</v>
          </cell>
          <cell r="K228">
            <v>2115.2800000000002</v>
          </cell>
          <cell r="L228">
            <v>2115.2800000000002</v>
          </cell>
          <cell r="M228">
            <v>2115.2800000000002</v>
          </cell>
          <cell r="O228" t="str">
            <v>Claims</v>
          </cell>
          <cell r="R228" t="str">
            <v>customer deduction for return</v>
          </cell>
          <cell r="T228" t="str">
            <v>RDR051058 - cust has not returned these parts (4-19-05)</v>
          </cell>
        </row>
        <row r="229">
          <cell r="G229" t="str">
            <v>DED281556</v>
          </cell>
          <cell r="I229">
            <v>38419</v>
          </cell>
          <cell r="K229">
            <v>515.32000000000005</v>
          </cell>
          <cell r="L229">
            <v>515.32000000000005</v>
          </cell>
          <cell r="M229">
            <v>515.32000000000005</v>
          </cell>
          <cell r="O229" t="str">
            <v>Claims</v>
          </cell>
          <cell r="R229" t="str">
            <v>customer deduction for return</v>
          </cell>
          <cell r="T229" t="str">
            <v>RDR051059 - cust has not returned these parts (4-19-05)</v>
          </cell>
        </row>
        <row r="230">
          <cell r="G230" t="str">
            <v>DED327919</v>
          </cell>
          <cell r="I230">
            <v>38527</v>
          </cell>
          <cell r="K230">
            <v>6307.81</v>
          </cell>
          <cell r="L230">
            <v>6307.81</v>
          </cell>
          <cell r="M230">
            <v>6307.81</v>
          </cell>
          <cell r="O230" t="str">
            <v>Claims</v>
          </cell>
          <cell r="R230" t="str">
            <v>customer deduction for return</v>
          </cell>
          <cell r="S230" t="str">
            <v>RDR05-1178</v>
          </cell>
          <cell r="T230" t="str">
            <v>deducted at machining cost vs raw</v>
          </cell>
        </row>
        <row r="231">
          <cell r="G231" t="str">
            <v>DED327923</v>
          </cell>
          <cell r="I231">
            <v>38527</v>
          </cell>
          <cell r="K231">
            <v>315.32</v>
          </cell>
          <cell r="L231">
            <v>315.32</v>
          </cell>
          <cell r="M231">
            <v>315.32</v>
          </cell>
          <cell r="O231" t="str">
            <v>Claims</v>
          </cell>
          <cell r="R231" t="str">
            <v>customer deduction for return</v>
          </cell>
          <cell r="S231" t="str">
            <v>RDR05-1198</v>
          </cell>
          <cell r="T231" t="str">
            <v>deducted at machining cost vs raw</v>
          </cell>
        </row>
        <row r="232">
          <cell r="G232" t="str">
            <v>DED327924</v>
          </cell>
          <cell r="I232">
            <v>38527</v>
          </cell>
          <cell r="K232">
            <v>1063.54</v>
          </cell>
          <cell r="L232">
            <v>1063.54</v>
          </cell>
          <cell r="M232">
            <v>1063.54</v>
          </cell>
          <cell r="O232" t="str">
            <v>Claims</v>
          </cell>
          <cell r="R232" t="str">
            <v>customer deduction for return</v>
          </cell>
          <cell r="S232" t="str">
            <v>RDR05-1199</v>
          </cell>
          <cell r="T232" t="str">
            <v>deducted at machining cost vs raw</v>
          </cell>
        </row>
        <row r="233">
          <cell r="G233" t="str">
            <v>OPM342545</v>
          </cell>
          <cell r="I233">
            <v>38560</v>
          </cell>
          <cell r="K233">
            <v>-400</v>
          </cell>
          <cell r="L233">
            <v>-400</v>
          </cell>
          <cell r="M233">
            <v>-400</v>
          </cell>
          <cell r="O233" t="str">
            <v>Claims</v>
          </cell>
          <cell r="R233" t="str">
            <v>overpayment</v>
          </cell>
          <cell r="T233" t="str">
            <v>on receipt totaling 78600, original payment made timely</v>
          </cell>
          <cell r="V233">
            <v>118629</v>
          </cell>
        </row>
        <row r="234">
          <cell r="G234" t="str">
            <v>835119433</v>
          </cell>
          <cell r="H234" t="str">
            <v>NET 60 DAYS</v>
          </cell>
          <cell r="I234">
            <v>38589</v>
          </cell>
          <cell r="J234">
            <v>38649</v>
          </cell>
          <cell r="K234">
            <v>70149.34</v>
          </cell>
          <cell r="L234">
            <v>1191.8</v>
          </cell>
          <cell r="M234">
            <v>1191.8</v>
          </cell>
          <cell r="N234">
            <v>84</v>
          </cell>
          <cell r="O234" t="str">
            <v>Invoice</v>
          </cell>
          <cell r="R234" t="str">
            <v>metal pricing change qtr 3</v>
          </cell>
          <cell r="S234" t="str">
            <v>short pay from incorrect surcharge - repaid on OPM382429</v>
          </cell>
          <cell r="W234" t="str">
            <v>ded382433</v>
          </cell>
        </row>
        <row r="235">
          <cell r="G235" t="str">
            <v>835119436</v>
          </cell>
          <cell r="H235" t="str">
            <v>NET 60 DAYS</v>
          </cell>
          <cell r="I235">
            <v>38589</v>
          </cell>
          <cell r="J235">
            <v>38649</v>
          </cell>
          <cell r="K235">
            <v>71339.839999999997</v>
          </cell>
          <cell r="L235">
            <v>1241.76</v>
          </cell>
          <cell r="M235">
            <v>1241.76</v>
          </cell>
          <cell r="N235">
            <v>84</v>
          </cell>
          <cell r="O235" t="str">
            <v>Invoice</v>
          </cell>
          <cell r="R235" t="str">
            <v>metal pricing change qtr 3</v>
          </cell>
          <cell r="S235" t="str">
            <v>short pay from incorrect surcharge - repaid on OPM382429</v>
          </cell>
          <cell r="W235" t="str">
            <v>DED382435</v>
          </cell>
        </row>
        <row r="236">
          <cell r="G236" t="str">
            <v>835119437</v>
          </cell>
          <cell r="H236" t="str">
            <v>NET 60 DAYS</v>
          </cell>
          <cell r="I236">
            <v>38589</v>
          </cell>
          <cell r="J236">
            <v>38649</v>
          </cell>
          <cell r="K236">
            <v>70224.44</v>
          </cell>
          <cell r="L236">
            <v>1258.3599999999999</v>
          </cell>
          <cell r="M236">
            <v>1258.3599999999999</v>
          </cell>
          <cell r="N236">
            <v>84</v>
          </cell>
          <cell r="O236" t="str">
            <v>Invoice</v>
          </cell>
          <cell r="R236" t="str">
            <v>metal pricing change qtr 3</v>
          </cell>
          <cell r="S236" t="str">
            <v>short pay from incorrect surcharge - repaid on OPM382429</v>
          </cell>
          <cell r="W236" t="str">
            <v>DED382434</v>
          </cell>
        </row>
        <row r="237">
          <cell r="G237" t="str">
            <v>835119444</v>
          </cell>
          <cell r="H237" t="str">
            <v>NET 60 DAYS</v>
          </cell>
          <cell r="I237">
            <v>38590</v>
          </cell>
          <cell r="J237">
            <v>38650</v>
          </cell>
          <cell r="K237">
            <v>72807.73</v>
          </cell>
          <cell r="L237">
            <v>1261.4000000000001</v>
          </cell>
          <cell r="M237">
            <v>1261.4000000000001</v>
          </cell>
          <cell r="N237">
            <v>83</v>
          </cell>
          <cell r="O237" t="str">
            <v>Invoice</v>
          </cell>
          <cell r="R237" t="str">
            <v>metal pricing change qtr 3</v>
          </cell>
          <cell r="S237" t="str">
            <v>short pay from incorrect surcharge - repaid on OPM382429</v>
          </cell>
          <cell r="W237" t="str">
            <v>DED382437</v>
          </cell>
        </row>
        <row r="238">
          <cell r="G238" t="str">
            <v>835119446</v>
          </cell>
          <cell r="H238" t="str">
            <v>NET 60 DAYS</v>
          </cell>
          <cell r="I238">
            <v>38590</v>
          </cell>
          <cell r="J238">
            <v>38650</v>
          </cell>
          <cell r="K238">
            <v>69149.08</v>
          </cell>
          <cell r="L238">
            <v>1194.48</v>
          </cell>
          <cell r="M238">
            <v>1194.48</v>
          </cell>
          <cell r="N238">
            <v>83</v>
          </cell>
          <cell r="O238" t="str">
            <v>Invoice</v>
          </cell>
          <cell r="R238" t="str">
            <v>metal pricing change qtr 3</v>
          </cell>
          <cell r="S238" t="str">
            <v>short pay from incorrect surcharge - repaid on OPM382429</v>
          </cell>
          <cell r="W238" t="str">
            <v>DED382431</v>
          </cell>
        </row>
        <row r="239">
          <cell r="G239" t="str">
            <v>835119450</v>
          </cell>
          <cell r="H239" t="str">
            <v>NET 60 DAYS</v>
          </cell>
          <cell r="I239">
            <v>38593</v>
          </cell>
          <cell r="J239">
            <v>38653</v>
          </cell>
          <cell r="K239">
            <v>69851.460000000006</v>
          </cell>
          <cell r="L239">
            <v>1237.02</v>
          </cell>
          <cell r="M239">
            <v>1237.02</v>
          </cell>
          <cell r="N239">
            <v>80</v>
          </cell>
          <cell r="O239" t="str">
            <v>Invoice</v>
          </cell>
          <cell r="R239" t="str">
            <v>metal pricing change qtr 3</v>
          </cell>
          <cell r="S239" t="str">
            <v>short pay from incorrect surcharge - repaid on OPM382429</v>
          </cell>
          <cell r="W239" t="str">
            <v>DED382432</v>
          </cell>
        </row>
        <row r="240">
          <cell r="G240" t="str">
            <v>835119455</v>
          </cell>
          <cell r="H240" t="str">
            <v>NET 60 DAYS</v>
          </cell>
          <cell r="I240">
            <v>38593</v>
          </cell>
          <cell r="J240">
            <v>38653</v>
          </cell>
          <cell r="K240">
            <v>71837.710000000006</v>
          </cell>
          <cell r="L240">
            <v>1292.81</v>
          </cell>
          <cell r="M240">
            <v>1292.81</v>
          </cell>
          <cell r="N240">
            <v>80</v>
          </cell>
          <cell r="O240" t="str">
            <v>Invoice</v>
          </cell>
          <cell r="R240" t="str">
            <v>metal pricing change qtr 3</v>
          </cell>
          <cell r="S240" t="str">
            <v>short pay from incorrect surcharge - repaid on OPM382429</v>
          </cell>
          <cell r="W240" t="str">
            <v>DED382436</v>
          </cell>
        </row>
        <row r="241">
          <cell r="G241" t="str">
            <v>835119456</v>
          </cell>
          <cell r="H241" t="str">
            <v>NET 60 DAYS</v>
          </cell>
          <cell r="I241">
            <v>38593</v>
          </cell>
          <cell r="J241">
            <v>38653</v>
          </cell>
          <cell r="K241">
            <v>67226.45</v>
          </cell>
          <cell r="L241">
            <v>1142.1400000000001</v>
          </cell>
          <cell r="M241">
            <v>1142.1400000000001</v>
          </cell>
          <cell r="N241">
            <v>80</v>
          </cell>
          <cell r="O241" t="str">
            <v>Invoice</v>
          </cell>
          <cell r="R241" t="str">
            <v>metal pricing change qtr 3</v>
          </cell>
          <cell r="S241" t="str">
            <v>short pay from incorrect surcharge - repaid on OPM382429</v>
          </cell>
          <cell r="W241" t="str">
            <v>DED382430</v>
          </cell>
        </row>
        <row r="242">
          <cell r="G242" t="str">
            <v>835119459</v>
          </cell>
          <cell r="H242" t="str">
            <v>NET 60 DAYS</v>
          </cell>
          <cell r="I242">
            <v>38594</v>
          </cell>
          <cell r="J242">
            <v>38654</v>
          </cell>
          <cell r="K242">
            <v>66186.66</v>
          </cell>
          <cell r="L242">
            <v>1064.0899999999999</v>
          </cell>
          <cell r="M242">
            <v>1064.0899999999999</v>
          </cell>
          <cell r="N242">
            <v>79</v>
          </cell>
          <cell r="O242" t="str">
            <v>Invoice</v>
          </cell>
          <cell r="R242" t="str">
            <v>metal pricing change qtr 3</v>
          </cell>
          <cell r="S242" t="str">
            <v>short pay from incorrect surcharge - repaid on OPM382429</v>
          </cell>
          <cell r="W242" t="str">
            <v>DED384717</v>
          </cell>
        </row>
        <row r="243">
          <cell r="G243" t="str">
            <v>835119465</v>
          </cell>
          <cell r="H243" t="str">
            <v>NET 60 DAYS</v>
          </cell>
          <cell r="I243">
            <v>38595</v>
          </cell>
          <cell r="J243">
            <v>38655</v>
          </cell>
          <cell r="K243">
            <v>70149.34</v>
          </cell>
          <cell r="L243">
            <v>1191.8</v>
          </cell>
          <cell r="M243">
            <v>1191.8</v>
          </cell>
          <cell r="N243">
            <v>78</v>
          </cell>
          <cell r="O243" t="str">
            <v>Invoice</v>
          </cell>
          <cell r="R243" t="str">
            <v>metal pricing change qtr 3</v>
          </cell>
          <cell r="S243" t="str">
            <v>short pay from incorrect surcharge - repaid on OPM382429</v>
          </cell>
          <cell r="W243" t="str">
            <v>DED384719</v>
          </cell>
        </row>
        <row r="244">
          <cell r="G244" t="str">
            <v>835119470</v>
          </cell>
          <cell r="H244" t="str">
            <v>NET 60 DAYS</v>
          </cell>
          <cell r="I244">
            <v>38595</v>
          </cell>
          <cell r="J244">
            <v>38655</v>
          </cell>
          <cell r="K244">
            <v>70499.64</v>
          </cell>
          <cell r="L244">
            <v>1242.68</v>
          </cell>
          <cell r="M244">
            <v>1242.68</v>
          </cell>
          <cell r="N244">
            <v>78</v>
          </cell>
          <cell r="O244" t="str">
            <v>Invoice</v>
          </cell>
          <cell r="R244" t="str">
            <v>metal pricing change qtr 3</v>
          </cell>
          <cell r="S244" t="str">
            <v>short pay from incorrect surcharge - repaid on OPM382429</v>
          </cell>
          <cell r="W244" t="str">
            <v>DED384720</v>
          </cell>
        </row>
        <row r="245">
          <cell r="G245" t="str">
            <v>835119473</v>
          </cell>
          <cell r="H245" t="str">
            <v>NET 60 DAYS</v>
          </cell>
          <cell r="I245">
            <v>38596</v>
          </cell>
          <cell r="J245">
            <v>38656</v>
          </cell>
          <cell r="K245">
            <v>69748.399999999994</v>
          </cell>
          <cell r="L245">
            <v>1207.42</v>
          </cell>
          <cell r="M245">
            <v>1207.42</v>
          </cell>
          <cell r="N245">
            <v>77</v>
          </cell>
          <cell r="O245" t="str">
            <v>Invoice</v>
          </cell>
          <cell r="R245" t="str">
            <v>metal pricing change qtr 3</v>
          </cell>
          <cell r="S245" t="str">
            <v>short pay from incorrect surcharge - repaid on OPM382429</v>
          </cell>
          <cell r="W245" t="str">
            <v>DED384718</v>
          </cell>
        </row>
        <row r="246">
          <cell r="G246" t="str">
            <v>835119478</v>
          </cell>
          <cell r="H246" t="str">
            <v>NET 60 DAYS</v>
          </cell>
          <cell r="I246">
            <v>38596</v>
          </cell>
          <cell r="J246">
            <v>38656</v>
          </cell>
          <cell r="K246">
            <v>72240.36</v>
          </cell>
          <cell r="L246">
            <v>1166.3800000000001</v>
          </cell>
          <cell r="M246">
            <v>1166.3800000000001</v>
          </cell>
          <cell r="N246">
            <v>77</v>
          </cell>
          <cell r="O246" t="str">
            <v>Invoice</v>
          </cell>
          <cell r="R246" t="str">
            <v>metal pricing change qtr 3</v>
          </cell>
          <cell r="S246" t="str">
            <v>short pay from incorrect surcharge - repaid on OPM382429</v>
          </cell>
          <cell r="W246" t="str">
            <v>DED384721</v>
          </cell>
        </row>
        <row r="247">
          <cell r="G247" t="str">
            <v>835119482</v>
          </cell>
          <cell r="H247" t="str">
            <v>NET 60 DAYS</v>
          </cell>
          <cell r="I247">
            <v>38597</v>
          </cell>
          <cell r="J247">
            <v>38657</v>
          </cell>
          <cell r="K247">
            <v>73240.039999999994</v>
          </cell>
          <cell r="L247">
            <v>1217.28</v>
          </cell>
          <cell r="M247">
            <v>1217.28</v>
          </cell>
          <cell r="N247">
            <v>76</v>
          </cell>
          <cell r="O247" t="str">
            <v>Invoice</v>
          </cell>
          <cell r="R247" t="str">
            <v>metal pricing change qtr 3</v>
          </cell>
          <cell r="S247" t="str">
            <v>short pay from incorrect surcharge - repaid on OPM382429</v>
          </cell>
          <cell r="W247" t="str">
            <v>DED385354</v>
          </cell>
        </row>
        <row r="248">
          <cell r="G248" t="str">
            <v>835119484</v>
          </cell>
          <cell r="H248" t="str">
            <v>NET 60 DAYS</v>
          </cell>
          <cell r="I248">
            <v>38597</v>
          </cell>
          <cell r="J248">
            <v>38657</v>
          </cell>
          <cell r="K248">
            <v>72188.899999999994</v>
          </cell>
          <cell r="L248">
            <v>1314.08</v>
          </cell>
          <cell r="M248">
            <v>1314.08</v>
          </cell>
          <cell r="N248">
            <v>76</v>
          </cell>
          <cell r="O248" t="str">
            <v>Invoice</v>
          </cell>
          <cell r="R248" t="str">
            <v>metal pricing change qtr 3</v>
          </cell>
          <cell r="S248" t="str">
            <v>short pay from incorrect surcharge - repaid on OPM382429</v>
          </cell>
          <cell r="W248" t="str">
            <v>DED385353</v>
          </cell>
        </row>
        <row r="249">
          <cell r="G249" t="str">
            <v>835119487</v>
          </cell>
          <cell r="H249" t="str">
            <v>NET 60 DAYS</v>
          </cell>
          <cell r="I249">
            <v>38601</v>
          </cell>
          <cell r="J249">
            <v>38661</v>
          </cell>
          <cell r="K249">
            <v>70149.34</v>
          </cell>
          <cell r="L249">
            <v>1191.8</v>
          </cell>
          <cell r="M249">
            <v>1191.8</v>
          </cell>
          <cell r="N249">
            <v>72</v>
          </cell>
          <cell r="O249" t="str">
            <v>Invoice</v>
          </cell>
          <cell r="R249" t="str">
            <v>metal pricing change qtr 3</v>
          </cell>
          <cell r="S249" t="str">
            <v>short pay from incorrect surcharge - repaid on OPM382429</v>
          </cell>
          <cell r="W249" t="str">
            <v>DED387243</v>
          </cell>
        </row>
        <row r="250">
          <cell r="G250" t="str">
            <v>835119490</v>
          </cell>
          <cell r="H250" t="str">
            <v>NET 60 DAYS</v>
          </cell>
          <cell r="I250">
            <v>38601</v>
          </cell>
          <cell r="J250">
            <v>38661</v>
          </cell>
          <cell r="K250">
            <v>69208.570000000007</v>
          </cell>
          <cell r="L250">
            <v>1190.96</v>
          </cell>
          <cell r="M250">
            <v>1190.96</v>
          </cell>
          <cell r="N250">
            <v>72</v>
          </cell>
          <cell r="O250" t="str">
            <v>Invoice</v>
          </cell>
          <cell r="R250" t="str">
            <v>metal pricing change qtr 3</v>
          </cell>
          <cell r="S250" t="str">
            <v>short pay from incorrect surcharge - repaid on OPM382429</v>
          </cell>
          <cell r="W250" t="str">
            <v>DED387242</v>
          </cell>
        </row>
        <row r="251">
          <cell r="G251" t="str">
            <v>835C0012902</v>
          </cell>
          <cell r="I251">
            <v>38601</v>
          </cell>
          <cell r="J251">
            <v>38601</v>
          </cell>
          <cell r="K251">
            <v>-2886.79</v>
          </cell>
          <cell r="L251">
            <v>-80.41</v>
          </cell>
          <cell r="N251">
            <v>132</v>
          </cell>
          <cell r="O251" t="str">
            <v>Credit Memo</v>
          </cell>
          <cell r="R251" t="str">
            <v>credit for cust deduction for return</v>
          </cell>
          <cell r="S251" t="str">
            <v>RMA 5237xJBW</v>
          </cell>
          <cell r="T251" t="str">
            <v>RDR051307</v>
          </cell>
        </row>
        <row r="252">
          <cell r="G252" t="str">
            <v>835C0012904</v>
          </cell>
          <cell r="I252">
            <v>38601</v>
          </cell>
          <cell r="J252">
            <v>38601</v>
          </cell>
          <cell r="K252">
            <v>-2447.7199999999998</v>
          </cell>
          <cell r="L252">
            <v>-89.22</v>
          </cell>
          <cell r="N252">
            <v>132</v>
          </cell>
          <cell r="O252" t="str">
            <v>Credit Memo</v>
          </cell>
          <cell r="R252" t="str">
            <v>credit for cust deduction for return</v>
          </cell>
          <cell r="S252" t="str">
            <v>RMA 5237xJBW</v>
          </cell>
          <cell r="T252" t="str">
            <v>RDR051308</v>
          </cell>
        </row>
        <row r="253">
          <cell r="G253" t="str">
            <v>835119494</v>
          </cell>
          <cell r="H253" t="str">
            <v>NET 60 DAYS</v>
          </cell>
          <cell r="I253">
            <v>38602</v>
          </cell>
          <cell r="J253">
            <v>38662</v>
          </cell>
          <cell r="K253">
            <v>66703.16</v>
          </cell>
          <cell r="L253">
            <v>1166.22</v>
          </cell>
          <cell r="M253">
            <v>1166.22</v>
          </cell>
          <cell r="N253">
            <v>71</v>
          </cell>
          <cell r="O253" t="str">
            <v>Invoice</v>
          </cell>
          <cell r="R253" t="str">
            <v>metal pricing change qtr 3</v>
          </cell>
          <cell r="S253" t="str">
            <v>short pay from incorrect surcharge - repaid on OPM382429</v>
          </cell>
          <cell r="W253" t="str">
            <v>DED389001</v>
          </cell>
        </row>
        <row r="254">
          <cell r="G254" t="str">
            <v>835119498</v>
          </cell>
          <cell r="H254" t="str">
            <v>NET 60 DAYS</v>
          </cell>
          <cell r="I254">
            <v>38603</v>
          </cell>
          <cell r="J254">
            <v>38663</v>
          </cell>
          <cell r="K254">
            <v>73508.740000000005</v>
          </cell>
          <cell r="L254">
            <v>1211.6400000000001</v>
          </cell>
          <cell r="M254">
            <v>1211.6400000000001</v>
          </cell>
          <cell r="N254">
            <v>70</v>
          </cell>
          <cell r="O254" t="str">
            <v>Invoice</v>
          </cell>
          <cell r="R254" t="str">
            <v>metal pricing change qtr 3</v>
          </cell>
          <cell r="S254" t="str">
            <v>short pay from incorrect surcharge - repaid on OPM382429</v>
          </cell>
          <cell r="W254" t="str">
            <v>DED389010</v>
          </cell>
        </row>
        <row r="255">
          <cell r="G255" t="str">
            <v>835119500</v>
          </cell>
          <cell r="H255" t="str">
            <v>NET 60 DAYS</v>
          </cell>
          <cell r="I255">
            <v>38603</v>
          </cell>
          <cell r="J255">
            <v>38663</v>
          </cell>
          <cell r="K255">
            <v>72023.34</v>
          </cell>
          <cell r="L255">
            <v>1313.88</v>
          </cell>
          <cell r="M255">
            <v>1313.88</v>
          </cell>
          <cell r="N255">
            <v>70</v>
          </cell>
          <cell r="O255" t="str">
            <v>Invoice</v>
          </cell>
          <cell r="R255" t="str">
            <v>metal pricing change qtr 3</v>
          </cell>
          <cell r="S255" t="str">
            <v>short pay from incorrect surcharge - repaid on OPM382429</v>
          </cell>
          <cell r="W255" t="str">
            <v>DED389004</v>
          </cell>
        </row>
        <row r="256">
          <cell r="G256" t="str">
            <v>835119506</v>
          </cell>
          <cell r="H256" t="str">
            <v>NET 60 DAYS</v>
          </cell>
          <cell r="I256">
            <v>38604</v>
          </cell>
          <cell r="J256">
            <v>38664</v>
          </cell>
          <cell r="K256">
            <v>72706.679999999993</v>
          </cell>
          <cell r="L256">
            <v>1370.97</v>
          </cell>
          <cell r="M256">
            <v>1370.97</v>
          </cell>
          <cell r="N256">
            <v>69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DED389006</v>
          </cell>
        </row>
        <row r="257">
          <cell r="G257" t="str">
            <v>835119508</v>
          </cell>
          <cell r="H257" t="str">
            <v>NET 60 DAYS</v>
          </cell>
          <cell r="I257">
            <v>38604</v>
          </cell>
          <cell r="J257">
            <v>38664</v>
          </cell>
          <cell r="K257">
            <v>73006.11</v>
          </cell>
          <cell r="L257">
            <v>1246.45</v>
          </cell>
          <cell r="M257">
            <v>1246.45</v>
          </cell>
          <cell r="N257">
            <v>69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DED389007</v>
          </cell>
        </row>
        <row r="258">
          <cell r="G258" t="str">
            <v>835119509</v>
          </cell>
          <cell r="H258" t="str">
            <v>NET 60 DAYS</v>
          </cell>
          <cell r="I258">
            <v>38604</v>
          </cell>
          <cell r="J258">
            <v>38664</v>
          </cell>
          <cell r="K258">
            <v>73508.75</v>
          </cell>
          <cell r="L258">
            <v>1211.67</v>
          </cell>
          <cell r="M258">
            <v>1211.67</v>
          </cell>
          <cell r="N258">
            <v>69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DED389008</v>
          </cell>
        </row>
        <row r="259">
          <cell r="G259" t="str">
            <v>835119510</v>
          </cell>
          <cell r="H259" t="str">
            <v>NET 60 DAYS</v>
          </cell>
          <cell r="I259">
            <v>38604</v>
          </cell>
          <cell r="J259">
            <v>38664</v>
          </cell>
          <cell r="K259">
            <v>73508.75</v>
          </cell>
          <cell r="L259">
            <v>1211.6600000000001</v>
          </cell>
          <cell r="M259">
            <v>1211.6600000000001</v>
          </cell>
          <cell r="N259">
            <v>69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DED389009</v>
          </cell>
        </row>
        <row r="260">
          <cell r="G260" t="str">
            <v>835119512</v>
          </cell>
          <cell r="H260" t="str">
            <v>NET 60 DAYS</v>
          </cell>
          <cell r="I260">
            <v>38604</v>
          </cell>
          <cell r="J260">
            <v>38664</v>
          </cell>
          <cell r="K260">
            <v>72325.36</v>
          </cell>
          <cell r="L260">
            <v>1318.42</v>
          </cell>
          <cell r="M260">
            <v>1318.42</v>
          </cell>
          <cell r="N260">
            <v>69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DED389005</v>
          </cell>
        </row>
        <row r="261">
          <cell r="G261" t="str">
            <v>835119514</v>
          </cell>
          <cell r="H261" t="str">
            <v>NET 60 DAYS</v>
          </cell>
          <cell r="I261">
            <v>38607</v>
          </cell>
          <cell r="J261">
            <v>38667</v>
          </cell>
          <cell r="K261">
            <v>70149.34</v>
          </cell>
          <cell r="L261">
            <v>1191.8</v>
          </cell>
          <cell r="M261">
            <v>1191.8</v>
          </cell>
          <cell r="N261">
            <v>66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DED389002</v>
          </cell>
        </row>
        <row r="262">
          <cell r="G262" t="str">
            <v>835119516</v>
          </cell>
          <cell r="H262" t="str">
            <v>NET 60 DAYS</v>
          </cell>
          <cell r="I262">
            <v>38607</v>
          </cell>
          <cell r="J262">
            <v>38667</v>
          </cell>
          <cell r="K262">
            <v>63007.68</v>
          </cell>
          <cell r="L262">
            <v>1062.98</v>
          </cell>
          <cell r="M262">
            <v>1062.98</v>
          </cell>
          <cell r="N262">
            <v>66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DED389000</v>
          </cell>
        </row>
        <row r="263">
          <cell r="G263" t="str">
            <v>835119518</v>
          </cell>
          <cell r="H263" t="str">
            <v>NET 60 DAYS</v>
          </cell>
          <cell r="I263">
            <v>38607</v>
          </cell>
          <cell r="J263">
            <v>38667</v>
          </cell>
          <cell r="K263">
            <v>71965.179999999993</v>
          </cell>
          <cell r="L263">
            <v>1322.16</v>
          </cell>
          <cell r="M263">
            <v>1322.16</v>
          </cell>
          <cell r="N263">
            <v>66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DED389003</v>
          </cell>
        </row>
        <row r="264">
          <cell r="G264" t="str">
            <v>835119522</v>
          </cell>
          <cell r="H264" t="str">
            <v>NET 60 DAYS</v>
          </cell>
          <cell r="I264">
            <v>38608</v>
          </cell>
          <cell r="J264">
            <v>38668</v>
          </cell>
          <cell r="K264">
            <v>71137.36</v>
          </cell>
          <cell r="L264">
            <v>1163.44</v>
          </cell>
          <cell r="M264">
            <v>1163.44</v>
          </cell>
          <cell r="N264">
            <v>65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DED389756</v>
          </cell>
        </row>
        <row r="265">
          <cell r="G265" t="str">
            <v>835119528</v>
          </cell>
          <cell r="H265" t="str">
            <v>NET 60 DAYS</v>
          </cell>
          <cell r="I265">
            <v>38608</v>
          </cell>
          <cell r="J265">
            <v>38668</v>
          </cell>
          <cell r="K265">
            <v>2826.46</v>
          </cell>
          <cell r="L265">
            <v>2826.46</v>
          </cell>
          <cell r="N265">
            <v>65</v>
          </cell>
          <cell r="O265" t="str">
            <v>Invoice</v>
          </cell>
          <cell r="R265" t="str">
            <v>past due</v>
          </cell>
          <cell r="S265" t="str">
            <v>kk prototypes</v>
          </cell>
          <cell r="T265" t="str">
            <v>drop shipped to Five Star</v>
          </cell>
        </row>
        <row r="266">
          <cell r="G266" t="str">
            <v>835119531</v>
          </cell>
          <cell r="H266" t="str">
            <v>NET 60 DAYS</v>
          </cell>
          <cell r="I266">
            <v>38609</v>
          </cell>
          <cell r="J266">
            <v>38669</v>
          </cell>
          <cell r="K266">
            <v>70149.34</v>
          </cell>
          <cell r="L266">
            <v>1192.0999999999999</v>
          </cell>
          <cell r="M266">
            <v>1192.0999999999999</v>
          </cell>
          <cell r="N266">
            <v>64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DED389754</v>
          </cell>
        </row>
        <row r="267">
          <cell r="G267" t="str">
            <v>835119536</v>
          </cell>
          <cell r="H267" t="str">
            <v>NET 60 DAYS</v>
          </cell>
          <cell r="I267">
            <v>38609</v>
          </cell>
          <cell r="J267">
            <v>38669</v>
          </cell>
          <cell r="K267">
            <v>70669.38</v>
          </cell>
          <cell r="L267">
            <v>1257.18</v>
          </cell>
          <cell r="M267">
            <v>1257.18</v>
          </cell>
          <cell r="N267">
            <v>64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DED389755</v>
          </cell>
        </row>
        <row r="268">
          <cell r="G268" t="str">
            <v>835119540</v>
          </cell>
          <cell r="H268" t="str">
            <v>NET 60 DAYS</v>
          </cell>
          <cell r="I268">
            <v>38610</v>
          </cell>
          <cell r="J268">
            <v>38670</v>
          </cell>
          <cell r="K268">
            <v>71190.759999999995</v>
          </cell>
          <cell r="L268">
            <v>1194.51</v>
          </cell>
          <cell r="M268">
            <v>1194.51</v>
          </cell>
          <cell r="N268">
            <v>63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DED391609</v>
          </cell>
        </row>
        <row r="269">
          <cell r="G269" t="str">
            <v>835119542</v>
          </cell>
          <cell r="H269" t="str">
            <v>NET 60 DAYS</v>
          </cell>
          <cell r="I269">
            <v>38610</v>
          </cell>
          <cell r="J269">
            <v>38670</v>
          </cell>
          <cell r="K269">
            <v>69480.17</v>
          </cell>
          <cell r="L269">
            <v>1194.8800000000001</v>
          </cell>
          <cell r="M269">
            <v>1194.8800000000001</v>
          </cell>
          <cell r="N269">
            <v>63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DED391587</v>
          </cell>
        </row>
        <row r="270">
          <cell r="G270" t="str">
            <v>835119547</v>
          </cell>
          <cell r="H270" t="str">
            <v>NET 60 DAYS</v>
          </cell>
          <cell r="I270">
            <v>38611</v>
          </cell>
          <cell r="J270">
            <v>38671</v>
          </cell>
          <cell r="K270">
            <v>70149.34</v>
          </cell>
          <cell r="L270">
            <v>1191.8</v>
          </cell>
          <cell r="M270">
            <v>1191.8</v>
          </cell>
          <cell r="N270">
            <v>62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DED391608</v>
          </cell>
        </row>
        <row r="271">
          <cell r="G271" t="str">
            <v>835119551</v>
          </cell>
          <cell r="H271" t="str">
            <v>NET 60 DAYS</v>
          </cell>
          <cell r="I271">
            <v>38611</v>
          </cell>
          <cell r="J271">
            <v>38671</v>
          </cell>
          <cell r="K271">
            <v>63007.68</v>
          </cell>
          <cell r="L271">
            <v>1062.98</v>
          </cell>
          <cell r="M271">
            <v>1062.98</v>
          </cell>
          <cell r="N271">
            <v>62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DED391585</v>
          </cell>
        </row>
        <row r="272">
          <cell r="G272" t="str">
            <v>835119553</v>
          </cell>
          <cell r="H272" t="str">
            <v>NET 60 DAYS</v>
          </cell>
          <cell r="I272">
            <v>38611</v>
          </cell>
          <cell r="J272">
            <v>38671</v>
          </cell>
          <cell r="K272">
            <v>68859.8</v>
          </cell>
          <cell r="L272">
            <v>1197.46</v>
          </cell>
          <cell r="M272">
            <v>1197.46</v>
          </cell>
          <cell r="N272">
            <v>62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DED391586</v>
          </cell>
        </row>
        <row r="273">
          <cell r="G273" t="str">
            <v>835C0012905</v>
          </cell>
          <cell r="I273">
            <v>38616</v>
          </cell>
          <cell r="J273">
            <v>38616</v>
          </cell>
          <cell r="K273">
            <v>-350</v>
          </cell>
          <cell r="L273">
            <v>-38.4</v>
          </cell>
          <cell r="N273">
            <v>117</v>
          </cell>
          <cell r="O273" t="str">
            <v>Credit Memo</v>
          </cell>
          <cell r="R273" t="str">
            <v>admin fee on returns</v>
          </cell>
          <cell r="S273" t="str">
            <v>RMA 5237xJBW</v>
          </cell>
        </row>
        <row r="274">
          <cell r="G274" t="str">
            <v>835119693</v>
          </cell>
          <cell r="H274" t="str">
            <v>NET 60 DAYS</v>
          </cell>
          <cell r="I274">
            <v>38637</v>
          </cell>
          <cell r="J274">
            <v>38697</v>
          </cell>
          <cell r="K274">
            <v>85000</v>
          </cell>
          <cell r="L274">
            <v>85000</v>
          </cell>
          <cell r="N274">
            <v>36</v>
          </cell>
          <cell r="O274" t="str">
            <v>Invoice</v>
          </cell>
          <cell r="R274" t="str">
            <v>past due</v>
          </cell>
          <cell r="S274" t="str">
            <v>tooling</v>
          </cell>
        </row>
        <row r="275">
          <cell r="G275" t="str">
            <v>OPM382429</v>
          </cell>
          <cell r="I275">
            <v>38650</v>
          </cell>
          <cell r="K275">
            <v>-144191.18</v>
          </cell>
          <cell r="L275">
            <v>-144191.18</v>
          </cell>
          <cell r="M275">
            <v>-144191.18</v>
          </cell>
          <cell r="O275" t="str">
            <v>Claims</v>
          </cell>
          <cell r="R275" t="str">
            <v>metal pricing change qtr 3</v>
          </cell>
          <cell r="T275" t="str">
            <v>payment correction for new metal pricing</v>
          </cell>
        </row>
        <row r="276">
          <cell r="G276" t="str">
            <v>835C0012935</v>
          </cell>
          <cell r="I276">
            <v>38660</v>
          </cell>
          <cell r="J276">
            <v>38660</v>
          </cell>
          <cell r="K276">
            <v>-1331.55</v>
          </cell>
          <cell r="L276">
            <v>-1331.55</v>
          </cell>
          <cell r="N276">
            <v>73</v>
          </cell>
          <cell r="O276" t="str">
            <v>Credit Memo</v>
          </cell>
          <cell r="R276" t="str">
            <v>credit for cust deduction for return</v>
          </cell>
          <cell r="T276" t="str">
            <v>rdr 05-1395</v>
          </cell>
        </row>
        <row r="277">
          <cell r="G277" t="str">
            <v>835C0012938</v>
          </cell>
          <cell r="I277">
            <v>38660</v>
          </cell>
          <cell r="J277">
            <v>38660</v>
          </cell>
          <cell r="K277">
            <v>-1397.18</v>
          </cell>
          <cell r="L277">
            <v>-1397.18</v>
          </cell>
          <cell r="N277">
            <v>73</v>
          </cell>
          <cell r="O277" t="str">
            <v>Credit Memo</v>
          </cell>
          <cell r="R277" t="str">
            <v>credit for cust deduction for return</v>
          </cell>
          <cell r="T277" t="str">
            <v>rdr 05-1397</v>
          </cell>
        </row>
        <row r="278">
          <cell r="G278" t="str">
            <v>835C0012939</v>
          </cell>
          <cell r="I278">
            <v>38660</v>
          </cell>
          <cell r="J278">
            <v>38660</v>
          </cell>
          <cell r="K278">
            <v>-1210.8900000000001</v>
          </cell>
          <cell r="L278">
            <v>-1210.8900000000001</v>
          </cell>
          <cell r="N278">
            <v>73</v>
          </cell>
          <cell r="O278" t="str">
            <v>Credit Memo</v>
          </cell>
          <cell r="R278" t="str">
            <v>credit for cust deduction for return</v>
          </cell>
          <cell r="T278" t="str">
            <v>rdr 05-1397</v>
          </cell>
        </row>
        <row r="279">
          <cell r="G279" t="str">
            <v>DED388996</v>
          </cell>
          <cell r="I279">
            <v>38664</v>
          </cell>
          <cell r="K279">
            <v>1331.55</v>
          </cell>
          <cell r="L279">
            <v>1331.55</v>
          </cell>
          <cell r="M279">
            <v>1331.55</v>
          </cell>
          <cell r="O279" t="str">
            <v>Claims</v>
          </cell>
          <cell r="R279" t="str">
            <v>customer deduction for return</v>
          </cell>
          <cell r="T279" t="str">
            <v>rdr51395</v>
          </cell>
        </row>
        <row r="280">
          <cell r="G280" t="str">
            <v>DED388998</v>
          </cell>
          <cell r="I280">
            <v>38664</v>
          </cell>
          <cell r="K280">
            <v>2608.08</v>
          </cell>
          <cell r="L280">
            <v>2608.08</v>
          </cell>
          <cell r="M280">
            <v>2608.08</v>
          </cell>
          <cell r="O280" t="str">
            <v>Claims</v>
          </cell>
          <cell r="R280" t="str">
            <v>customer deduction for return</v>
          </cell>
          <cell r="T280" t="str">
            <v>rdr51397</v>
          </cell>
        </row>
        <row r="281">
          <cell r="G281" t="str">
            <v>DED388999</v>
          </cell>
          <cell r="I281">
            <v>38664</v>
          </cell>
          <cell r="K281">
            <v>0.01</v>
          </cell>
          <cell r="L281">
            <v>0.01</v>
          </cell>
          <cell r="M281">
            <v>0.01</v>
          </cell>
          <cell r="O281" t="str">
            <v>Claims</v>
          </cell>
          <cell r="R281" t="str">
            <v>customer deduction for return</v>
          </cell>
          <cell r="T281" t="str">
            <v>rdr51398</v>
          </cell>
        </row>
        <row r="282">
          <cell r="G282" t="str">
            <v>835119890</v>
          </cell>
          <cell r="H282" t="str">
            <v>NET 60 DAYS</v>
          </cell>
          <cell r="I282">
            <v>38671</v>
          </cell>
          <cell r="J282">
            <v>38731</v>
          </cell>
          <cell r="K282">
            <v>65904.899999999994</v>
          </cell>
          <cell r="L282">
            <v>65904.899999999994</v>
          </cell>
          <cell r="N282">
            <v>2</v>
          </cell>
          <cell r="O282" t="str">
            <v>Invoice</v>
          </cell>
          <cell r="R282" t="str">
            <v>past due</v>
          </cell>
        </row>
        <row r="283">
          <cell r="G283" t="str">
            <v>835119893</v>
          </cell>
          <cell r="H283" t="str">
            <v>NET 60 DAYS</v>
          </cell>
          <cell r="I283">
            <v>38671</v>
          </cell>
          <cell r="J283">
            <v>38731</v>
          </cell>
          <cell r="K283">
            <v>59549</v>
          </cell>
          <cell r="L283">
            <v>59549</v>
          </cell>
          <cell r="N283">
            <v>2</v>
          </cell>
          <cell r="O283" t="str">
            <v>Invoice</v>
          </cell>
          <cell r="R283" t="str">
            <v>past due</v>
          </cell>
        </row>
        <row r="284">
          <cell r="G284" t="str">
            <v>OPM391584</v>
          </cell>
          <cell r="I284">
            <v>38671</v>
          </cell>
          <cell r="K284">
            <v>-124085.84</v>
          </cell>
          <cell r="L284">
            <v>-124085.84</v>
          </cell>
          <cell r="M284">
            <v>-124085.84</v>
          </cell>
          <cell r="O284" t="str">
            <v>Claims</v>
          </cell>
          <cell r="R284" t="str">
            <v>metal pricing change qtr 3</v>
          </cell>
          <cell r="S284" t="str">
            <v>082605N12408584CR</v>
          </cell>
          <cell r="T284" t="str">
            <v>doesn’t match workbook</v>
          </cell>
        </row>
        <row r="285">
          <cell r="G285" t="str">
            <v>OPM391610</v>
          </cell>
          <cell r="I285">
            <v>38671</v>
          </cell>
          <cell r="K285">
            <v>-2522.0700000000002</v>
          </cell>
          <cell r="L285">
            <v>-2522.0700000000002</v>
          </cell>
          <cell r="M285">
            <v>-2522.0700000000002</v>
          </cell>
          <cell r="O285" t="str">
            <v>Claims</v>
          </cell>
          <cell r="R285" t="str">
            <v>metal pricing change qtr 3</v>
          </cell>
          <cell r="V285">
            <v>835119555</v>
          </cell>
        </row>
        <row r="286">
          <cell r="G286" t="str">
            <v>OPM391611</v>
          </cell>
          <cell r="I286">
            <v>38671</v>
          </cell>
          <cell r="K286">
            <v>-2455.7399999999998</v>
          </cell>
          <cell r="L286">
            <v>-2455.7399999999998</v>
          </cell>
          <cell r="M286">
            <v>-2455.7399999999998</v>
          </cell>
          <cell r="O286" t="str">
            <v>Claims</v>
          </cell>
          <cell r="R286" t="str">
            <v>metal pricing change qtr 3</v>
          </cell>
          <cell r="V286">
            <v>835119556</v>
          </cell>
        </row>
        <row r="287">
          <cell r="G287" t="str">
            <v>835119898</v>
          </cell>
          <cell r="H287" t="str">
            <v>NET 60 DAYS</v>
          </cell>
          <cell r="I287">
            <v>38672</v>
          </cell>
          <cell r="J287">
            <v>38732</v>
          </cell>
          <cell r="K287">
            <v>73076.13</v>
          </cell>
          <cell r="L287">
            <v>73076.13</v>
          </cell>
          <cell r="N287">
            <v>1</v>
          </cell>
          <cell r="O287" t="str">
            <v>Invoice</v>
          </cell>
          <cell r="R287" t="str">
            <v>past due</v>
          </cell>
        </row>
        <row r="288">
          <cell r="G288" t="str">
            <v>835119900</v>
          </cell>
          <cell r="H288" t="str">
            <v>NET 60 DAYS</v>
          </cell>
          <cell r="I288">
            <v>38672</v>
          </cell>
          <cell r="J288">
            <v>38732</v>
          </cell>
          <cell r="K288">
            <v>71981.39</v>
          </cell>
          <cell r="L288">
            <v>71981.39</v>
          </cell>
          <cell r="N288">
            <v>1</v>
          </cell>
          <cell r="O288" t="str">
            <v>Invoice</v>
          </cell>
          <cell r="R288" t="str">
            <v>past due</v>
          </cell>
        </row>
        <row r="289">
          <cell r="G289" t="str">
            <v>835119904</v>
          </cell>
          <cell r="H289" t="str">
            <v>NET 60 DAYS</v>
          </cell>
          <cell r="I289">
            <v>38673</v>
          </cell>
          <cell r="J289">
            <v>38733</v>
          </cell>
          <cell r="K289">
            <v>70281.759999999995</v>
          </cell>
          <cell r="L289">
            <v>70281.759999999995</v>
          </cell>
          <cell r="N289">
            <v>0</v>
          </cell>
          <cell r="O289" t="str">
            <v>Invoice</v>
          </cell>
          <cell r="R289" t="str">
            <v>current</v>
          </cell>
        </row>
        <row r="290">
          <cell r="G290" t="str">
            <v>835119905</v>
          </cell>
          <cell r="H290" t="str">
            <v>NET 60 DAYS</v>
          </cell>
          <cell r="I290">
            <v>38673</v>
          </cell>
          <cell r="J290">
            <v>38733</v>
          </cell>
          <cell r="K290">
            <v>72574.38</v>
          </cell>
          <cell r="L290">
            <v>72574.38</v>
          </cell>
          <cell r="N290">
            <v>0</v>
          </cell>
          <cell r="O290" t="str">
            <v>Invoice</v>
          </cell>
          <cell r="R290" t="str">
            <v>current</v>
          </cell>
        </row>
        <row r="291">
          <cell r="G291" t="str">
            <v>835119907</v>
          </cell>
          <cell r="H291" t="str">
            <v>NET 60 DAYS</v>
          </cell>
          <cell r="I291">
            <v>38673</v>
          </cell>
          <cell r="J291">
            <v>38733</v>
          </cell>
          <cell r="K291">
            <v>59549</v>
          </cell>
          <cell r="L291">
            <v>59549</v>
          </cell>
          <cell r="N291">
            <v>0</v>
          </cell>
          <cell r="O291" t="str">
            <v>Invoice</v>
          </cell>
          <cell r="R291" t="str">
            <v>current</v>
          </cell>
        </row>
        <row r="292">
          <cell r="G292" t="str">
            <v>835119911</v>
          </cell>
          <cell r="H292" t="str">
            <v>NET 60 DAYS</v>
          </cell>
          <cell r="I292">
            <v>38674</v>
          </cell>
          <cell r="J292">
            <v>38734</v>
          </cell>
          <cell r="K292">
            <v>66951.25</v>
          </cell>
          <cell r="L292">
            <v>66951.25</v>
          </cell>
          <cell r="N292">
            <v>-1</v>
          </cell>
          <cell r="O292" t="str">
            <v>Invoice</v>
          </cell>
          <cell r="R292" t="str">
            <v>current</v>
          </cell>
        </row>
        <row r="293">
          <cell r="G293" t="str">
            <v>835119914</v>
          </cell>
          <cell r="H293" t="str">
            <v>NET 60 DAYS</v>
          </cell>
          <cell r="I293">
            <v>38674</v>
          </cell>
          <cell r="J293">
            <v>38734</v>
          </cell>
          <cell r="K293">
            <v>67747.92</v>
          </cell>
          <cell r="L293">
            <v>67747.92</v>
          </cell>
          <cell r="N293">
            <v>-1</v>
          </cell>
          <cell r="O293" t="str">
            <v>Invoice</v>
          </cell>
          <cell r="R293" t="str">
            <v>current</v>
          </cell>
        </row>
        <row r="294">
          <cell r="G294" t="str">
            <v>OPM393632</v>
          </cell>
          <cell r="I294">
            <v>38674</v>
          </cell>
          <cell r="K294">
            <v>-2413.15</v>
          </cell>
          <cell r="L294">
            <v>-2413.15</v>
          </cell>
          <cell r="M294">
            <v>-2413.15</v>
          </cell>
          <cell r="O294" t="str">
            <v>Claims</v>
          </cell>
          <cell r="R294" t="str">
            <v>metal pricing change qtr 3</v>
          </cell>
          <cell r="V294">
            <v>835119565</v>
          </cell>
        </row>
        <row r="295">
          <cell r="G295" t="str">
            <v>OPM393633</v>
          </cell>
          <cell r="I295">
            <v>38674</v>
          </cell>
          <cell r="K295">
            <v>-2612.1999999999998</v>
          </cell>
          <cell r="L295">
            <v>-2612.1999999999998</v>
          </cell>
          <cell r="M295">
            <v>-2612.1999999999998</v>
          </cell>
          <cell r="O295" t="str">
            <v>Claims</v>
          </cell>
          <cell r="R295" t="str">
            <v>metal pricing change qtr 3</v>
          </cell>
          <cell r="V295">
            <v>835119567</v>
          </cell>
        </row>
        <row r="296">
          <cell r="G296" t="str">
            <v>835119923</v>
          </cell>
          <cell r="H296" t="str">
            <v>NET 60 DAYS</v>
          </cell>
          <cell r="I296">
            <v>38677</v>
          </cell>
          <cell r="J296">
            <v>38737</v>
          </cell>
          <cell r="K296">
            <v>64742.42</v>
          </cell>
          <cell r="L296">
            <v>64742.42</v>
          </cell>
          <cell r="N296">
            <v>-4</v>
          </cell>
          <cell r="O296" t="str">
            <v>Invoice</v>
          </cell>
          <cell r="R296" t="str">
            <v>current</v>
          </cell>
        </row>
        <row r="297">
          <cell r="G297" t="str">
            <v>835119928</v>
          </cell>
          <cell r="H297" t="str">
            <v>NET 60 DAYS</v>
          </cell>
          <cell r="I297">
            <v>38677</v>
          </cell>
          <cell r="J297">
            <v>38737</v>
          </cell>
          <cell r="K297">
            <v>66609.259999999995</v>
          </cell>
          <cell r="L297">
            <v>66609.259999999995</v>
          </cell>
          <cell r="N297">
            <v>-4</v>
          </cell>
          <cell r="O297" t="str">
            <v>Invoice</v>
          </cell>
          <cell r="R297" t="str">
            <v>current</v>
          </cell>
        </row>
        <row r="298">
          <cell r="G298" t="str">
            <v>835C0012925</v>
          </cell>
          <cell r="I298">
            <v>38677</v>
          </cell>
          <cell r="J298">
            <v>38677</v>
          </cell>
          <cell r="K298">
            <v>-168.12</v>
          </cell>
          <cell r="L298">
            <v>-168.12</v>
          </cell>
          <cell r="N298">
            <v>56</v>
          </cell>
          <cell r="O298" t="str">
            <v>Credit Memo</v>
          </cell>
          <cell r="R298" t="str">
            <v>metal pricing change qtr 3</v>
          </cell>
          <cell r="T298" t="str">
            <v>retro bill 4x2 lh</v>
          </cell>
        </row>
        <row r="299">
          <cell r="G299" t="str">
            <v>835C0012926</v>
          </cell>
          <cell r="I299">
            <v>38677</v>
          </cell>
          <cell r="J299">
            <v>38677</v>
          </cell>
          <cell r="K299">
            <v>-143.37</v>
          </cell>
          <cell r="L299">
            <v>-143.37</v>
          </cell>
          <cell r="N299">
            <v>56</v>
          </cell>
          <cell r="O299" t="str">
            <v>Credit Memo</v>
          </cell>
          <cell r="R299" t="str">
            <v>metal pricing change qtr 3</v>
          </cell>
          <cell r="T299" t="str">
            <v>retro bill 4x2 rh</v>
          </cell>
        </row>
        <row r="300">
          <cell r="G300" t="str">
            <v>835C0012927</v>
          </cell>
          <cell r="I300">
            <v>38677</v>
          </cell>
          <cell r="J300">
            <v>38677</v>
          </cell>
          <cell r="K300">
            <v>-85.03</v>
          </cell>
          <cell r="L300">
            <v>-85.03</v>
          </cell>
          <cell r="N300">
            <v>56</v>
          </cell>
          <cell r="O300" t="str">
            <v>Credit Memo</v>
          </cell>
          <cell r="R300" t="str">
            <v>metal pricing change qtr 3</v>
          </cell>
          <cell r="T300" t="str">
            <v>retro bill cs rear lh</v>
          </cell>
        </row>
        <row r="301">
          <cell r="G301" t="str">
            <v>835C0012928</v>
          </cell>
          <cell r="I301">
            <v>38677</v>
          </cell>
          <cell r="J301">
            <v>38677</v>
          </cell>
          <cell r="K301">
            <v>-69.430000000000007</v>
          </cell>
          <cell r="L301">
            <v>-69.430000000000007</v>
          </cell>
          <cell r="N301">
            <v>56</v>
          </cell>
          <cell r="O301" t="str">
            <v>Credit Memo</v>
          </cell>
          <cell r="R301" t="str">
            <v>metal pricing change qtr 3</v>
          </cell>
          <cell r="T301" t="str">
            <v>retro bill cs rear rh</v>
          </cell>
        </row>
        <row r="302">
          <cell r="G302" t="str">
            <v>835C0012929</v>
          </cell>
          <cell r="I302">
            <v>38677</v>
          </cell>
          <cell r="J302">
            <v>38677</v>
          </cell>
          <cell r="K302">
            <v>-132.38</v>
          </cell>
          <cell r="L302">
            <v>-132.38</v>
          </cell>
          <cell r="N302">
            <v>56</v>
          </cell>
          <cell r="O302" t="str">
            <v>Credit Memo</v>
          </cell>
          <cell r="R302" t="str">
            <v>metal pricing change qtr 3</v>
          </cell>
          <cell r="T302" t="str">
            <v>retro bill 4x4 lh</v>
          </cell>
        </row>
        <row r="303">
          <cell r="G303" t="str">
            <v>835C0012930</v>
          </cell>
          <cell r="I303">
            <v>38677</v>
          </cell>
          <cell r="J303">
            <v>38677</v>
          </cell>
          <cell r="K303">
            <v>-120.04</v>
          </cell>
          <cell r="L303">
            <v>-120.04</v>
          </cell>
          <cell r="N303">
            <v>56</v>
          </cell>
          <cell r="O303" t="str">
            <v>Credit Memo</v>
          </cell>
          <cell r="R303" t="str">
            <v>metal pricing change qtr 3</v>
          </cell>
          <cell r="T303" t="str">
            <v>retro bill 4x4 rh</v>
          </cell>
        </row>
        <row r="304">
          <cell r="G304" t="str">
            <v>835C0012931</v>
          </cell>
          <cell r="I304">
            <v>38677</v>
          </cell>
          <cell r="J304">
            <v>38677</v>
          </cell>
          <cell r="K304">
            <v>-0.57999999999999996</v>
          </cell>
          <cell r="L304">
            <v>-0.57999999999999996</v>
          </cell>
          <cell r="N304">
            <v>56</v>
          </cell>
          <cell r="O304" t="str">
            <v>Credit Memo</v>
          </cell>
          <cell r="R304" t="str">
            <v>metal pricing change qtr 3</v>
          </cell>
          <cell r="T304" t="str">
            <v>retro bill cs front lh</v>
          </cell>
        </row>
        <row r="305">
          <cell r="G305" t="str">
            <v>835C0012932</v>
          </cell>
          <cell r="I305">
            <v>38677</v>
          </cell>
          <cell r="J305">
            <v>38677</v>
          </cell>
          <cell r="K305">
            <v>-0.57999999999999996</v>
          </cell>
          <cell r="L305">
            <v>-0.57999999999999996</v>
          </cell>
          <cell r="N305">
            <v>56</v>
          </cell>
          <cell r="O305" t="str">
            <v>Credit Memo</v>
          </cell>
          <cell r="R305" t="str">
            <v>metal pricing change qtr 3</v>
          </cell>
          <cell r="T305" t="str">
            <v>retro bill cs front rh</v>
          </cell>
        </row>
        <row r="306">
          <cell r="G306" t="str">
            <v>835D0010616</v>
          </cell>
          <cell r="H306" t="str">
            <v>NET 60 DAYS</v>
          </cell>
          <cell r="I306">
            <v>38677</v>
          </cell>
          <cell r="J306">
            <v>38737</v>
          </cell>
          <cell r="K306">
            <v>32953.86</v>
          </cell>
          <cell r="L306">
            <v>32953.86</v>
          </cell>
          <cell r="N306">
            <v>-4</v>
          </cell>
          <cell r="O306" t="str">
            <v>Invoice</v>
          </cell>
          <cell r="R306" t="str">
            <v>metal pricing change qtr 3</v>
          </cell>
          <cell r="T306" t="str">
            <v>retro billing on 4x2 lh</v>
          </cell>
        </row>
        <row r="307">
          <cell r="G307" t="str">
            <v>835D0010617</v>
          </cell>
          <cell r="H307" t="str">
            <v>NET 60 DAYS</v>
          </cell>
          <cell r="I307">
            <v>38677</v>
          </cell>
          <cell r="J307">
            <v>38737</v>
          </cell>
          <cell r="K307">
            <v>32676.400000000001</v>
          </cell>
          <cell r="L307">
            <v>32676.400000000001</v>
          </cell>
          <cell r="N307">
            <v>-4</v>
          </cell>
          <cell r="O307" t="str">
            <v>Invoice</v>
          </cell>
          <cell r="R307" t="str">
            <v>metal pricing change qtr 3</v>
          </cell>
          <cell r="T307" t="str">
            <v>retro billing on 4x2 rh</v>
          </cell>
        </row>
        <row r="308">
          <cell r="G308" t="str">
            <v>835D0010618</v>
          </cell>
          <cell r="H308" t="str">
            <v>NET 60 DAYS</v>
          </cell>
          <cell r="I308">
            <v>38677</v>
          </cell>
          <cell r="J308">
            <v>38737</v>
          </cell>
          <cell r="K308">
            <v>8656.31</v>
          </cell>
          <cell r="L308">
            <v>8656.31</v>
          </cell>
          <cell r="N308">
            <v>-4</v>
          </cell>
          <cell r="O308" t="str">
            <v>Invoice</v>
          </cell>
          <cell r="R308" t="str">
            <v>metal pricing change qtr 3</v>
          </cell>
          <cell r="T308" t="str">
            <v>retro billing on cs rear lh</v>
          </cell>
        </row>
        <row r="309">
          <cell r="G309" t="str">
            <v>835D0010619</v>
          </cell>
          <cell r="H309" t="str">
            <v>NET 60 DAYS</v>
          </cell>
          <cell r="I309">
            <v>38677</v>
          </cell>
          <cell r="J309">
            <v>38737</v>
          </cell>
          <cell r="K309">
            <v>8828.31</v>
          </cell>
          <cell r="L309">
            <v>8828.31</v>
          </cell>
          <cell r="N309">
            <v>-4</v>
          </cell>
          <cell r="O309" t="str">
            <v>Invoice</v>
          </cell>
          <cell r="R309" t="str">
            <v>metal pricing change qtr 3</v>
          </cell>
          <cell r="T309" t="str">
            <v>retro billing on cs rear rh</v>
          </cell>
        </row>
        <row r="310">
          <cell r="G310" t="str">
            <v>835D0010620</v>
          </cell>
          <cell r="H310" t="str">
            <v>NET 60 DAYS</v>
          </cell>
          <cell r="I310">
            <v>38677</v>
          </cell>
          <cell r="J310">
            <v>38737</v>
          </cell>
          <cell r="K310">
            <v>57324.959999999999</v>
          </cell>
          <cell r="L310">
            <v>57324.959999999999</v>
          </cell>
          <cell r="N310">
            <v>-4</v>
          </cell>
          <cell r="O310" t="str">
            <v>Invoice</v>
          </cell>
          <cell r="R310" t="str">
            <v>metal pricing change qtr 3</v>
          </cell>
          <cell r="T310" t="str">
            <v>retro billing on rs lh</v>
          </cell>
        </row>
        <row r="311">
          <cell r="G311" t="str">
            <v>835D0010621</v>
          </cell>
          <cell r="H311" t="str">
            <v>NET 60 DAYS</v>
          </cell>
          <cell r="I311">
            <v>38677</v>
          </cell>
          <cell r="J311">
            <v>38737</v>
          </cell>
          <cell r="K311">
            <v>57420.52</v>
          </cell>
          <cell r="L311">
            <v>57420.52</v>
          </cell>
          <cell r="N311">
            <v>-4</v>
          </cell>
          <cell r="O311" t="str">
            <v>Invoice</v>
          </cell>
          <cell r="R311" t="str">
            <v>metal pricing change qtr 3</v>
          </cell>
          <cell r="T311" t="str">
            <v>retro billing on rs rh</v>
          </cell>
        </row>
        <row r="312">
          <cell r="G312" t="str">
            <v>835D0010622</v>
          </cell>
          <cell r="H312" t="str">
            <v>NET 60 DAYS</v>
          </cell>
          <cell r="I312">
            <v>38677</v>
          </cell>
          <cell r="J312">
            <v>38737</v>
          </cell>
          <cell r="K312">
            <v>28543.1</v>
          </cell>
          <cell r="L312">
            <v>28543.1</v>
          </cell>
          <cell r="N312">
            <v>-4</v>
          </cell>
          <cell r="O312" t="str">
            <v>Invoice</v>
          </cell>
          <cell r="R312" t="str">
            <v>metal pricing change qtr 3</v>
          </cell>
          <cell r="T312" t="str">
            <v>retro billing on 4x4 lh</v>
          </cell>
        </row>
        <row r="313">
          <cell r="G313" t="str">
            <v>835D0010623</v>
          </cell>
          <cell r="H313" t="str">
            <v>NET 60 DAYS</v>
          </cell>
          <cell r="I313">
            <v>38677</v>
          </cell>
          <cell r="J313">
            <v>38737</v>
          </cell>
          <cell r="K313">
            <v>28946.98</v>
          </cell>
          <cell r="L313">
            <v>28946.98</v>
          </cell>
          <cell r="N313">
            <v>-4</v>
          </cell>
          <cell r="O313" t="str">
            <v>Invoice</v>
          </cell>
          <cell r="R313" t="str">
            <v>metal pricing change qtr 3</v>
          </cell>
          <cell r="T313" t="str">
            <v>retro billing on 4x4 rh</v>
          </cell>
        </row>
        <row r="314">
          <cell r="G314" t="str">
            <v>835D0010624</v>
          </cell>
          <cell r="H314" t="str">
            <v>NET 60 DAYS</v>
          </cell>
          <cell r="I314">
            <v>38677</v>
          </cell>
          <cell r="J314">
            <v>38737</v>
          </cell>
          <cell r="K314">
            <v>17453.240000000002</v>
          </cell>
          <cell r="L314">
            <v>17453.240000000002</v>
          </cell>
          <cell r="N314">
            <v>-4</v>
          </cell>
          <cell r="O314" t="str">
            <v>Invoice</v>
          </cell>
          <cell r="R314" t="str">
            <v>metal pricing change qtr 3</v>
          </cell>
          <cell r="T314" t="str">
            <v>retro billing on cs front lh</v>
          </cell>
        </row>
        <row r="315">
          <cell r="G315" t="str">
            <v>835D0010625</v>
          </cell>
          <cell r="H315" t="str">
            <v>NET 60 DAYS</v>
          </cell>
          <cell r="I315">
            <v>38677</v>
          </cell>
          <cell r="J315">
            <v>38737</v>
          </cell>
          <cell r="K315">
            <v>17348.099999999999</v>
          </cell>
          <cell r="L315">
            <v>17348.099999999999</v>
          </cell>
          <cell r="N315">
            <v>-4</v>
          </cell>
          <cell r="O315" t="str">
            <v>Invoice</v>
          </cell>
          <cell r="R315" t="str">
            <v>metal pricing change qtr 3</v>
          </cell>
          <cell r="T315" t="str">
            <v>retro billing on cs front rh</v>
          </cell>
        </row>
        <row r="316">
          <cell r="G316" t="str">
            <v>OPM393680</v>
          </cell>
          <cell r="I316">
            <v>38677</v>
          </cell>
          <cell r="K316">
            <v>-2227.88</v>
          </cell>
          <cell r="L316">
            <v>-2227.88</v>
          </cell>
          <cell r="M316">
            <v>-2227.88</v>
          </cell>
          <cell r="O316" t="str">
            <v>Claims</v>
          </cell>
          <cell r="R316" t="str">
            <v>metal pricing change qtr 3</v>
          </cell>
          <cell r="T316" t="str">
            <v>offset to retro billing</v>
          </cell>
          <cell r="V316">
            <v>835119592</v>
          </cell>
        </row>
        <row r="317">
          <cell r="G317" t="str">
            <v>OPM393681</v>
          </cell>
          <cell r="I317">
            <v>38677</v>
          </cell>
          <cell r="K317">
            <v>-2423.2800000000002</v>
          </cell>
          <cell r="L317">
            <v>-2423.2800000000002</v>
          </cell>
          <cell r="M317">
            <v>-2423.2800000000002</v>
          </cell>
          <cell r="O317" t="str">
            <v>Claims</v>
          </cell>
          <cell r="R317" t="str">
            <v>metal pricing change qtr 3</v>
          </cell>
          <cell r="T317" t="str">
            <v>offset to retro billing</v>
          </cell>
          <cell r="V317">
            <v>835119597</v>
          </cell>
        </row>
        <row r="318">
          <cell r="G318" t="str">
            <v>OPM393682</v>
          </cell>
          <cell r="I318">
            <v>38677</v>
          </cell>
          <cell r="K318">
            <v>-2159.86</v>
          </cell>
          <cell r="L318">
            <v>-2159.86</v>
          </cell>
          <cell r="M318">
            <v>-2159.86</v>
          </cell>
          <cell r="O318" t="str">
            <v>Claims</v>
          </cell>
          <cell r="R318" t="str">
            <v>metal pricing change qtr 3</v>
          </cell>
          <cell r="T318" t="str">
            <v>offset to retro billing</v>
          </cell>
          <cell r="V318">
            <v>835119596</v>
          </cell>
        </row>
        <row r="319">
          <cell r="G319" t="str">
            <v>OPM393683</v>
          </cell>
          <cell r="I319">
            <v>38677</v>
          </cell>
          <cell r="K319">
            <v>-2186.16</v>
          </cell>
          <cell r="L319">
            <v>-2186.16</v>
          </cell>
          <cell r="M319">
            <v>-2186.16</v>
          </cell>
          <cell r="O319" t="str">
            <v>Claims</v>
          </cell>
          <cell r="R319" t="str">
            <v>metal pricing change qtr 3</v>
          </cell>
          <cell r="T319" t="str">
            <v>offset to retro billing</v>
          </cell>
          <cell r="V319">
            <v>835119588</v>
          </cell>
        </row>
        <row r="320">
          <cell r="G320" t="str">
            <v>OPM393684</v>
          </cell>
          <cell r="I320">
            <v>38677</v>
          </cell>
          <cell r="K320">
            <v>-2353.3200000000002</v>
          </cell>
          <cell r="L320">
            <v>-2353.3200000000002</v>
          </cell>
          <cell r="M320">
            <v>-2353.3200000000002</v>
          </cell>
          <cell r="O320" t="str">
            <v>Claims</v>
          </cell>
          <cell r="R320" t="str">
            <v>metal pricing change qtr 3</v>
          </cell>
          <cell r="T320" t="str">
            <v>offset to retro billing</v>
          </cell>
          <cell r="V320">
            <v>835119574</v>
          </cell>
        </row>
        <row r="321">
          <cell r="G321" t="str">
            <v>OPM393685</v>
          </cell>
          <cell r="I321">
            <v>38677</v>
          </cell>
          <cell r="K321">
            <v>-2293</v>
          </cell>
          <cell r="L321">
            <v>-2293</v>
          </cell>
          <cell r="M321">
            <v>-2293</v>
          </cell>
          <cell r="O321" t="str">
            <v>Claims</v>
          </cell>
          <cell r="R321" t="str">
            <v>metal pricing change qtr 3</v>
          </cell>
          <cell r="T321" t="str">
            <v>offset to retro billing</v>
          </cell>
          <cell r="V321">
            <v>835119583</v>
          </cell>
        </row>
        <row r="322">
          <cell r="G322" t="str">
            <v>OPM393686</v>
          </cell>
          <cell r="I322">
            <v>38677</v>
          </cell>
          <cell r="K322">
            <v>-2293</v>
          </cell>
          <cell r="L322">
            <v>-2293</v>
          </cell>
          <cell r="M322">
            <v>-2293</v>
          </cell>
          <cell r="O322" t="str">
            <v>Claims</v>
          </cell>
          <cell r="R322" t="str">
            <v>metal pricing change qtr 3</v>
          </cell>
          <cell r="T322" t="str">
            <v>offset to retro billing</v>
          </cell>
          <cell r="V322">
            <v>835119593</v>
          </cell>
        </row>
        <row r="323">
          <cell r="G323" t="str">
            <v>OPM393687</v>
          </cell>
          <cell r="I323">
            <v>38677</v>
          </cell>
          <cell r="K323">
            <v>-2429.4299999999998</v>
          </cell>
          <cell r="L323">
            <v>-2429.4299999999998</v>
          </cell>
          <cell r="M323">
            <v>-2429.4299999999998</v>
          </cell>
          <cell r="O323" t="str">
            <v>Claims</v>
          </cell>
          <cell r="R323" t="str">
            <v>metal pricing change qtr 3</v>
          </cell>
          <cell r="T323" t="str">
            <v>offset to retro billing</v>
          </cell>
          <cell r="V323">
            <v>835119598</v>
          </cell>
        </row>
        <row r="324">
          <cell r="G324" t="str">
            <v>OPM393688</v>
          </cell>
          <cell r="I324">
            <v>38677</v>
          </cell>
          <cell r="K324">
            <v>-2312.1</v>
          </cell>
          <cell r="L324">
            <v>-2312.1</v>
          </cell>
          <cell r="M324">
            <v>-2312.1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835119602</v>
          </cell>
        </row>
        <row r="325">
          <cell r="G325" t="str">
            <v>OPM393689</v>
          </cell>
          <cell r="I325">
            <v>38677</v>
          </cell>
          <cell r="K325">
            <v>-2487.4</v>
          </cell>
          <cell r="L325">
            <v>-2487.4</v>
          </cell>
          <cell r="M325">
            <v>-2487.4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835119585</v>
          </cell>
        </row>
        <row r="326">
          <cell r="G326" t="str">
            <v>OPM393690</v>
          </cell>
          <cell r="I326">
            <v>38677</v>
          </cell>
          <cell r="K326">
            <v>-2544.1999999999998</v>
          </cell>
          <cell r="L326">
            <v>-2544.1999999999998</v>
          </cell>
          <cell r="M326">
            <v>-2544.1999999999998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835119600</v>
          </cell>
        </row>
        <row r="327">
          <cell r="G327" t="str">
            <v>OPM393691</v>
          </cell>
          <cell r="I327">
            <v>38677</v>
          </cell>
          <cell r="K327">
            <v>-2388.5500000000002</v>
          </cell>
          <cell r="L327">
            <v>-2388.5500000000002</v>
          </cell>
          <cell r="M327">
            <v>-2388.5500000000002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835119576</v>
          </cell>
        </row>
        <row r="328">
          <cell r="G328" t="str">
            <v>835119932</v>
          </cell>
          <cell r="H328" t="str">
            <v>NET 60 DAYS</v>
          </cell>
          <cell r="I328">
            <v>38678</v>
          </cell>
          <cell r="J328">
            <v>38738</v>
          </cell>
          <cell r="K328">
            <v>69900.58</v>
          </cell>
          <cell r="L328">
            <v>69900.58</v>
          </cell>
          <cell r="N328">
            <v>-5</v>
          </cell>
          <cell r="O328" t="str">
            <v>Invoice</v>
          </cell>
          <cell r="R328" t="str">
            <v>current</v>
          </cell>
        </row>
        <row r="329">
          <cell r="G329" t="str">
            <v>835119940</v>
          </cell>
          <cell r="H329" t="str">
            <v>NET 60 DAYS</v>
          </cell>
          <cell r="I329">
            <v>38678</v>
          </cell>
          <cell r="J329">
            <v>38738</v>
          </cell>
          <cell r="K329">
            <v>69169.59</v>
          </cell>
          <cell r="L329">
            <v>69169.59</v>
          </cell>
          <cell r="N329">
            <v>-5</v>
          </cell>
          <cell r="O329" t="str">
            <v>Invoice</v>
          </cell>
          <cell r="R329" t="str">
            <v>current</v>
          </cell>
        </row>
        <row r="330">
          <cell r="G330" t="str">
            <v>835119948</v>
          </cell>
          <cell r="H330" t="str">
            <v>NET 60 DAYS</v>
          </cell>
          <cell r="I330">
            <v>38679</v>
          </cell>
          <cell r="J330">
            <v>38739</v>
          </cell>
          <cell r="K330">
            <v>71962.570000000007</v>
          </cell>
          <cell r="L330">
            <v>71962.570000000007</v>
          </cell>
          <cell r="N330">
            <v>-6</v>
          </cell>
          <cell r="O330" t="str">
            <v>Invoice</v>
          </cell>
          <cell r="R330" t="str">
            <v>current</v>
          </cell>
        </row>
        <row r="331">
          <cell r="G331" t="str">
            <v>835119953</v>
          </cell>
          <cell r="H331" t="str">
            <v>NET 60 DAYS</v>
          </cell>
          <cell r="I331">
            <v>38679</v>
          </cell>
          <cell r="J331">
            <v>38739</v>
          </cell>
          <cell r="K331">
            <v>69660.070000000007</v>
          </cell>
          <cell r="L331">
            <v>69660.070000000007</v>
          </cell>
          <cell r="N331">
            <v>-6</v>
          </cell>
          <cell r="O331" t="str">
            <v>Invoice</v>
          </cell>
          <cell r="R331" t="str">
            <v>current</v>
          </cell>
        </row>
        <row r="332">
          <cell r="G332" t="str">
            <v>DED395191</v>
          </cell>
          <cell r="I332">
            <v>38679</v>
          </cell>
          <cell r="K332">
            <v>350</v>
          </cell>
          <cell r="L332">
            <v>350</v>
          </cell>
          <cell r="M332">
            <v>350</v>
          </cell>
          <cell r="O332" t="str">
            <v>Claims</v>
          </cell>
          <cell r="R332" t="str">
            <v>NCT charge</v>
          </cell>
          <cell r="T332" t="str">
            <v>incorrect packing charge</v>
          </cell>
        </row>
        <row r="333">
          <cell r="G333" t="str">
            <v>OPM395192</v>
          </cell>
          <cell r="I333">
            <v>38679</v>
          </cell>
          <cell r="K333">
            <v>-2203.09</v>
          </cell>
          <cell r="L333">
            <v>-2203.09</v>
          </cell>
          <cell r="M333">
            <v>-2203.09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835119615</v>
          </cell>
        </row>
        <row r="334">
          <cell r="G334" t="str">
            <v>OPM395193</v>
          </cell>
          <cell r="I334">
            <v>38679</v>
          </cell>
          <cell r="K334">
            <v>-2312.1</v>
          </cell>
          <cell r="L334">
            <v>-2312.1</v>
          </cell>
          <cell r="M334">
            <v>-2312.1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835119607</v>
          </cell>
        </row>
        <row r="335">
          <cell r="G335" t="str">
            <v>OPM395194</v>
          </cell>
          <cell r="I335">
            <v>38679</v>
          </cell>
          <cell r="K335">
            <v>-2511.2199999999998</v>
          </cell>
          <cell r="L335">
            <v>-2511.2199999999998</v>
          </cell>
          <cell r="M335">
            <v>-2511.2199999999998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835119612</v>
          </cell>
        </row>
        <row r="336">
          <cell r="G336" t="str">
            <v>835119958</v>
          </cell>
          <cell r="H336" t="str">
            <v>NET 60 DAYS</v>
          </cell>
          <cell r="I336">
            <v>38684</v>
          </cell>
          <cell r="J336">
            <v>38744</v>
          </cell>
          <cell r="K336">
            <v>73210.17</v>
          </cell>
          <cell r="L336">
            <v>73210.17</v>
          </cell>
          <cell r="N336">
            <v>-11</v>
          </cell>
          <cell r="O336" t="str">
            <v>Invoice</v>
          </cell>
          <cell r="R336" t="str">
            <v>current</v>
          </cell>
        </row>
        <row r="337">
          <cell r="G337" t="str">
            <v>835119959</v>
          </cell>
          <cell r="H337" t="str">
            <v>NET 60 DAYS</v>
          </cell>
          <cell r="I337">
            <v>38684</v>
          </cell>
          <cell r="J337">
            <v>38744</v>
          </cell>
          <cell r="K337">
            <v>59549</v>
          </cell>
          <cell r="L337">
            <v>59549</v>
          </cell>
          <cell r="N337">
            <v>-11</v>
          </cell>
          <cell r="O337" t="str">
            <v>Invoice</v>
          </cell>
          <cell r="R337" t="str">
            <v>current</v>
          </cell>
        </row>
        <row r="338">
          <cell r="G338" t="str">
            <v>835119961</v>
          </cell>
          <cell r="H338" t="str">
            <v>NET 60 DAYS</v>
          </cell>
          <cell r="I338">
            <v>38684</v>
          </cell>
          <cell r="J338">
            <v>38744</v>
          </cell>
          <cell r="K338">
            <v>67484.42</v>
          </cell>
          <cell r="L338">
            <v>67484.42</v>
          </cell>
          <cell r="N338">
            <v>-11</v>
          </cell>
          <cell r="O338" t="str">
            <v>Invoice</v>
          </cell>
          <cell r="R338" t="str">
            <v>current</v>
          </cell>
        </row>
        <row r="339">
          <cell r="G339" t="str">
            <v>835119966</v>
          </cell>
          <cell r="H339" t="str">
            <v>NET 60 DAYS</v>
          </cell>
          <cell r="I339">
            <v>38685</v>
          </cell>
          <cell r="J339">
            <v>38745</v>
          </cell>
          <cell r="K339">
            <v>69809.679999999993</v>
          </cell>
          <cell r="L339">
            <v>69809.679999999993</v>
          </cell>
          <cell r="N339">
            <v>-12</v>
          </cell>
          <cell r="O339" t="str">
            <v>Invoice</v>
          </cell>
          <cell r="R339" t="str">
            <v>current</v>
          </cell>
        </row>
        <row r="340">
          <cell r="G340" t="str">
            <v>835119975</v>
          </cell>
          <cell r="H340" t="str">
            <v>NET 60 DAYS</v>
          </cell>
          <cell r="I340">
            <v>38685</v>
          </cell>
          <cell r="J340">
            <v>38745</v>
          </cell>
          <cell r="K340">
            <v>143677</v>
          </cell>
          <cell r="L340">
            <v>143677</v>
          </cell>
          <cell r="N340">
            <v>-12</v>
          </cell>
          <cell r="O340" t="str">
            <v>Invoice</v>
          </cell>
          <cell r="R340" t="str">
            <v>current</v>
          </cell>
        </row>
        <row r="341">
          <cell r="G341" t="str">
            <v>835119977</v>
          </cell>
          <cell r="H341" t="str">
            <v>NET 60 DAYS</v>
          </cell>
          <cell r="I341">
            <v>38686</v>
          </cell>
          <cell r="J341">
            <v>38746</v>
          </cell>
          <cell r="K341">
            <v>70150.63</v>
          </cell>
          <cell r="L341">
            <v>70150.63</v>
          </cell>
          <cell r="N341">
            <v>-13</v>
          </cell>
          <cell r="O341" t="str">
            <v>Invoice</v>
          </cell>
          <cell r="R341" t="str">
            <v>current</v>
          </cell>
        </row>
        <row r="342">
          <cell r="G342" t="str">
            <v>835119979</v>
          </cell>
          <cell r="H342" t="str">
            <v>NET 60 DAYS</v>
          </cell>
          <cell r="I342">
            <v>38686</v>
          </cell>
          <cell r="J342">
            <v>38746</v>
          </cell>
          <cell r="K342">
            <v>59549</v>
          </cell>
          <cell r="L342">
            <v>59549</v>
          </cell>
          <cell r="N342">
            <v>-13</v>
          </cell>
          <cell r="O342" t="str">
            <v>Invoice</v>
          </cell>
          <cell r="R342" t="str">
            <v>current</v>
          </cell>
        </row>
        <row r="343">
          <cell r="G343" t="str">
            <v>835119981</v>
          </cell>
          <cell r="H343" t="str">
            <v>NET 60 DAYS</v>
          </cell>
          <cell r="I343">
            <v>38686</v>
          </cell>
          <cell r="J343">
            <v>38746</v>
          </cell>
          <cell r="K343">
            <v>69635.38</v>
          </cell>
          <cell r="L343">
            <v>69635.38</v>
          </cell>
          <cell r="N343">
            <v>-13</v>
          </cell>
          <cell r="O343" t="str">
            <v>Invoice</v>
          </cell>
          <cell r="R343" t="str">
            <v>current</v>
          </cell>
        </row>
        <row r="344">
          <cell r="G344" t="str">
            <v>OPM398944</v>
          </cell>
          <cell r="I344">
            <v>38686</v>
          </cell>
          <cell r="K344">
            <v>-2439.98</v>
          </cell>
          <cell r="L344">
            <v>-2439.98</v>
          </cell>
          <cell r="M344">
            <v>-2439.98</v>
          </cell>
          <cell r="O344" t="str">
            <v>Claims</v>
          </cell>
          <cell r="R344" t="str">
            <v>metal pricing change qtr 3</v>
          </cell>
        </row>
        <row r="345">
          <cell r="G345" t="str">
            <v>OPM398945</v>
          </cell>
          <cell r="I345">
            <v>38686</v>
          </cell>
          <cell r="K345">
            <v>-2134.96</v>
          </cell>
          <cell r="L345">
            <v>-2134.96</v>
          </cell>
          <cell r="M345">
            <v>-2134.96</v>
          </cell>
          <cell r="O345" t="str">
            <v>Claims</v>
          </cell>
          <cell r="R345" t="str">
            <v>metal pricing change qtr 3</v>
          </cell>
        </row>
        <row r="346">
          <cell r="G346" t="str">
            <v>OPM398946</v>
          </cell>
          <cell r="I346">
            <v>38686</v>
          </cell>
          <cell r="K346">
            <v>-2309.46</v>
          </cell>
          <cell r="L346">
            <v>-2309.46</v>
          </cell>
          <cell r="M346">
            <v>-2309.46</v>
          </cell>
          <cell r="O346" t="str">
            <v>Claims</v>
          </cell>
          <cell r="R346" t="str">
            <v>metal pricing change qtr 3</v>
          </cell>
        </row>
        <row r="347">
          <cell r="G347" t="str">
            <v>OPM398947</v>
          </cell>
          <cell r="I347">
            <v>38686</v>
          </cell>
          <cell r="K347">
            <v>-2350.54</v>
          </cell>
          <cell r="L347">
            <v>-2350.54</v>
          </cell>
          <cell r="M347">
            <v>-2350.54</v>
          </cell>
          <cell r="O347" t="str">
            <v>Claims</v>
          </cell>
          <cell r="R347" t="str">
            <v>metal pricing change qtr 3</v>
          </cell>
        </row>
        <row r="348">
          <cell r="G348" t="str">
            <v>OPM398948</v>
          </cell>
          <cell r="I348">
            <v>38686</v>
          </cell>
          <cell r="K348">
            <v>-2388.5300000000002</v>
          </cell>
          <cell r="L348">
            <v>-2388.5300000000002</v>
          </cell>
          <cell r="M348">
            <v>-2388.5300000000002</v>
          </cell>
          <cell r="O348" t="str">
            <v>Claims</v>
          </cell>
          <cell r="R348" t="str">
            <v>metal pricing change qtr 3</v>
          </cell>
        </row>
        <row r="349">
          <cell r="G349" t="str">
            <v>835119985</v>
          </cell>
          <cell r="H349" t="str">
            <v>NET 60 DAYS</v>
          </cell>
          <cell r="I349">
            <v>38687</v>
          </cell>
          <cell r="J349">
            <v>38747</v>
          </cell>
          <cell r="K349">
            <v>70281.759999999995</v>
          </cell>
          <cell r="L349">
            <v>70281.759999999995</v>
          </cell>
          <cell r="N349">
            <v>-14</v>
          </cell>
          <cell r="O349" t="str">
            <v>Invoice</v>
          </cell>
          <cell r="R349" t="str">
            <v>current</v>
          </cell>
        </row>
        <row r="350">
          <cell r="G350" t="str">
            <v>835119991</v>
          </cell>
          <cell r="H350" t="str">
            <v>NET 60 DAYS</v>
          </cell>
          <cell r="I350">
            <v>38687</v>
          </cell>
          <cell r="J350">
            <v>38747</v>
          </cell>
          <cell r="K350">
            <v>64571.38</v>
          </cell>
          <cell r="L350">
            <v>64571.38</v>
          </cell>
          <cell r="N350">
            <v>-14</v>
          </cell>
          <cell r="O350" t="str">
            <v>Invoice</v>
          </cell>
          <cell r="R350" t="str">
            <v>current</v>
          </cell>
        </row>
        <row r="351">
          <cell r="G351" t="str">
            <v>835119995</v>
          </cell>
          <cell r="H351" t="str">
            <v>NET 60 DAYS</v>
          </cell>
          <cell r="I351">
            <v>38688</v>
          </cell>
          <cell r="J351">
            <v>38748</v>
          </cell>
          <cell r="K351">
            <v>70281.759999999995</v>
          </cell>
          <cell r="L351">
            <v>70281.759999999995</v>
          </cell>
          <cell r="N351">
            <v>-15</v>
          </cell>
          <cell r="O351" t="str">
            <v>Invoice</v>
          </cell>
          <cell r="R351" t="str">
            <v>current</v>
          </cell>
        </row>
        <row r="352">
          <cell r="G352" t="str">
            <v>835119996</v>
          </cell>
          <cell r="H352" t="str">
            <v>NET 60 DAYS</v>
          </cell>
          <cell r="I352">
            <v>38688</v>
          </cell>
          <cell r="J352">
            <v>38748</v>
          </cell>
          <cell r="K352">
            <v>59549</v>
          </cell>
          <cell r="L352">
            <v>59549</v>
          </cell>
          <cell r="N352">
            <v>-15</v>
          </cell>
          <cell r="O352" t="str">
            <v>Invoice</v>
          </cell>
          <cell r="R352" t="str">
            <v>current</v>
          </cell>
        </row>
        <row r="353">
          <cell r="G353" t="str">
            <v>835120000</v>
          </cell>
          <cell r="H353" t="str">
            <v>NET 60 DAYS</v>
          </cell>
          <cell r="I353">
            <v>38688</v>
          </cell>
          <cell r="J353">
            <v>38748</v>
          </cell>
          <cell r="K353">
            <v>69715.05</v>
          </cell>
          <cell r="L353">
            <v>69715.05</v>
          </cell>
          <cell r="N353">
            <v>-15</v>
          </cell>
          <cell r="O353" t="str">
            <v>Invoice</v>
          </cell>
          <cell r="R353" t="str">
            <v>current</v>
          </cell>
        </row>
        <row r="354">
          <cell r="G354" t="str">
            <v>835120003</v>
          </cell>
          <cell r="H354" t="str">
            <v>NET 60 DAYS</v>
          </cell>
          <cell r="I354">
            <v>38688</v>
          </cell>
          <cell r="J354">
            <v>38748</v>
          </cell>
          <cell r="K354">
            <v>72426.080000000002</v>
          </cell>
          <cell r="L354">
            <v>72426.080000000002</v>
          </cell>
          <cell r="N354">
            <v>-15</v>
          </cell>
          <cell r="O354" t="str">
            <v>Invoice</v>
          </cell>
          <cell r="R354" t="str">
            <v>current</v>
          </cell>
        </row>
        <row r="355">
          <cell r="G355" t="str">
            <v>835120011</v>
          </cell>
          <cell r="H355" t="str">
            <v>NET 60 DAYS</v>
          </cell>
          <cell r="I355">
            <v>38691</v>
          </cell>
          <cell r="J355">
            <v>38751</v>
          </cell>
          <cell r="K355">
            <v>70281.759999999995</v>
          </cell>
          <cell r="L355">
            <v>70281.759999999995</v>
          </cell>
          <cell r="N355">
            <v>-18</v>
          </cell>
          <cell r="O355" t="str">
            <v>Invoice</v>
          </cell>
          <cell r="R355" t="str">
            <v>current</v>
          </cell>
        </row>
        <row r="356">
          <cell r="G356" t="str">
            <v>835120013</v>
          </cell>
          <cell r="H356" t="str">
            <v>NET 60 DAYS</v>
          </cell>
          <cell r="I356">
            <v>38691</v>
          </cell>
          <cell r="J356">
            <v>38751</v>
          </cell>
          <cell r="K356">
            <v>68707.320000000007</v>
          </cell>
          <cell r="L356">
            <v>68707.320000000007</v>
          </cell>
          <cell r="N356">
            <v>-18</v>
          </cell>
          <cell r="O356" t="str">
            <v>Invoice</v>
          </cell>
          <cell r="R356" t="str">
            <v>current</v>
          </cell>
        </row>
        <row r="357">
          <cell r="G357" t="str">
            <v>835120022</v>
          </cell>
          <cell r="H357" t="str">
            <v>NET 60 DAYS</v>
          </cell>
          <cell r="I357">
            <v>38692</v>
          </cell>
          <cell r="J357">
            <v>38752</v>
          </cell>
          <cell r="K357">
            <v>67786.58</v>
          </cell>
          <cell r="L357">
            <v>67786.58</v>
          </cell>
          <cell r="N357">
            <v>-19</v>
          </cell>
          <cell r="O357" t="str">
            <v>Invoice</v>
          </cell>
          <cell r="R357" t="str">
            <v>current</v>
          </cell>
        </row>
        <row r="358">
          <cell r="G358" t="str">
            <v>835120025</v>
          </cell>
          <cell r="H358" t="str">
            <v>NET 60 DAYS</v>
          </cell>
          <cell r="I358">
            <v>38692</v>
          </cell>
          <cell r="J358">
            <v>38752</v>
          </cell>
          <cell r="K358">
            <v>59549</v>
          </cell>
          <cell r="L358">
            <v>59549</v>
          </cell>
          <cell r="N358">
            <v>-19</v>
          </cell>
          <cell r="O358" t="str">
            <v>Invoice</v>
          </cell>
          <cell r="R358" t="str">
            <v>current</v>
          </cell>
        </row>
        <row r="359">
          <cell r="G359" t="str">
            <v>835120026</v>
          </cell>
          <cell r="H359" t="str">
            <v>NET 60 DAYS</v>
          </cell>
          <cell r="I359">
            <v>38692</v>
          </cell>
          <cell r="J359">
            <v>38752</v>
          </cell>
          <cell r="K359">
            <v>72003.78</v>
          </cell>
          <cell r="L359">
            <v>72003.78</v>
          </cell>
          <cell r="N359">
            <v>-19</v>
          </cell>
          <cell r="O359" t="str">
            <v>Invoice</v>
          </cell>
          <cell r="R359" t="str">
            <v>current</v>
          </cell>
        </row>
        <row r="360">
          <cell r="G360" t="str">
            <v>835120030</v>
          </cell>
          <cell r="H360" t="str">
            <v>NET 60 DAYS</v>
          </cell>
          <cell r="I360">
            <v>38693</v>
          </cell>
          <cell r="J360">
            <v>38753</v>
          </cell>
          <cell r="K360">
            <v>73013.460000000006</v>
          </cell>
          <cell r="L360">
            <v>73013.460000000006</v>
          </cell>
          <cell r="N360">
            <v>-20</v>
          </cell>
          <cell r="O360" t="str">
            <v>Invoice</v>
          </cell>
          <cell r="R360" t="str">
            <v>current</v>
          </cell>
        </row>
        <row r="361">
          <cell r="G361" t="str">
            <v>835120034</v>
          </cell>
          <cell r="H361" t="str">
            <v>NET 60 DAYS</v>
          </cell>
          <cell r="I361">
            <v>38693</v>
          </cell>
          <cell r="J361">
            <v>38753</v>
          </cell>
          <cell r="K361">
            <v>66435.710000000006</v>
          </cell>
          <cell r="L361">
            <v>66435.710000000006</v>
          </cell>
          <cell r="N361">
            <v>-20</v>
          </cell>
          <cell r="O361" t="str">
            <v>Invoice</v>
          </cell>
          <cell r="R361" t="str">
            <v>current</v>
          </cell>
        </row>
        <row r="362">
          <cell r="G362" t="str">
            <v>835120037</v>
          </cell>
          <cell r="H362" t="str">
            <v>NET 60 DAYS</v>
          </cell>
          <cell r="I362">
            <v>38694</v>
          </cell>
          <cell r="J362">
            <v>38754</v>
          </cell>
          <cell r="K362">
            <v>68411.06</v>
          </cell>
          <cell r="L362">
            <v>68411.06</v>
          </cell>
          <cell r="N362">
            <v>-21</v>
          </cell>
          <cell r="O362" t="str">
            <v>Invoice</v>
          </cell>
          <cell r="R362" t="str">
            <v>current</v>
          </cell>
        </row>
        <row r="363">
          <cell r="G363" t="str">
            <v>835120041</v>
          </cell>
          <cell r="H363" t="str">
            <v>NET 60 DAYS</v>
          </cell>
          <cell r="I363">
            <v>38694</v>
          </cell>
          <cell r="J363">
            <v>38754</v>
          </cell>
          <cell r="K363">
            <v>59549</v>
          </cell>
          <cell r="L363">
            <v>59549</v>
          </cell>
          <cell r="N363">
            <v>-21</v>
          </cell>
          <cell r="O363" t="str">
            <v>Invoice</v>
          </cell>
          <cell r="R363" t="str">
            <v>current</v>
          </cell>
        </row>
        <row r="364">
          <cell r="G364" t="str">
            <v>835120044</v>
          </cell>
          <cell r="H364" t="str">
            <v>NET 60 DAYS</v>
          </cell>
          <cell r="I364">
            <v>38694</v>
          </cell>
          <cell r="J364">
            <v>38754</v>
          </cell>
          <cell r="K364">
            <v>68809.490000000005</v>
          </cell>
          <cell r="L364">
            <v>68809.490000000005</v>
          </cell>
          <cell r="N364">
            <v>-21</v>
          </cell>
          <cell r="O364" t="str">
            <v>Invoice</v>
          </cell>
          <cell r="R364" t="str">
            <v>current</v>
          </cell>
        </row>
        <row r="365">
          <cell r="G365" t="str">
            <v>835120051</v>
          </cell>
          <cell r="H365" t="str">
            <v>NET 60 DAYS</v>
          </cell>
          <cell r="I365">
            <v>38695</v>
          </cell>
          <cell r="J365">
            <v>38755</v>
          </cell>
          <cell r="K365">
            <v>70281.759999999995</v>
          </cell>
          <cell r="L365">
            <v>70281.759999999995</v>
          </cell>
          <cell r="N365">
            <v>-22</v>
          </cell>
          <cell r="O365" t="str">
            <v>Invoice</v>
          </cell>
          <cell r="R365" t="str">
            <v>current</v>
          </cell>
        </row>
        <row r="366">
          <cell r="G366" t="str">
            <v>835120052</v>
          </cell>
          <cell r="H366" t="str">
            <v>NET 60 DAYS</v>
          </cell>
          <cell r="I366">
            <v>38695</v>
          </cell>
          <cell r="J366">
            <v>38755</v>
          </cell>
          <cell r="K366">
            <v>72271.850000000006</v>
          </cell>
          <cell r="L366">
            <v>72271.850000000006</v>
          </cell>
          <cell r="N366">
            <v>-22</v>
          </cell>
          <cell r="O366" t="str">
            <v>Invoice</v>
          </cell>
          <cell r="R366" t="str">
            <v>current</v>
          </cell>
        </row>
        <row r="367">
          <cell r="G367" t="str">
            <v>835120057</v>
          </cell>
          <cell r="H367" t="str">
            <v>NET 60 DAYS</v>
          </cell>
          <cell r="I367">
            <v>38698</v>
          </cell>
          <cell r="J367">
            <v>38758</v>
          </cell>
          <cell r="K367">
            <v>73988.62</v>
          </cell>
          <cell r="L367">
            <v>73988.62</v>
          </cell>
          <cell r="N367">
            <v>-25</v>
          </cell>
          <cell r="O367" t="str">
            <v>Invoice</v>
          </cell>
          <cell r="R367" t="str">
            <v>current</v>
          </cell>
        </row>
        <row r="368">
          <cell r="G368" t="str">
            <v>835120059</v>
          </cell>
          <cell r="H368" t="str">
            <v>NET 60 DAYS</v>
          </cell>
          <cell r="I368">
            <v>38698</v>
          </cell>
          <cell r="J368">
            <v>38758</v>
          </cell>
          <cell r="K368">
            <v>59549</v>
          </cell>
          <cell r="L368">
            <v>59549</v>
          </cell>
          <cell r="N368">
            <v>-25</v>
          </cell>
          <cell r="O368" t="str">
            <v>Invoice</v>
          </cell>
          <cell r="R368" t="str">
            <v>current</v>
          </cell>
        </row>
        <row r="369">
          <cell r="G369" t="str">
            <v>835120066</v>
          </cell>
          <cell r="H369" t="str">
            <v>NET 60 DAYS</v>
          </cell>
          <cell r="I369">
            <v>38699</v>
          </cell>
          <cell r="J369">
            <v>38759</v>
          </cell>
          <cell r="K369">
            <v>72003.78</v>
          </cell>
          <cell r="L369">
            <v>72003.78</v>
          </cell>
          <cell r="N369">
            <v>-26</v>
          </cell>
          <cell r="O369" t="str">
            <v>Invoice</v>
          </cell>
          <cell r="R369" t="str">
            <v>current</v>
          </cell>
        </row>
        <row r="370">
          <cell r="G370" t="str">
            <v>835120071</v>
          </cell>
          <cell r="H370" t="str">
            <v>NET 60 DAYS</v>
          </cell>
          <cell r="I370">
            <v>38700</v>
          </cell>
          <cell r="J370">
            <v>38760</v>
          </cell>
          <cell r="K370">
            <v>70797.509999999995</v>
          </cell>
          <cell r="L370">
            <v>70797.509999999995</v>
          </cell>
          <cell r="N370">
            <v>-27</v>
          </cell>
          <cell r="O370" t="str">
            <v>Invoice</v>
          </cell>
          <cell r="R370" t="str">
            <v>current</v>
          </cell>
        </row>
        <row r="371">
          <cell r="G371" t="str">
            <v>835120072</v>
          </cell>
          <cell r="H371" t="str">
            <v>NET 60 DAYS</v>
          </cell>
          <cell r="I371">
            <v>38700</v>
          </cell>
          <cell r="J371">
            <v>38760</v>
          </cell>
          <cell r="K371">
            <v>59549</v>
          </cell>
          <cell r="L371">
            <v>59549</v>
          </cell>
          <cell r="N371">
            <v>-27</v>
          </cell>
          <cell r="O371" t="str">
            <v>Invoice</v>
          </cell>
          <cell r="R371" t="str">
            <v>current</v>
          </cell>
        </row>
        <row r="372">
          <cell r="G372" t="str">
            <v>835120077</v>
          </cell>
          <cell r="H372" t="str">
            <v>NET 60 DAYS</v>
          </cell>
          <cell r="I372">
            <v>38700</v>
          </cell>
          <cell r="J372">
            <v>38760</v>
          </cell>
          <cell r="K372">
            <v>69822.77</v>
          </cell>
          <cell r="L372">
            <v>69822.77</v>
          </cell>
          <cell r="N372">
            <v>-27</v>
          </cell>
          <cell r="O372" t="str">
            <v>Invoice</v>
          </cell>
          <cell r="R372" t="str">
            <v>current</v>
          </cell>
        </row>
        <row r="373">
          <cell r="G373" t="str">
            <v>DED403916</v>
          </cell>
          <cell r="I373">
            <v>38700</v>
          </cell>
          <cell r="K373">
            <v>1451.09</v>
          </cell>
          <cell r="L373">
            <v>1451.09</v>
          </cell>
          <cell r="M373">
            <v>1451.09</v>
          </cell>
          <cell r="O373" t="str">
            <v>Claims</v>
          </cell>
          <cell r="R373" t="str">
            <v>customer deduction for return</v>
          </cell>
          <cell r="T373" t="str">
            <v>rdr51424</v>
          </cell>
        </row>
        <row r="374">
          <cell r="G374" t="str">
            <v>DED403917</v>
          </cell>
          <cell r="I374">
            <v>38700</v>
          </cell>
          <cell r="K374">
            <v>2161.73</v>
          </cell>
          <cell r="L374">
            <v>2161.73</v>
          </cell>
          <cell r="M374">
            <v>2161.73</v>
          </cell>
          <cell r="O374" t="str">
            <v>Claims</v>
          </cell>
          <cell r="R374" t="str">
            <v>customer deduction for return</v>
          </cell>
          <cell r="T374" t="str">
            <v>rdr51425</v>
          </cell>
        </row>
        <row r="375">
          <cell r="G375" t="str">
            <v>DED403918</v>
          </cell>
          <cell r="I375">
            <v>38700</v>
          </cell>
          <cell r="K375">
            <v>869.36</v>
          </cell>
          <cell r="L375">
            <v>869.36</v>
          </cell>
          <cell r="M375">
            <v>869.36</v>
          </cell>
          <cell r="O375" t="str">
            <v>Claims</v>
          </cell>
          <cell r="R375" t="str">
            <v>customer deduction for return</v>
          </cell>
          <cell r="T375" t="str">
            <v>rdr51426</v>
          </cell>
        </row>
        <row r="376">
          <cell r="G376" t="str">
            <v>835120081</v>
          </cell>
          <cell r="H376" t="str">
            <v>NET 60 DAYS</v>
          </cell>
          <cell r="I376">
            <v>38701</v>
          </cell>
          <cell r="J376">
            <v>38761</v>
          </cell>
          <cell r="K376">
            <v>71998.399999999994</v>
          </cell>
          <cell r="L376">
            <v>71998.399999999994</v>
          </cell>
          <cell r="N376">
            <v>-28</v>
          </cell>
          <cell r="O376" t="str">
            <v>Invoice</v>
          </cell>
          <cell r="R376" t="str">
            <v>current</v>
          </cell>
        </row>
        <row r="377">
          <cell r="G377" t="str">
            <v>835120087</v>
          </cell>
          <cell r="H377" t="str">
            <v>NET 60 DAYS</v>
          </cell>
          <cell r="I377">
            <v>38701</v>
          </cell>
          <cell r="J377">
            <v>38761</v>
          </cell>
          <cell r="K377">
            <v>68137.179999999993</v>
          </cell>
          <cell r="L377">
            <v>68137.179999999993</v>
          </cell>
          <cell r="N377">
            <v>-28</v>
          </cell>
          <cell r="O377" t="str">
            <v>Invoice</v>
          </cell>
          <cell r="R377" t="str">
            <v>current</v>
          </cell>
        </row>
        <row r="378">
          <cell r="G378" t="str">
            <v>835120090</v>
          </cell>
          <cell r="H378" t="str">
            <v>NET 60 DAYS</v>
          </cell>
          <cell r="I378">
            <v>38702</v>
          </cell>
          <cell r="J378">
            <v>38762</v>
          </cell>
          <cell r="K378">
            <v>59549</v>
          </cell>
          <cell r="L378">
            <v>59549</v>
          </cell>
          <cell r="N378">
            <v>-29</v>
          </cell>
          <cell r="O378" t="str">
            <v>Invoice</v>
          </cell>
          <cell r="R378" t="str">
            <v>current</v>
          </cell>
        </row>
        <row r="379">
          <cell r="G379" t="str">
            <v>835120105</v>
          </cell>
          <cell r="H379" t="str">
            <v>NET 60 DAYS</v>
          </cell>
          <cell r="I379">
            <v>38706</v>
          </cell>
          <cell r="J379">
            <v>38766</v>
          </cell>
          <cell r="K379">
            <v>70281.759999999995</v>
          </cell>
          <cell r="L379">
            <v>70281.759999999995</v>
          </cell>
          <cell r="N379">
            <v>-33</v>
          </cell>
          <cell r="O379" t="str">
            <v>Invoice</v>
          </cell>
          <cell r="R379" t="str">
            <v>current</v>
          </cell>
        </row>
        <row r="380">
          <cell r="G380" t="str">
            <v>835120111</v>
          </cell>
          <cell r="H380" t="str">
            <v>NET 60 DAYS</v>
          </cell>
          <cell r="I380">
            <v>38707</v>
          </cell>
          <cell r="J380">
            <v>38767</v>
          </cell>
          <cell r="K380">
            <v>29774.5</v>
          </cell>
          <cell r="L380">
            <v>29774.5</v>
          </cell>
          <cell r="N380">
            <v>-34</v>
          </cell>
          <cell r="O380" t="str">
            <v>Invoice</v>
          </cell>
          <cell r="R380" t="str">
            <v>current</v>
          </cell>
        </row>
        <row r="381">
          <cell r="G381" t="str">
            <v>835120131</v>
          </cell>
          <cell r="H381" t="str">
            <v>NET 60 DAYS</v>
          </cell>
          <cell r="I381">
            <v>38715</v>
          </cell>
          <cell r="J381">
            <v>38775</v>
          </cell>
          <cell r="K381">
            <v>72003.78</v>
          </cell>
          <cell r="L381">
            <v>72003.78</v>
          </cell>
          <cell r="N381">
            <v>-42</v>
          </cell>
          <cell r="O381" t="str">
            <v>Invoice</v>
          </cell>
          <cell r="R381" t="str">
            <v>current</v>
          </cell>
        </row>
        <row r="382">
          <cell r="G382" t="str">
            <v>835120133</v>
          </cell>
          <cell r="H382" t="str">
            <v>NET 60 DAYS</v>
          </cell>
          <cell r="I382">
            <v>38715</v>
          </cell>
          <cell r="J382">
            <v>38775</v>
          </cell>
          <cell r="K382">
            <v>72637.100000000006</v>
          </cell>
          <cell r="L382">
            <v>72637.100000000006</v>
          </cell>
          <cell r="N382">
            <v>-42</v>
          </cell>
          <cell r="O382" t="str">
            <v>Invoice</v>
          </cell>
          <cell r="R382" t="str">
            <v>current</v>
          </cell>
        </row>
        <row r="383">
          <cell r="G383" t="str">
            <v>835120135</v>
          </cell>
          <cell r="H383" t="str">
            <v>NET 60 DAYS</v>
          </cell>
          <cell r="I383">
            <v>38720</v>
          </cell>
          <cell r="J383">
            <v>38780</v>
          </cell>
          <cell r="K383">
            <v>76004.62</v>
          </cell>
          <cell r="L383">
            <v>76004.62</v>
          </cell>
          <cell r="N383">
            <v>-47</v>
          </cell>
          <cell r="O383" t="str">
            <v>Invoice</v>
          </cell>
          <cell r="R383" t="str">
            <v>current</v>
          </cell>
        </row>
        <row r="384">
          <cell r="G384" t="str">
            <v>835120137</v>
          </cell>
          <cell r="H384" t="str">
            <v>NET 60 DAYS</v>
          </cell>
          <cell r="I384">
            <v>38720</v>
          </cell>
          <cell r="J384">
            <v>38780</v>
          </cell>
          <cell r="K384">
            <v>74617.22</v>
          </cell>
          <cell r="L384">
            <v>74617.22</v>
          </cell>
          <cell r="N384">
            <v>-47</v>
          </cell>
          <cell r="O384" t="str">
            <v>Invoice</v>
          </cell>
          <cell r="R384" t="str">
            <v>current</v>
          </cell>
        </row>
        <row r="385">
          <cell r="G385" t="str">
            <v>835120141</v>
          </cell>
          <cell r="H385" t="str">
            <v>NET 60 DAYS</v>
          </cell>
          <cell r="I385">
            <v>38721</v>
          </cell>
          <cell r="J385">
            <v>38781</v>
          </cell>
          <cell r="K385">
            <v>72539.92</v>
          </cell>
          <cell r="L385">
            <v>72539.92</v>
          </cell>
          <cell r="N385">
            <v>-48</v>
          </cell>
          <cell r="O385" t="str">
            <v>Invoice</v>
          </cell>
          <cell r="R385" t="str">
            <v>current</v>
          </cell>
        </row>
        <row r="386">
          <cell r="G386" t="str">
            <v>835120150</v>
          </cell>
          <cell r="H386" t="str">
            <v>NET 60 DAYS</v>
          </cell>
          <cell r="I386">
            <v>38721</v>
          </cell>
          <cell r="J386">
            <v>38781</v>
          </cell>
          <cell r="K386">
            <v>63316.46</v>
          </cell>
          <cell r="L386">
            <v>63316.46</v>
          </cell>
          <cell r="N386">
            <v>-48</v>
          </cell>
          <cell r="O386" t="str">
            <v>Invoice</v>
          </cell>
          <cell r="R386" t="str">
            <v>current</v>
          </cell>
        </row>
        <row r="387">
          <cell r="G387" t="str">
            <v>835120157</v>
          </cell>
          <cell r="H387" t="str">
            <v>NET 60 DAYS</v>
          </cell>
          <cell r="I387">
            <v>38722</v>
          </cell>
          <cell r="J387">
            <v>38782</v>
          </cell>
          <cell r="K387">
            <v>72539.92</v>
          </cell>
          <cell r="L387">
            <v>72539.92</v>
          </cell>
          <cell r="N387">
            <v>-49</v>
          </cell>
          <cell r="O387" t="str">
            <v>Invoice</v>
          </cell>
          <cell r="R387" t="str">
            <v>current</v>
          </cell>
        </row>
        <row r="388">
          <cell r="G388" t="str">
            <v>835120167</v>
          </cell>
          <cell r="H388" t="str">
            <v>NET 60 DAYS</v>
          </cell>
          <cell r="I388">
            <v>38723</v>
          </cell>
          <cell r="J388">
            <v>38783</v>
          </cell>
          <cell r="K388">
            <v>72025.14</v>
          </cell>
          <cell r="L388">
            <v>72025.14</v>
          </cell>
          <cell r="N388">
            <v>-50</v>
          </cell>
          <cell r="O388" t="str">
            <v>Invoice</v>
          </cell>
          <cell r="R388" t="str">
            <v>current</v>
          </cell>
        </row>
        <row r="389">
          <cell r="G389" t="str">
            <v>835120127</v>
          </cell>
          <cell r="H389" t="str">
            <v>NET 30 DAYS</v>
          </cell>
          <cell r="I389">
            <v>38708</v>
          </cell>
          <cell r="J389">
            <v>38738</v>
          </cell>
          <cell r="K389">
            <v>62500</v>
          </cell>
          <cell r="L389">
            <v>62500</v>
          </cell>
          <cell r="N389">
            <v>-5</v>
          </cell>
          <cell r="O389" t="str">
            <v>Invoice</v>
          </cell>
          <cell r="R389" t="str">
            <v>current</v>
          </cell>
          <cell r="S389" t="str">
            <v>tooling</v>
          </cell>
        </row>
        <row r="390">
          <cell r="G390" t="str">
            <v>835119992</v>
          </cell>
          <cell r="H390" t="str">
            <v>NET 2ND 2ND PROX MONTH</v>
          </cell>
          <cell r="I390">
            <v>38687</v>
          </cell>
          <cell r="J390">
            <v>38750</v>
          </cell>
          <cell r="K390">
            <v>26338.3</v>
          </cell>
          <cell r="L390">
            <v>26338.3</v>
          </cell>
          <cell r="N390">
            <v>-17</v>
          </cell>
          <cell r="O390" t="str">
            <v>Invoice</v>
          </cell>
          <cell r="R390" t="str">
            <v>current</v>
          </cell>
        </row>
        <row r="391">
          <cell r="G391" t="str">
            <v>835120018</v>
          </cell>
          <cell r="H391" t="str">
            <v>NET 2ND 2ND PROX MONTH</v>
          </cell>
          <cell r="I391">
            <v>38691</v>
          </cell>
          <cell r="J391">
            <v>38750</v>
          </cell>
          <cell r="K391">
            <v>1000</v>
          </cell>
          <cell r="L391">
            <v>1000</v>
          </cell>
          <cell r="N391">
            <v>-17</v>
          </cell>
          <cell r="O391" t="str">
            <v>Invoice</v>
          </cell>
          <cell r="R391" t="str">
            <v>current</v>
          </cell>
        </row>
        <row r="392">
          <cell r="G392" t="str">
            <v>835120045</v>
          </cell>
          <cell r="H392" t="str">
            <v>NET 2ND 2ND PROX MONTH</v>
          </cell>
          <cell r="I392">
            <v>38694</v>
          </cell>
          <cell r="J392">
            <v>38750</v>
          </cell>
          <cell r="K392">
            <v>26338.3</v>
          </cell>
          <cell r="L392">
            <v>26338.3</v>
          </cell>
          <cell r="N392">
            <v>-17</v>
          </cell>
          <cell r="O392" t="str">
            <v>Invoice</v>
          </cell>
          <cell r="R392" t="str">
            <v>current</v>
          </cell>
        </row>
        <row r="393">
          <cell r="G393" t="str">
            <v>835120084</v>
          </cell>
          <cell r="H393" t="str">
            <v>NET 2ND 2ND PROX MONTH</v>
          </cell>
          <cell r="I393">
            <v>38701</v>
          </cell>
          <cell r="J393">
            <v>38750</v>
          </cell>
          <cell r="K393">
            <v>17558.86</v>
          </cell>
          <cell r="L393">
            <v>17558.86</v>
          </cell>
          <cell r="N393">
            <v>-17</v>
          </cell>
          <cell r="O393" t="str">
            <v>Invoice</v>
          </cell>
          <cell r="R393" t="str">
            <v>current</v>
          </cell>
        </row>
        <row r="394">
          <cell r="G394" t="str">
            <v>835120096</v>
          </cell>
          <cell r="H394" t="str">
            <v>NET 30 DAYS</v>
          </cell>
          <cell r="I394">
            <v>38702</v>
          </cell>
          <cell r="J394">
            <v>38732</v>
          </cell>
          <cell r="K394">
            <v>9100</v>
          </cell>
          <cell r="L394">
            <v>9100</v>
          </cell>
          <cell r="N394">
            <v>1</v>
          </cell>
          <cell r="O394" t="str">
            <v>Invoice</v>
          </cell>
          <cell r="R394" t="str">
            <v>current</v>
          </cell>
        </row>
        <row r="395">
          <cell r="G395" t="str">
            <v>835120110</v>
          </cell>
          <cell r="H395" t="str">
            <v>NET 30 DAYS</v>
          </cell>
          <cell r="I395">
            <v>38705</v>
          </cell>
          <cell r="J395">
            <v>38735</v>
          </cell>
          <cell r="K395">
            <v>2300</v>
          </cell>
          <cell r="L395">
            <v>2300</v>
          </cell>
          <cell r="N395">
            <v>-2</v>
          </cell>
          <cell r="O395" t="str">
            <v>Invoice</v>
          </cell>
          <cell r="R395" t="str">
            <v>current</v>
          </cell>
        </row>
        <row r="396">
          <cell r="G396" t="str">
            <v>835120112</v>
          </cell>
          <cell r="H396" t="str">
            <v>NET 2ND 2ND PROX MONTH</v>
          </cell>
          <cell r="I396">
            <v>38706</v>
          </cell>
          <cell r="J396">
            <v>38750</v>
          </cell>
          <cell r="K396">
            <v>26338.3</v>
          </cell>
          <cell r="L396">
            <v>26338.3</v>
          </cell>
          <cell r="N396">
            <v>-17</v>
          </cell>
          <cell r="O396" t="str">
            <v>Invoice</v>
          </cell>
          <cell r="R396" t="str">
            <v>current</v>
          </cell>
        </row>
        <row r="397">
          <cell r="G397" t="str">
            <v>835120123</v>
          </cell>
          <cell r="H397" t="str">
            <v>NET 30 DAYS</v>
          </cell>
          <cell r="I397">
            <v>38707</v>
          </cell>
          <cell r="J397">
            <v>38737</v>
          </cell>
          <cell r="K397">
            <v>1200</v>
          </cell>
          <cell r="L397">
            <v>1200</v>
          </cell>
          <cell r="N397">
            <v>-4</v>
          </cell>
          <cell r="O397" t="str">
            <v>Invoice</v>
          </cell>
          <cell r="R397" t="str">
            <v>current</v>
          </cell>
        </row>
        <row r="398">
          <cell r="G398" t="str">
            <v>835120128</v>
          </cell>
          <cell r="H398" t="str">
            <v>NET 2ND 2ND PROX MONTH</v>
          </cell>
          <cell r="I398">
            <v>38708</v>
          </cell>
          <cell r="J398">
            <v>38750</v>
          </cell>
          <cell r="K398">
            <v>149500</v>
          </cell>
          <cell r="L398">
            <v>149500</v>
          </cell>
          <cell r="N398">
            <v>-17</v>
          </cell>
          <cell r="O398" t="str">
            <v>Invoice</v>
          </cell>
          <cell r="R398" t="str">
            <v>current</v>
          </cell>
        </row>
        <row r="399">
          <cell r="G399" t="str">
            <v>835120129</v>
          </cell>
          <cell r="H399" t="str">
            <v>NET 30 DAYS</v>
          </cell>
          <cell r="I399">
            <v>38708</v>
          </cell>
          <cell r="J399">
            <v>38738</v>
          </cell>
          <cell r="K399">
            <v>103500</v>
          </cell>
          <cell r="L399">
            <v>103500</v>
          </cell>
          <cell r="N399">
            <v>-5</v>
          </cell>
          <cell r="O399" t="str">
            <v>Invoice</v>
          </cell>
          <cell r="R399" t="str">
            <v>current</v>
          </cell>
        </row>
        <row r="400">
          <cell r="G400" t="str">
            <v>835120155</v>
          </cell>
          <cell r="H400" t="str">
            <v>NET 30 DAYS</v>
          </cell>
          <cell r="I400">
            <v>38721</v>
          </cell>
          <cell r="J400">
            <v>38751</v>
          </cell>
          <cell r="K400">
            <v>12000</v>
          </cell>
          <cell r="L400">
            <v>12000</v>
          </cell>
          <cell r="N400">
            <v>-18</v>
          </cell>
          <cell r="O400" t="str">
            <v>Invoice</v>
          </cell>
          <cell r="R400" t="str">
            <v>current</v>
          </cell>
        </row>
        <row r="401">
          <cell r="G401" t="str">
            <v>835120160</v>
          </cell>
          <cell r="H401" t="str">
            <v>NET 2ND 2ND PROX MONTH</v>
          </cell>
          <cell r="I401">
            <v>38722</v>
          </cell>
          <cell r="J401">
            <v>38778</v>
          </cell>
          <cell r="K401">
            <v>27024.22</v>
          </cell>
          <cell r="L401">
            <v>27024.22</v>
          </cell>
          <cell r="N401">
            <v>-45</v>
          </cell>
          <cell r="O401" t="str">
            <v>Invoice</v>
          </cell>
          <cell r="R401" t="str">
            <v>current</v>
          </cell>
        </row>
        <row r="402">
          <cell r="G402" t="str">
            <v>835C0012424</v>
          </cell>
          <cell r="I402">
            <v>37357</v>
          </cell>
          <cell r="J402">
            <v>37357</v>
          </cell>
          <cell r="K402">
            <v>-27169.5</v>
          </cell>
          <cell r="L402">
            <v>-27169.5</v>
          </cell>
          <cell r="N402">
            <v>1376</v>
          </cell>
          <cell r="O402" t="str">
            <v>Credit Memo</v>
          </cell>
          <cell r="Q402" t="str">
            <v>HOWELL_ 001(49054)</v>
          </cell>
          <cell r="R402" t="str">
            <v>Uniboring has filed bankruptcy, amount is reserved</v>
          </cell>
          <cell r="S402" t="str">
            <v>chargeback expected</v>
          </cell>
          <cell r="T402" t="str">
            <v>viper block chargeback expected</v>
          </cell>
        </row>
        <row r="403">
          <cell r="G403" t="str">
            <v>835115838</v>
          </cell>
          <cell r="H403" t="str">
            <v>NET 30 DAYS</v>
          </cell>
          <cell r="I403">
            <v>37904</v>
          </cell>
          <cell r="J403">
            <v>37934</v>
          </cell>
          <cell r="K403">
            <v>44160.41</v>
          </cell>
          <cell r="L403">
            <v>19160.41</v>
          </cell>
          <cell r="M403">
            <v>19160.41</v>
          </cell>
          <cell r="N403">
            <v>799</v>
          </cell>
          <cell r="O403" t="str">
            <v>Invoice</v>
          </cell>
          <cell r="R403" t="str">
            <v>Uniboring has filed bankruptcy, amount is reserved</v>
          </cell>
          <cell r="S403" t="str">
            <v>past due, in Credit</v>
          </cell>
        </row>
        <row r="404">
          <cell r="G404" t="str">
            <v>835115878</v>
          </cell>
          <cell r="H404" t="str">
            <v>NET 30 DAYS</v>
          </cell>
          <cell r="I404">
            <v>37914</v>
          </cell>
          <cell r="J404">
            <v>37944</v>
          </cell>
          <cell r="K404">
            <v>27174.87</v>
          </cell>
          <cell r="L404">
            <v>27174.87</v>
          </cell>
          <cell r="N404">
            <v>789</v>
          </cell>
          <cell r="O404" t="str">
            <v>Invoice</v>
          </cell>
          <cell r="R404" t="str">
            <v>Uniboring has filed bankruptcy, amount is reserved</v>
          </cell>
          <cell r="S404" t="str">
            <v>past due, in Credit</v>
          </cell>
        </row>
        <row r="405">
          <cell r="G405" t="str">
            <v>835115917</v>
          </cell>
          <cell r="H405" t="str">
            <v>NET 30 DAYS</v>
          </cell>
          <cell r="I405">
            <v>37918</v>
          </cell>
          <cell r="J405">
            <v>37948</v>
          </cell>
          <cell r="K405">
            <v>44160.41</v>
          </cell>
          <cell r="L405">
            <v>44160.41</v>
          </cell>
          <cell r="N405">
            <v>785</v>
          </cell>
          <cell r="O405" t="str">
            <v>Invoice</v>
          </cell>
          <cell r="R405" t="str">
            <v>Uniboring has filed bankruptcy, amount is reserved</v>
          </cell>
          <cell r="S405" t="str">
            <v>past due, in Credit</v>
          </cell>
        </row>
        <row r="406">
          <cell r="G406" t="str">
            <v>835115988</v>
          </cell>
          <cell r="H406" t="str">
            <v>NET 30 DAYS</v>
          </cell>
          <cell r="I406">
            <v>37932</v>
          </cell>
          <cell r="J406">
            <v>37962</v>
          </cell>
          <cell r="K406">
            <v>27174.87</v>
          </cell>
          <cell r="L406">
            <v>27174.87</v>
          </cell>
          <cell r="N406">
            <v>771</v>
          </cell>
          <cell r="O406" t="str">
            <v>Invoice</v>
          </cell>
          <cell r="R406" t="str">
            <v>Uniboring has filed bankruptcy, amount is reserved</v>
          </cell>
          <cell r="S406" t="str">
            <v>past due, in Credit</v>
          </cell>
        </row>
        <row r="407">
          <cell r="G407" t="str">
            <v>835116053</v>
          </cell>
          <cell r="H407" t="str">
            <v>NET 30 DAYS</v>
          </cell>
          <cell r="I407">
            <v>37946</v>
          </cell>
          <cell r="J407">
            <v>37976</v>
          </cell>
          <cell r="K407">
            <v>16985.54</v>
          </cell>
          <cell r="L407">
            <v>16985.54</v>
          </cell>
          <cell r="N407">
            <v>757</v>
          </cell>
          <cell r="O407" t="str">
            <v>Invoice</v>
          </cell>
          <cell r="R407" t="str">
            <v>Uniboring has filed bankruptcy, amount is reserved</v>
          </cell>
          <cell r="S407" t="str">
            <v>past due, in Credit</v>
          </cell>
        </row>
        <row r="408">
          <cell r="G408" t="str">
            <v>835116102</v>
          </cell>
          <cell r="H408" t="str">
            <v>NET 30 DAYS</v>
          </cell>
          <cell r="I408">
            <v>37960</v>
          </cell>
          <cell r="J408">
            <v>37990</v>
          </cell>
          <cell r="K408">
            <v>17276.5</v>
          </cell>
          <cell r="L408">
            <v>17276.5</v>
          </cell>
          <cell r="N408">
            <v>743</v>
          </cell>
          <cell r="O408" t="str">
            <v>Invoice</v>
          </cell>
          <cell r="R408" t="str">
            <v>Uniboring has filed bankruptcy, amount is reserved</v>
          </cell>
          <cell r="S408" t="str">
            <v>past due, in Credit</v>
          </cell>
        </row>
        <row r="409">
          <cell r="G409" t="str">
            <v>835116144</v>
          </cell>
          <cell r="H409" t="str">
            <v>NET 30 DAYS</v>
          </cell>
          <cell r="I409">
            <v>37967</v>
          </cell>
          <cell r="J409">
            <v>37997</v>
          </cell>
          <cell r="K409">
            <v>27352.68</v>
          </cell>
          <cell r="L409">
            <v>27352.68</v>
          </cell>
          <cell r="N409">
            <v>736</v>
          </cell>
          <cell r="O409" t="str">
            <v>Invoice</v>
          </cell>
          <cell r="R409" t="str">
            <v>Uniboring has filed bankruptcy, amount is reserved</v>
          </cell>
          <cell r="S409" t="str">
            <v>past due, in Credit</v>
          </cell>
        </row>
        <row r="410">
          <cell r="G410" t="str">
            <v>835116202</v>
          </cell>
          <cell r="H410" t="str">
            <v>NET 30 DAYS</v>
          </cell>
          <cell r="I410">
            <v>37985</v>
          </cell>
          <cell r="J410">
            <v>38015</v>
          </cell>
          <cell r="K410">
            <v>136763.42000000001</v>
          </cell>
          <cell r="L410">
            <v>136763.42000000001</v>
          </cell>
          <cell r="N410">
            <v>718</v>
          </cell>
          <cell r="O410" t="str">
            <v>Invoice</v>
          </cell>
          <cell r="R410" t="str">
            <v>Uniboring has filed bankruptcy, amount is reserved</v>
          </cell>
          <cell r="S410" t="str">
            <v>past due, in Credit</v>
          </cell>
        </row>
        <row r="411">
          <cell r="G411" t="str">
            <v>835116203</v>
          </cell>
          <cell r="H411" t="str">
            <v>NET 30 DAYS</v>
          </cell>
          <cell r="I411">
            <v>37985</v>
          </cell>
          <cell r="J411">
            <v>38015</v>
          </cell>
          <cell r="K411">
            <v>54297.57</v>
          </cell>
          <cell r="L411">
            <v>54297.57</v>
          </cell>
          <cell r="N411">
            <v>718</v>
          </cell>
          <cell r="O411" t="str">
            <v>Invoice</v>
          </cell>
          <cell r="R411" t="str">
            <v>Uniboring has filed bankruptcy, amount is reserved</v>
          </cell>
          <cell r="S411" t="str">
            <v>past due, in Credit</v>
          </cell>
        </row>
        <row r="412">
          <cell r="G412" t="str">
            <v>835116204</v>
          </cell>
          <cell r="H412" t="str">
            <v>NET 30 DAYS</v>
          </cell>
          <cell r="I412">
            <v>37985</v>
          </cell>
          <cell r="J412">
            <v>38015</v>
          </cell>
          <cell r="K412">
            <v>105181.94</v>
          </cell>
          <cell r="L412">
            <v>105181.94</v>
          </cell>
          <cell r="N412">
            <v>718</v>
          </cell>
          <cell r="O412" t="str">
            <v>Invoice</v>
          </cell>
          <cell r="R412" t="str">
            <v>Uniboring has filed bankruptcy, amount is reserved</v>
          </cell>
          <cell r="S412" t="str">
            <v>past due, in Credit</v>
          </cell>
        </row>
        <row r="413">
          <cell r="G413" t="str">
            <v>OPM204459</v>
          </cell>
          <cell r="I413">
            <v>38223</v>
          </cell>
          <cell r="K413">
            <v>-25000</v>
          </cell>
          <cell r="L413">
            <v>-25000</v>
          </cell>
          <cell r="M413">
            <v>-25000</v>
          </cell>
          <cell r="O413" t="str">
            <v>Claims</v>
          </cell>
          <cell r="R413" t="str">
            <v>Uniboring has filed bankruptcy, amount is reserved</v>
          </cell>
          <cell r="S413" t="str">
            <v>periodic pmt</v>
          </cell>
        </row>
        <row r="414">
          <cell r="G414" t="str">
            <v>OPM209289</v>
          </cell>
          <cell r="I414">
            <v>38238</v>
          </cell>
          <cell r="K414">
            <v>-25000</v>
          </cell>
          <cell r="L414">
            <v>-25000</v>
          </cell>
          <cell r="M414">
            <v>-25000</v>
          </cell>
          <cell r="O414" t="str">
            <v>Claims</v>
          </cell>
          <cell r="R414" t="str">
            <v>Uniboring has filed bankruptcy, amount is reserved</v>
          </cell>
          <cell r="S414" t="str">
            <v>periodic pmt</v>
          </cell>
        </row>
        <row r="415">
          <cell r="G415" t="str">
            <v>OPM214212</v>
          </cell>
          <cell r="I415">
            <v>38252</v>
          </cell>
          <cell r="K415">
            <v>-25000</v>
          </cell>
          <cell r="L415">
            <v>-25000</v>
          </cell>
          <cell r="M415">
            <v>-25000</v>
          </cell>
          <cell r="O415" t="str">
            <v>Claims</v>
          </cell>
          <cell r="R415" t="str">
            <v>Uniboring has filed bankruptcy, amount is reserved</v>
          </cell>
          <cell r="S415" t="str">
            <v>periodic pmt</v>
          </cell>
        </row>
        <row r="416">
          <cell r="G416" t="str">
            <v>OPM218692</v>
          </cell>
          <cell r="I416">
            <v>38265</v>
          </cell>
          <cell r="K416">
            <v>-25000</v>
          </cell>
          <cell r="L416">
            <v>-25000</v>
          </cell>
          <cell r="M416">
            <v>-25000</v>
          </cell>
          <cell r="O416" t="str">
            <v>Claims</v>
          </cell>
          <cell r="R416" t="str">
            <v>Uniboring has filed bankruptcy, amount is reserved</v>
          </cell>
          <cell r="S416" t="str">
            <v>periodic pmt</v>
          </cell>
        </row>
        <row r="417">
          <cell r="G417" t="str">
            <v>OPM226039</v>
          </cell>
          <cell r="I417">
            <v>38286</v>
          </cell>
          <cell r="K417">
            <v>-25000</v>
          </cell>
          <cell r="L417">
            <v>-25000</v>
          </cell>
          <cell r="M417">
            <v>-25000</v>
          </cell>
          <cell r="O417" t="str">
            <v>Claims</v>
          </cell>
          <cell r="R417" t="str">
            <v>Uniboring has filed bankruptcy, amount is reserved</v>
          </cell>
          <cell r="S417" t="str">
            <v>periodic pmt</v>
          </cell>
        </row>
        <row r="418">
          <cell r="G418" t="str">
            <v>OPM231735</v>
          </cell>
          <cell r="I418">
            <v>38300</v>
          </cell>
          <cell r="K418">
            <v>-25000</v>
          </cell>
          <cell r="L418">
            <v>-25000</v>
          </cell>
          <cell r="M418">
            <v>-25000</v>
          </cell>
          <cell r="O418" t="str">
            <v>Claims</v>
          </cell>
          <cell r="R418" t="str">
            <v>Uniboring has filed bankruptcy, amount is reserved</v>
          </cell>
          <cell r="S418" t="str">
            <v>periodic pmt</v>
          </cell>
        </row>
        <row r="419">
          <cell r="G419" t="str">
            <v>OPM241018</v>
          </cell>
          <cell r="I419">
            <v>38324</v>
          </cell>
          <cell r="K419">
            <v>-25000</v>
          </cell>
          <cell r="L419">
            <v>-25000</v>
          </cell>
          <cell r="M419">
            <v>-25000</v>
          </cell>
          <cell r="O419" t="str">
            <v>Claims</v>
          </cell>
          <cell r="R419" t="str">
            <v>Uniboring has filed bankruptcy, amount is reserved</v>
          </cell>
          <cell r="S419" t="str">
            <v>periodic pmt</v>
          </cell>
        </row>
        <row r="420">
          <cell r="G420" t="str">
            <v>OPM259819</v>
          </cell>
          <cell r="I420">
            <v>38372</v>
          </cell>
          <cell r="K420">
            <v>-25000</v>
          </cell>
          <cell r="L420">
            <v>-25000</v>
          </cell>
          <cell r="M420">
            <v>-25000</v>
          </cell>
          <cell r="O420" t="str">
            <v>Claims</v>
          </cell>
          <cell r="R420" t="str">
            <v>Uniboring has filed bankruptcy, amount is reserved</v>
          </cell>
          <cell r="S420" t="str">
            <v>periodic pmt</v>
          </cell>
        </row>
        <row r="421">
          <cell r="G421" t="str">
            <v>OPM265857</v>
          </cell>
          <cell r="I421">
            <v>38387</v>
          </cell>
          <cell r="K421">
            <v>-25000</v>
          </cell>
          <cell r="L421">
            <v>-25000</v>
          </cell>
          <cell r="M421">
            <v>-25000</v>
          </cell>
          <cell r="O421" t="str">
            <v>Claims</v>
          </cell>
          <cell r="R421" t="str">
            <v>Uniboring has filed bankruptcy, amount is reserved</v>
          </cell>
          <cell r="S421" t="str">
            <v>periodic pmt</v>
          </cell>
        </row>
        <row r="422">
          <cell r="G422" t="str">
            <v>OPM271338</v>
          </cell>
          <cell r="I422">
            <v>38401</v>
          </cell>
          <cell r="K422">
            <v>-25000</v>
          </cell>
          <cell r="L422">
            <v>-25000</v>
          </cell>
          <cell r="M422">
            <v>-25000</v>
          </cell>
          <cell r="O422" t="str">
            <v>Claims</v>
          </cell>
          <cell r="R422" t="str">
            <v>Uniboring has filed bankruptcy, amount is reserved</v>
          </cell>
          <cell r="S422" t="str">
            <v>periodic pmt</v>
          </cell>
        </row>
        <row r="423">
          <cell r="G423" t="str">
            <v>OPM279199</v>
          </cell>
          <cell r="I423">
            <v>38415</v>
          </cell>
          <cell r="K423">
            <v>-25000</v>
          </cell>
          <cell r="L423">
            <v>-25000</v>
          </cell>
          <cell r="M423">
            <v>-25000</v>
          </cell>
          <cell r="O423" t="str">
            <v>Claims</v>
          </cell>
          <cell r="R423" t="str">
            <v>Uniboring has filed bankruptcy, amount is reserved</v>
          </cell>
          <cell r="S423" t="str">
            <v>periodic pmt</v>
          </cell>
        </row>
        <row r="424">
          <cell r="G424" t="str">
            <v>835120049</v>
          </cell>
          <cell r="H424" t="str">
            <v>NET 30 DAYS</v>
          </cell>
          <cell r="I424">
            <v>38694</v>
          </cell>
          <cell r="J424">
            <v>38724</v>
          </cell>
          <cell r="K424">
            <v>3602.86</v>
          </cell>
          <cell r="L424">
            <v>3602.86</v>
          </cell>
          <cell r="N424">
            <v>9</v>
          </cell>
          <cell r="O424" t="str">
            <v>Invoice</v>
          </cell>
          <cell r="R424" t="str">
            <v>past due</v>
          </cell>
        </row>
        <row r="425">
          <cell r="G425" t="str">
            <v>835120095</v>
          </cell>
          <cell r="H425" t="str">
            <v>NET 30 DAYS</v>
          </cell>
          <cell r="I425">
            <v>38702</v>
          </cell>
          <cell r="J425">
            <v>38732</v>
          </cell>
          <cell r="K425">
            <v>560.71</v>
          </cell>
          <cell r="L425">
            <v>560.71</v>
          </cell>
          <cell r="N425">
            <v>1</v>
          </cell>
          <cell r="O425" t="str">
            <v>Invoice</v>
          </cell>
          <cell r="R425" t="str">
            <v>past due</v>
          </cell>
        </row>
        <row r="426">
          <cell r="G426" t="str">
            <v>835120162</v>
          </cell>
          <cell r="H426" t="str">
            <v>NET 30 DAYS</v>
          </cell>
          <cell r="I426">
            <v>38722</v>
          </cell>
          <cell r="J426">
            <v>38752</v>
          </cell>
          <cell r="K426">
            <v>954.4</v>
          </cell>
          <cell r="L426">
            <v>954.4</v>
          </cell>
          <cell r="N426">
            <v>-19</v>
          </cell>
          <cell r="O426" t="str">
            <v>Invoice</v>
          </cell>
          <cell r="R426" t="str">
            <v>current</v>
          </cell>
        </row>
      </sheetData>
      <sheetData sheetId="5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1830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1725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1467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1467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1467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1467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50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50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535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168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168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168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168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125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125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124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124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123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123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122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122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119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119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118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118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117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117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116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115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115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112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112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111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111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111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121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121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121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110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110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109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101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85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50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835120021</v>
          </cell>
          <cell r="H154" t="str">
            <v>Cash In Advance</v>
          </cell>
          <cell r="I154">
            <v>38692</v>
          </cell>
          <cell r="J154">
            <v>38692</v>
          </cell>
          <cell r="K154">
            <v>62367.98</v>
          </cell>
          <cell r="L154">
            <v>914.62</v>
          </cell>
          <cell r="M154">
            <v>914.62</v>
          </cell>
          <cell r="N154">
            <v>44</v>
          </cell>
          <cell r="O154" t="str">
            <v>Invoice</v>
          </cell>
          <cell r="R154" t="str">
            <v>post-petition</v>
          </cell>
          <cell r="X154">
            <v>7</v>
          </cell>
        </row>
        <row r="155">
          <cell r="G155" t="str">
            <v>835120023</v>
          </cell>
          <cell r="H155" t="str">
            <v>Cash In Advance</v>
          </cell>
          <cell r="I155">
            <v>38692</v>
          </cell>
          <cell r="J155">
            <v>38692</v>
          </cell>
          <cell r="K155">
            <v>65826.240000000005</v>
          </cell>
          <cell r="L155">
            <v>1110.54</v>
          </cell>
          <cell r="M155">
            <v>1110.54</v>
          </cell>
          <cell r="N155">
            <v>44</v>
          </cell>
          <cell r="O155" t="str">
            <v>Invoice</v>
          </cell>
          <cell r="R155" t="str">
            <v>post-petition</v>
          </cell>
          <cell r="X155">
            <v>7</v>
          </cell>
        </row>
        <row r="156">
          <cell r="G156" t="str">
            <v>835120024</v>
          </cell>
          <cell r="H156" t="str">
            <v>Cash In Advance</v>
          </cell>
          <cell r="I156">
            <v>38692</v>
          </cell>
          <cell r="J156">
            <v>38692</v>
          </cell>
          <cell r="K156">
            <v>60548.44</v>
          </cell>
          <cell r="L156">
            <v>856.72</v>
          </cell>
          <cell r="M156">
            <v>856.72</v>
          </cell>
          <cell r="N156">
            <v>44</v>
          </cell>
          <cell r="O156" t="str">
            <v>Invoice</v>
          </cell>
          <cell r="R156" t="str">
            <v>post-petition</v>
          </cell>
          <cell r="X156">
            <v>7</v>
          </cell>
        </row>
        <row r="157">
          <cell r="G157" t="str">
            <v>835120029</v>
          </cell>
          <cell r="H157" t="str">
            <v>Cash In Advance</v>
          </cell>
          <cell r="I157">
            <v>38693</v>
          </cell>
          <cell r="J157">
            <v>38693</v>
          </cell>
          <cell r="K157">
            <v>62367.98</v>
          </cell>
          <cell r="L157">
            <v>914.62</v>
          </cell>
          <cell r="M157">
            <v>914.62</v>
          </cell>
          <cell r="N157">
            <v>43</v>
          </cell>
          <cell r="O157" t="str">
            <v>Invoice</v>
          </cell>
          <cell r="R157" t="str">
            <v>post-petition</v>
          </cell>
          <cell r="X157">
            <v>7</v>
          </cell>
        </row>
        <row r="158">
          <cell r="G158" t="str">
            <v>835120031</v>
          </cell>
          <cell r="H158" t="str">
            <v>Cash In Advance</v>
          </cell>
          <cell r="I158">
            <v>38693</v>
          </cell>
          <cell r="J158">
            <v>38693</v>
          </cell>
          <cell r="K158">
            <v>65826.240000000005</v>
          </cell>
          <cell r="L158">
            <v>1110.54</v>
          </cell>
          <cell r="M158">
            <v>1110.54</v>
          </cell>
          <cell r="N158">
            <v>43</v>
          </cell>
          <cell r="O158" t="str">
            <v>Invoice</v>
          </cell>
          <cell r="R158" t="str">
            <v>post-petition</v>
          </cell>
          <cell r="X158">
            <v>7</v>
          </cell>
        </row>
        <row r="159">
          <cell r="G159" t="str">
            <v>835120036</v>
          </cell>
          <cell r="H159" t="str">
            <v>Cash In Advance</v>
          </cell>
          <cell r="I159">
            <v>38694</v>
          </cell>
          <cell r="J159">
            <v>38694</v>
          </cell>
          <cell r="K159">
            <v>62367.98</v>
          </cell>
          <cell r="L159">
            <v>914.62</v>
          </cell>
          <cell r="M159">
            <v>914.62</v>
          </cell>
          <cell r="N159">
            <v>42</v>
          </cell>
          <cell r="O159" t="str">
            <v>Invoice</v>
          </cell>
          <cell r="R159" t="str">
            <v>post-petition</v>
          </cell>
        </row>
        <row r="160">
          <cell r="G160" t="str">
            <v>835120039</v>
          </cell>
          <cell r="H160" t="str">
            <v>Cash In Advance</v>
          </cell>
          <cell r="I160">
            <v>38694</v>
          </cell>
          <cell r="J160">
            <v>38694</v>
          </cell>
          <cell r="K160">
            <v>65826.240000000005</v>
          </cell>
          <cell r="L160">
            <v>1110.54</v>
          </cell>
          <cell r="M160">
            <v>1110.54</v>
          </cell>
          <cell r="N160">
            <v>42</v>
          </cell>
          <cell r="O160" t="str">
            <v>Invoice</v>
          </cell>
          <cell r="R160" t="str">
            <v>post-petition</v>
          </cell>
        </row>
        <row r="161">
          <cell r="G161" t="str">
            <v>835120040</v>
          </cell>
          <cell r="H161" t="str">
            <v>Cash In Advance</v>
          </cell>
          <cell r="I161">
            <v>38694</v>
          </cell>
          <cell r="J161">
            <v>38694</v>
          </cell>
          <cell r="K161">
            <v>64224.66</v>
          </cell>
          <cell r="L161">
            <v>911.54</v>
          </cell>
          <cell r="M161">
            <v>911.54</v>
          </cell>
          <cell r="N161">
            <v>42</v>
          </cell>
          <cell r="O161" t="str">
            <v>Invoice</v>
          </cell>
          <cell r="R161" t="str">
            <v>post-petition</v>
          </cell>
        </row>
        <row r="162">
          <cell r="G162" t="str">
            <v>835120050</v>
          </cell>
          <cell r="H162" t="str">
            <v>Cash In Advance</v>
          </cell>
          <cell r="I162">
            <v>38695</v>
          </cell>
          <cell r="J162">
            <v>38695</v>
          </cell>
          <cell r="K162">
            <v>62367.98</v>
          </cell>
          <cell r="L162">
            <v>914.62</v>
          </cell>
          <cell r="M162">
            <v>914.62</v>
          </cell>
          <cell r="N162">
            <v>41</v>
          </cell>
          <cell r="O162" t="str">
            <v>Invoice</v>
          </cell>
          <cell r="R162" t="str">
            <v>post-petition</v>
          </cell>
        </row>
        <row r="163">
          <cell r="G163" t="str">
            <v>835120053</v>
          </cell>
          <cell r="H163" t="str">
            <v>Cash In Advance</v>
          </cell>
          <cell r="I163">
            <v>38695</v>
          </cell>
          <cell r="J163">
            <v>38695</v>
          </cell>
          <cell r="K163">
            <v>65826.240000000005</v>
          </cell>
          <cell r="L163">
            <v>1110.54</v>
          </cell>
          <cell r="M163">
            <v>1110.54</v>
          </cell>
          <cell r="N163">
            <v>41</v>
          </cell>
          <cell r="O163" t="str">
            <v>Invoice</v>
          </cell>
          <cell r="R163" t="str">
            <v>post-petition</v>
          </cell>
        </row>
        <row r="164">
          <cell r="G164" t="str">
            <v>835120055</v>
          </cell>
          <cell r="H164" t="str">
            <v>Cash In Advance</v>
          </cell>
          <cell r="I164">
            <v>38696</v>
          </cell>
          <cell r="J164">
            <v>38696</v>
          </cell>
          <cell r="K164">
            <v>62443.4</v>
          </cell>
          <cell r="L164">
            <v>993.72</v>
          </cell>
          <cell r="M164">
            <v>993.72</v>
          </cell>
          <cell r="N164">
            <v>40</v>
          </cell>
          <cell r="O164" t="str">
            <v>Invoice</v>
          </cell>
          <cell r="R164" t="str">
            <v>post-petition</v>
          </cell>
        </row>
        <row r="165">
          <cell r="G165" t="str">
            <v>835120056</v>
          </cell>
          <cell r="H165" t="str">
            <v>Cash In Advance</v>
          </cell>
          <cell r="I165">
            <v>38698</v>
          </cell>
          <cell r="J165">
            <v>38698</v>
          </cell>
          <cell r="K165">
            <v>62367.98</v>
          </cell>
          <cell r="L165">
            <v>914.62</v>
          </cell>
          <cell r="M165">
            <v>914.62</v>
          </cell>
          <cell r="N165">
            <v>38</v>
          </cell>
          <cell r="O165" t="str">
            <v>Invoice</v>
          </cell>
          <cell r="R165" t="str">
            <v>post-petition</v>
          </cell>
        </row>
        <row r="166">
          <cell r="G166" t="str">
            <v>835120060</v>
          </cell>
          <cell r="H166" t="str">
            <v>Cash In Advance</v>
          </cell>
          <cell r="I166">
            <v>38698</v>
          </cell>
          <cell r="J166">
            <v>38698</v>
          </cell>
          <cell r="K166">
            <v>65826.240000000005</v>
          </cell>
          <cell r="L166">
            <v>1110.54</v>
          </cell>
          <cell r="M166">
            <v>1110.54</v>
          </cell>
          <cell r="N166">
            <v>38</v>
          </cell>
          <cell r="O166" t="str">
            <v>Invoice</v>
          </cell>
          <cell r="R166" t="str">
            <v>post-petition</v>
          </cell>
        </row>
        <row r="167">
          <cell r="G167" t="str">
            <v>835120065</v>
          </cell>
          <cell r="H167" t="str">
            <v>Cash In Advance</v>
          </cell>
          <cell r="I167">
            <v>38699</v>
          </cell>
          <cell r="J167">
            <v>38699</v>
          </cell>
          <cell r="K167">
            <v>62367.98</v>
          </cell>
          <cell r="L167">
            <v>914.62</v>
          </cell>
          <cell r="M167">
            <v>914.62</v>
          </cell>
          <cell r="N167">
            <v>37</v>
          </cell>
          <cell r="O167" t="str">
            <v>Invoice</v>
          </cell>
          <cell r="R167" t="str">
            <v>post-petition</v>
          </cell>
        </row>
        <row r="168">
          <cell r="G168" t="str">
            <v>835120067</v>
          </cell>
          <cell r="H168" t="str">
            <v>Cash In Advance</v>
          </cell>
          <cell r="I168">
            <v>38699</v>
          </cell>
          <cell r="J168">
            <v>38699</v>
          </cell>
          <cell r="K168">
            <v>65594.7</v>
          </cell>
          <cell r="L168">
            <v>1104.42</v>
          </cell>
          <cell r="M168">
            <v>1104.42</v>
          </cell>
          <cell r="N168">
            <v>37</v>
          </cell>
          <cell r="O168" t="str">
            <v>Invoice</v>
          </cell>
          <cell r="R168" t="str">
            <v>post-petition</v>
          </cell>
        </row>
        <row r="169">
          <cell r="G169" t="str">
            <v>835120068</v>
          </cell>
          <cell r="H169" t="str">
            <v>Cash In Advance</v>
          </cell>
          <cell r="I169">
            <v>38699</v>
          </cell>
          <cell r="J169">
            <v>38699</v>
          </cell>
          <cell r="K169">
            <v>37676.379999999997</v>
          </cell>
          <cell r="L169">
            <v>529.86</v>
          </cell>
          <cell r="M169">
            <v>529.86</v>
          </cell>
          <cell r="N169">
            <v>37</v>
          </cell>
          <cell r="O169" t="str">
            <v>Invoice</v>
          </cell>
          <cell r="R169" t="str">
            <v>post-petition</v>
          </cell>
        </row>
        <row r="170">
          <cell r="G170" t="str">
            <v>835120070</v>
          </cell>
          <cell r="H170" t="str">
            <v>Cash In Advance</v>
          </cell>
          <cell r="I170">
            <v>38700</v>
          </cell>
          <cell r="J170">
            <v>38700</v>
          </cell>
          <cell r="K170">
            <v>62367.98</v>
          </cell>
          <cell r="L170">
            <v>914.62</v>
          </cell>
          <cell r="M170">
            <v>914.62</v>
          </cell>
          <cell r="N170">
            <v>36</v>
          </cell>
          <cell r="O170" t="str">
            <v>Invoice</v>
          </cell>
          <cell r="R170" t="str">
            <v>post-petition</v>
          </cell>
        </row>
        <row r="171">
          <cell r="G171" t="str">
            <v>835120073</v>
          </cell>
          <cell r="H171" t="str">
            <v>Cash In Advance</v>
          </cell>
          <cell r="I171">
            <v>38700</v>
          </cell>
          <cell r="J171">
            <v>38700</v>
          </cell>
          <cell r="K171">
            <v>65594.7</v>
          </cell>
          <cell r="L171">
            <v>1104.42</v>
          </cell>
          <cell r="M171">
            <v>1104.42</v>
          </cell>
          <cell r="N171">
            <v>36</v>
          </cell>
          <cell r="O171" t="str">
            <v>Invoice</v>
          </cell>
          <cell r="R171" t="str">
            <v>post-petition</v>
          </cell>
        </row>
        <row r="172">
          <cell r="G172" t="str">
            <v>835120080</v>
          </cell>
          <cell r="H172" t="str">
            <v>Cash In Advance</v>
          </cell>
          <cell r="I172">
            <v>38701</v>
          </cell>
          <cell r="J172">
            <v>38701</v>
          </cell>
          <cell r="K172">
            <v>62367.98</v>
          </cell>
          <cell r="L172">
            <v>914.62</v>
          </cell>
          <cell r="M172">
            <v>914.62</v>
          </cell>
          <cell r="N172">
            <v>35</v>
          </cell>
          <cell r="O172" t="str">
            <v>Invoice</v>
          </cell>
          <cell r="R172" t="str">
            <v>post-petition</v>
          </cell>
        </row>
        <row r="173">
          <cell r="G173" t="str">
            <v>835120082</v>
          </cell>
          <cell r="H173" t="str">
            <v>Cash In Advance</v>
          </cell>
          <cell r="I173">
            <v>38701</v>
          </cell>
          <cell r="J173">
            <v>38701</v>
          </cell>
          <cell r="K173">
            <v>65131.58</v>
          </cell>
          <cell r="L173">
            <v>1092.1199999999999</v>
          </cell>
          <cell r="M173">
            <v>1092.1199999999999</v>
          </cell>
          <cell r="N173">
            <v>35</v>
          </cell>
          <cell r="O173" t="str">
            <v>Invoice</v>
          </cell>
          <cell r="R173" t="str">
            <v>post-petition</v>
          </cell>
        </row>
        <row r="174">
          <cell r="G174" t="str">
            <v>835120089</v>
          </cell>
          <cell r="H174" t="str">
            <v>Cash In Advance</v>
          </cell>
          <cell r="I174">
            <v>38702</v>
          </cell>
          <cell r="J174">
            <v>38702</v>
          </cell>
          <cell r="K174">
            <v>62367.98</v>
          </cell>
          <cell r="L174">
            <v>914.62</v>
          </cell>
          <cell r="M174">
            <v>914.62</v>
          </cell>
          <cell r="N174">
            <v>34</v>
          </cell>
          <cell r="O174" t="str">
            <v>Invoice</v>
          </cell>
          <cell r="R174" t="str">
            <v>post-petition</v>
          </cell>
        </row>
        <row r="175">
          <cell r="G175" t="str">
            <v>835120091</v>
          </cell>
          <cell r="H175" t="str">
            <v>Cash In Advance</v>
          </cell>
          <cell r="I175">
            <v>38702</v>
          </cell>
          <cell r="J175">
            <v>38702</v>
          </cell>
          <cell r="K175">
            <v>10313.280000000001</v>
          </cell>
          <cell r="L175">
            <v>150.24</v>
          </cell>
          <cell r="M175">
            <v>150.24</v>
          </cell>
          <cell r="N175">
            <v>34</v>
          </cell>
          <cell r="O175" t="str">
            <v>Invoice</v>
          </cell>
          <cell r="R175" t="str">
            <v>post-petition</v>
          </cell>
        </row>
        <row r="176">
          <cell r="G176" t="str">
            <v>835120092</v>
          </cell>
          <cell r="H176" t="str">
            <v>Cash In Advance</v>
          </cell>
          <cell r="I176">
            <v>38702</v>
          </cell>
          <cell r="J176">
            <v>38702</v>
          </cell>
          <cell r="K176">
            <v>65131.58</v>
          </cell>
          <cell r="L176">
            <v>1092.1199999999999</v>
          </cell>
          <cell r="M176">
            <v>1092.1199999999999</v>
          </cell>
          <cell r="N176">
            <v>34</v>
          </cell>
          <cell r="O176" t="str">
            <v>Invoice</v>
          </cell>
          <cell r="R176" t="str">
            <v>post-petition</v>
          </cell>
        </row>
        <row r="177">
          <cell r="G177" t="str">
            <v>835120097</v>
          </cell>
          <cell r="H177" t="str">
            <v>Cash In Advance</v>
          </cell>
          <cell r="I177">
            <v>38703</v>
          </cell>
          <cell r="J177">
            <v>38703</v>
          </cell>
          <cell r="K177">
            <v>62917.760000000002</v>
          </cell>
          <cell r="L177">
            <v>926.5</v>
          </cell>
          <cell r="M177">
            <v>926.5</v>
          </cell>
          <cell r="N177">
            <v>33</v>
          </cell>
          <cell r="O177" t="str">
            <v>Invoice</v>
          </cell>
          <cell r="R177" t="str">
            <v>post-petition</v>
          </cell>
        </row>
        <row r="178">
          <cell r="G178" t="str">
            <v>835120098</v>
          </cell>
          <cell r="H178" t="str">
            <v>Cash In Advance</v>
          </cell>
          <cell r="I178">
            <v>38705</v>
          </cell>
          <cell r="J178">
            <v>38705</v>
          </cell>
          <cell r="K178">
            <v>62367.98</v>
          </cell>
          <cell r="L178">
            <v>914.62</v>
          </cell>
          <cell r="M178">
            <v>914.62</v>
          </cell>
          <cell r="N178">
            <v>31</v>
          </cell>
          <cell r="O178" t="str">
            <v>Invoice</v>
          </cell>
          <cell r="R178" t="str">
            <v>post-petition</v>
          </cell>
        </row>
        <row r="179">
          <cell r="G179" t="str">
            <v>835120100</v>
          </cell>
          <cell r="H179" t="str">
            <v>Cash In Advance</v>
          </cell>
          <cell r="I179">
            <v>38705</v>
          </cell>
          <cell r="J179">
            <v>38705</v>
          </cell>
          <cell r="K179">
            <v>65826.240000000005</v>
          </cell>
          <cell r="L179">
            <v>1110.54</v>
          </cell>
          <cell r="M179">
            <v>1110.54</v>
          </cell>
          <cell r="N179">
            <v>31</v>
          </cell>
          <cell r="O179" t="str">
            <v>Invoice</v>
          </cell>
          <cell r="R179" t="str">
            <v>post-petition</v>
          </cell>
        </row>
        <row r="180">
          <cell r="G180" t="str">
            <v>835120107</v>
          </cell>
          <cell r="H180" t="str">
            <v>Cash In Advance</v>
          </cell>
          <cell r="I180">
            <v>38706</v>
          </cell>
          <cell r="J180">
            <v>38706</v>
          </cell>
          <cell r="K180">
            <v>62367.98</v>
          </cell>
          <cell r="L180">
            <v>914.62</v>
          </cell>
          <cell r="M180">
            <v>914.62</v>
          </cell>
          <cell r="N180">
            <v>30</v>
          </cell>
          <cell r="O180" t="str">
            <v>Invoice</v>
          </cell>
          <cell r="R180" t="str">
            <v>post-petition</v>
          </cell>
        </row>
        <row r="181">
          <cell r="G181" t="str">
            <v>835120108</v>
          </cell>
          <cell r="H181" t="str">
            <v>Cash In Advance</v>
          </cell>
          <cell r="I181">
            <v>38706</v>
          </cell>
          <cell r="J181">
            <v>38706</v>
          </cell>
          <cell r="K181">
            <v>65826.240000000005</v>
          </cell>
          <cell r="L181">
            <v>1110.54</v>
          </cell>
          <cell r="M181">
            <v>1110.54</v>
          </cell>
          <cell r="N181">
            <v>30</v>
          </cell>
          <cell r="O181" t="str">
            <v>Invoice</v>
          </cell>
          <cell r="R181" t="str">
            <v>post-petition</v>
          </cell>
        </row>
        <row r="182">
          <cell r="G182" t="str">
            <v>835120113</v>
          </cell>
          <cell r="H182" t="str">
            <v>Cash In Advance</v>
          </cell>
          <cell r="I182">
            <v>38707</v>
          </cell>
          <cell r="J182">
            <v>38707</v>
          </cell>
          <cell r="K182">
            <v>49920.94</v>
          </cell>
          <cell r="L182">
            <v>717.22</v>
          </cell>
          <cell r="M182">
            <v>717.22</v>
          </cell>
          <cell r="N182">
            <v>29</v>
          </cell>
          <cell r="O182" t="str">
            <v>Invoice</v>
          </cell>
          <cell r="R182" t="str">
            <v>post-petition</v>
          </cell>
        </row>
        <row r="183">
          <cell r="G183" t="str">
            <v>835120114</v>
          </cell>
          <cell r="H183" t="str">
            <v>Cash In Advance</v>
          </cell>
          <cell r="I183">
            <v>38707</v>
          </cell>
          <cell r="J183">
            <v>38707</v>
          </cell>
          <cell r="K183">
            <v>66725.08</v>
          </cell>
          <cell r="L183">
            <v>1199.06</v>
          </cell>
          <cell r="M183">
            <v>1199.06</v>
          </cell>
          <cell r="N183">
            <v>29</v>
          </cell>
          <cell r="O183" t="str">
            <v>Invoice</v>
          </cell>
          <cell r="R183" t="str">
            <v>post-petition</v>
          </cell>
        </row>
        <row r="184">
          <cell r="G184" t="str">
            <v>835120121</v>
          </cell>
          <cell r="H184" t="str">
            <v>Cash In Advance</v>
          </cell>
          <cell r="I184">
            <v>38708</v>
          </cell>
          <cell r="J184">
            <v>38708</v>
          </cell>
          <cell r="K184">
            <v>66725.08</v>
          </cell>
          <cell r="L184">
            <v>1199.06</v>
          </cell>
          <cell r="M184">
            <v>1199.06</v>
          </cell>
          <cell r="N184">
            <v>28</v>
          </cell>
          <cell r="O184" t="str">
            <v>Invoice</v>
          </cell>
          <cell r="R184" t="str">
            <v>post-petition</v>
          </cell>
        </row>
        <row r="185">
          <cell r="G185" t="str">
            <v>835120132</v>
          </cell>
          <cell r="H185" t="str">
            <v>Cash In Advance</v>
          </cell>
          <cell r="I185">
            <v>38715</v>
          </cell>
          <cell r="J185">
            <v>38715</v>
          </cell>
          <cell r="K185">
            <v>60283.94</v>
          </cell>
          <cell r="L185">
            <v>859.32</v>
          </cell>
          <cell r="M185">
            <v>859.32</v>
          </cell>
          <cell r="N185">
            <v>21</v>
          </cell>
          <cell r="O185" t="str">
            <v>Invoice</v>
          </cell>
          <cell r="R185" t="str">
            <v>post-petition</v>
          </cell>
        </row>
        <row r="186">
          <cell r="G186" t="str">
            <v>835120134</v>
          </cell>
          <cell r="H186" t="str">
            <v>Cash In Advance</v>
          </cell>
          <cell r="I186">
            <v>38720</v>
          </cell>
          <cell r="J186">
            <v>38720</v>
          </cell>
          <cell r="K186">
            <v>63747.360000000001</v>
          </cell>
          <cell r="L186">
            <v>2294.0100000000002</v>
          </cell>
          <cell r="M186">
            <v>2294.0100000000002</v>
          </cell>
          <cell r="N186">
            <v>16</v>
          </cell>
          <cell r="O186" t="str">
            <v>Invoice</v>
          </cell>
          <cell r="R186" t="e">
            <v>#N/A</v>
          </cell>
        </row>
        <row r="187">
          <cell r="G187" t="str">
            <v>835120136</v>
          </cell>
          <cell r="H187" t="str">
            <v>Cash In Advance</v>
          </cell>
          <cell r="I187">
            <v>38720</v>
          </cell>
          <cell r="J187">
            <v>38720</v>
          </cell>
          <cell r="K187">
            <v>67496.600000000006</v>
          </cell>
          <cell r="L187">
            <v>2780.9</v>
          </cell>
          <cell r="M187">
            <v>2780.9</v>
          </cell>
          <cell r="N187">
            <v>16</v>
          </cell>
          <cell r="O187" t="str">
            <v>Invoice</v>
          </cell>
          <cell r="R187" t="e">
            <v>#N/A</v>
          </cell>
        </row>
        <row r="188">
          <cell r="G188" t="str">
            <v>835120140</v>
          </cell>
          <cell r="H188" t="str">
            <v>Cash In Advance</v>
          </cell>
          <cell r="I188">
            <v>38721</v>
          </cell>
          <cell r="J188">
            <v>38721</v>
          </cell>
          <cell r="K188">
            <v>63747.360000000001</v>
          </cell>
          <cell r="L188">
            <v>2294.0100000000002</v>
          </cell>
          <cell r="M188">
            <v>2294.0100000000002</v>
          </cell>
          <cell r="N188">
            <v>15</v>
          </cell>
          <cell r="O188" t="str">
            <v>Invoice</v>
          </cell>
          <cell r="R188" t="e">
            <v>#N/A</v>
          </cell>
        </row>
        <row r="189">
          <cell r="G189" t="str">
            <v>835120145</v>
          </cell>
          <cell r="H189" t="str">
            <v>Cash In Advance</v>
          </cell>
          <cell r="I189">
            <v>38721</v>
          </cell>
          <cell r="J189">
            <v>38721</v>
          </cell>
          <cell r="K189">
            <v>67496.600000000006</v>
          </cell>
          <cell r="L189">
            <v>2780.9</v>
          </cell>
          <cell r="M189">
            <v>2780.9</v>
          </cell>
          <cell r="N189">
            <v>15</v>
          </cell>
          <cell r="O189" t="str">
            <v>Invoice</v>
          </cell>
          <cell r="R189" t="e">
            <v>#N/A</v>
          </cell>
        </row>
        <row r="190">
          <cell r="G190" t="str">
            <v>835120151</v>
          </cell>
          <cell r="H190" t="str">
            <v>Cash In Advance</v>
          </cell>
          <cell r="I190">
            <v>38721</v>
          </cell>
          <cell r="J190">
            <v>38721</v>
          </cell>
          <cell r="K190">
            <v>33977.519999999997</v>
          </cell>
          <cell r="L190">
            <v>33977.519999999997</v>
          </cell>
          <cell r="N190">
            <v>15</v>
          </cell>
          <cell r="O190" t="str">
            <v>Invoice</v>
          </cell>
          <cell r="R190" t="str">
            <v>post-petition</v>
          </cell>
        </row>
        <row r="191">
          <cell r="G191" t="str">
            <v>835120159</v>
          </cell>
          <cell r="H191" t="str">
            <v>Cash In Advance</v>
          </cell>
          <cell r="I191">
            <v>38722</v>
          </cell>
          <cell r="J191">
            <v>38722</v>
          </cell>
          <cell r="K191">
            <v>47553.68</v>
          </cell>
          <cell r="L191">
            <v>47553.68</v>
          </cell>
          <cell r="N191">
            <v>14</v>
          </cell>
          <cell r="O191" t="str">
            <v>Invoice</v>
          </cell>
          <cell r="R191" t="str">
            <v>post-petition</v>
          </cell>
        </row>
        <row r="192">
          <cell r="G192" t="str">
            <v>DED412434</v>
          </cell>
          <cell r="I192">
            <v>38722</v>
          </cell>
          <cell r="K192">
            <v>412.52</v>
          </cell>
          <cell r="L192">
            <v>412.52</v>
          </cell>
          <cell r="M192">
            <v>412.52</v>
          </cell>
          <cell r="O192" t="str">
            <v>Claims</v>
          </cell>
          <cell r="R192" t="e">
            <v>#N/A</v>
          </cell>
          <cell r="T192" t="str">
            <v>inv dtd 11-1</v>
          </cell>
          <cell r="V192">
            <v>835119801</v>
          </cell>
        </row>
        <row r="193">
          <cell r="G193" t="str">
            <v>DED412435</v>
          </cell>
          <cell r="I193">
            <v>38722</v>
          </cell>
          <cell r="K193">
            <v>476.3</v>
          </cell>
          <cell r="L193">
            <v>476.3</v>
          </cell>
          <cell r="M193">
            <v>476.3</v>
          </cell>
          <cell r="O193" t="str">
            <v>Claims</v>
          </cell>
          <cell r="R193" t="e">
            <v>#N/A</v>
          </cell>
          <cell r="T193" t="str">
            <v>inv dtd 11-1</v>
          </cell>
          <cell r="V193">
            <v>835119803</v>
          </cell>
        </row>
        <row r="194">
          <cell r="G194" t="str">
            <v>DED412436</v>
          </cell>
          <cell r="I194">
            <v>38722</v>
          </cell>
          <cell r="K194">
            <v>412.52</v>
          </cell>
          <cell r="L194">
            <v>412.52</v>
          </cell>
          <cell r="M194">
            <v>412.52</v>
          </cell>
          <cell r="O194" t="str">
            <v>Claims</v>
          </cell>
          <cell r="R194" t="e">
            <v>#N/A</v>
          </cell>
          <cell r="T194" t="str">
            <v>inv dtd 11-2</v>
          </cell>
          <cell r="V194">
            <v>835119807</v>
          </cell>
        </row>
        <row r="195">
          <cell r="G195" t="str">
            <v>DED412460</v>
          </cell>
          <cell r="I195">
            <v>38722</v>
          </cell>
          <cell r="K195">
            <v>1800000</v>
          </cell>
          <cell r="L195">
            <v>1800000</v>
          </cell>
          <cell r="M195">
            <v>1800000</v>
          </cell>
          <cell r="O195" t="str">
            <v>Claims</v>
          </cell>
          <cell r="R195" t="str">
            <v>recovery of cash in advance amoutns</v>
          </cell>
        </row>
        <row r="196">
          <cell r="G196" t="str">
            <v>DED412461</v>
          </cell>
          <cell r="I196">
            <v>38722</v>
          </cell>
          <cell r="K196">
            <v>3000000</v>
          </cell>
          <cell r="L196">
            <v>3000000</v>
          </cell>
          <cell r="M196">
            <v>3000000</v>
          </cell>
          <cell r="O196" t="str">
            <v>Claims</v>
          </cell>
          <cell r="R196" t="str">
            <v>recovery of cash in advance amoutns</v>
          </cell>
        </row>
        <row r="197">
          <cell r="G197" t="str">
            <v>DED412462</v>
          </cell>
          <cell r="I197">
            <v>38722</v>
          </cell>
          <cell r="K197">
            <v>1500000</v>
          </cell>
          <cell r="L197">
            <v>1500000</v>
          </cell>
          <cell r="M197">
            <v>1500000</v>
          </cell>
          <cell r="O197" t="str">
            <v>Claims</v>
          </cell>
          <cell r="R197" t="str">
            <v>recovery of cash in advance amoutns</v>
          </cell>
        </row>
        <row r="198">
          <cell r="G198" t="str">
            <v>OPM412437</v>
          </cell>
          <cell r="I198">
            <v>38722</v>
          </cell>
          <cell r="K198">
            <v>-56771.46</v>
          </cell>
          <cell r="L198">
            <v>-56771.46</v>
          </cell>
          <cell r="M198">
            <v>-56771.46</v>
          </cell>
          <cell r="O198" t="str">
            <v>Claims</v>
          </cell>
          <cell r="R198" t="str">
            <v>cash from Delphi on closed invoices</v>
          </cell>
          <cell r="V198">
            <v>835119910</v>
          </cell>
        </row>
        <row r="199">
          <cell r="G199" t="str">
            <v>OPM412438</v>
          </cell>
          <cell r="I199">
            <v>38722</v>
          </cell>
          <cell r="K199">
            <v>-56887.199999999997</v>
          </cell>
          <cell r="L199">
            <v>-56887.199999999997</v>
          </cell>
          <cell r="M199">
            <v>-56887.199999999997</v>
          </cell>
          <cell r="O199" t="str">
            <v>Claims</v>
          </cell>
          <cell r="R199" t="str">
            <v>cash from Delphi on closed invoices</v>
          </cell>
          <cell r="V199">
            <v>835119913</v>
          </cell>
        </row>
        <row r="200">
          <cell r="G200" t="str">
            <v>OPM412439</v>
          </cell>
          <cell r="I200">
            <v>38722</v>
          </cell>
          <cell r="K200">
            <v>-61453.36</v>
          </cell>
          <cell r="L200">
            <v>-61453.36</v>
          </cell>
          <cell r="M200">
            <v>-61453.36</v>
          </cell>
          <cell r="O200" t="str">
            <v>Claims</v>
          </cell>
          <cell r="R200" t="str">
            <v>cash from Delphi on closed invoices</v>
          </cell>
          <cell r="V200">
            <v>835119931</v>
          </cell>
        </row>
        <row r="201">
          <cell r="G201" t="str">
            <v>OPM412440</v>
          </cell>
          <cell r="I201">
            <v>38722</v>
          </cell>
          <cell r="K201">
            <v>-44389.3</v>
          </cell>
          <cell r="L201">
            <v>-44389.3</v>
          </cell>
          <cell r="M201">
            <v>-44389.3</v>
          </cell>
          <cell r="O201" t="str">
            <v>Claims</v>
          </cell>
          <cell r="R201" t="str">
            <v>cash from Delphi on closed invoices</v>
          </cell>
          <cell r="V201">
            <v>835119933</v>
          </cell>
        </row>
        <row r="202">
          <cell r="G202" t="str">
            <v>OPM412441</v>
          </cell>
          <cell r="I202">
            <v>38722</v>
          </cell>
          <cell r="K202">
            <v>-64715.7</v>
          </cell>
          <cell r="L202">
            <v>-64715.7</v>
          </cell>
          <cell r="M202">
            <v>-64715.7</v>
          </cell>
          <cell r="O202" t="str">
            <v>Claims</v>
          </cell>
          <cell r="R202" t="str">
            <v>cash from Delphi on closed invoices</v>
          </cell>
          <cell r="V202">
            <v>835119934</v>
          </cell>
        </row>
        <row r="203">
          <cell r="G203" t="str">
            <v>OPM412442</v>
          </cell>
          <cell r="I203">
            <v>38722</v>
          </cell>
          <cell r="K203">
            <v>-24939.98</v>
          </cell>
          <cell r="L203">
            <v>-24939.98</v>
          </cell>
          <cell r="M203">
            <v>-24939.98</v>
          </cell>
          <cell r="O203" t="str">
            <v>Claims</v>
          </cell>
          <cell r="R203" t="str">
            <v>cash from Delphi on closed invoices</v>
          </cell>
          <cell r="V203">
            <v>835119944</v>
          </cell>
        </row>
        <row r="204">
          <cell r="G204" t="str">
            <v>OPM412443</v>
          </cell>
          <cell r="I204">
            <v>38722</v>
          </cell>
          <cell r="K204">
            <v>-61453.36</v>
          </cell>
          <cell r="L204">
            <v>-61453.36</v>
          </cell>
          <cell r="M204">
            <v>-61453.36</v>
          </cell>
          <cell r="O204" t="str">
            <v>Claims</v>
          </cell>
          <cell r="R204" t="str">
            <v>cash from Delphi on closed invoices</v>
          </cell>
          <cell r="V204">
            <v>835119947</v>
          </cell>
        </row>
        <row r="205">
          <cell r="G205" t="str">
            <v>OPM412444</v>
          </cell>
          <cell r="I205">
            <v>38722</v>
          </cell>
          <cell r="K205">
            <v>-66739.460000000006</v>
          </cell>
          <cell r="L205">
            <v>-66739.460000000006</v>
          </cell>
          <cell r="M205">
            <v>-66739.460000000006</v>
          </cell>
          <cell r="O205" t="str">
            <v>Claims</v>
          </cell>
          <cell r="R205" t="str">
            <v>cash from Delphi on closed invoices</v>
          </cell>
          <cell r="V205">
            <v>835119956</v>
          </cell>
        </row>
        <row r="206">
          <cell r="G206" t="str">
            <v>OPM412445</v>
          </cell>
          <cell r="I206">
            <v>38722</v>
          </cell>
          <cell r="K206">
            <v>-61453.36</v>
          </cell>
          <cell r="L206">
            <v>-61453.36</v>
          </cell>
          <cell r="M206">
            <v>-61453.36</v>
          </cell>
          <cell r="O206" t="str">
            <v>Claims</v>
          </cell>
          <cell r="R206" t="str">
            <v>cash from Delphi on closed invoices</v>
          </cell>
          <cell r="V206">
            <v>835119957</v>
          </cell>
        </row>
        <row r="207">
          <cell r="G207" t="str">
            <v>OPM412446</v>
          </cell>
          <cell r="I207">
            <v>38722</v>
          </cell>
          <cell r="K207">
            <v>-64715.7</v>
          </cell>
          <cell r="L207">
            <v>-64715.7</v>
          </cell>
          <cell r="M207">
            <v>-64715.7</v>
          </cell>
          <cell r="O207" t="str">
            <v>Claims</v>
          </cell>
          <cell r="R207" t="str">
            <v>cash from Delphi on closed invoices</v>
          </cell>
          <cell r="V207">
            <v>835119960</v>
          </cell>
        </row>
        <row r="208">
          <cell r="G208" t="str">
            <v>OPM412447</v>
          </cell>
          <cell r="I208">
            <v>38722</v>
          </cell>
          <cell r="K208">
            <v>-61453.36</v>
          </cell>
          <cell r="L208">
            <v>-61453.36</v>
          </cell>
          <cell r="M208">
            <v>-61453.36</v>
          </cell>
          <cell r="O208" t="str">
            <v>Claims</v>
          </cell>
          <cell r="R208" t="str">
            <v>cash from Delphi on closed invoices</v>
          </cell>
          <cell r="V208">
            <v>835119965</v>
          </cell>
        </row>
        <row r="209">
          <cell r="G209" t="str">
            <v>OPM412448</v>
          </cell>
          <cell r="I209">
            <v>38722</v>
          </cell>
          <cell r="K209">
            <v>-64715.7</v>
          </cell>
          <cell r="L209">
            <v>-64715.7</v>
          </cell>
          <cell r="M209">
            <v>-64715.7</v>
          </cell>
          <cell r="O209" t="str">
            <v>Claims</v>
          </cell>
          <cell r="R209" t="str">
            <v>cash from Delphi on closed invoices</v>
          </cell>
          <cell r="V209">
            <v>835119971</v>
          </cell>
        </row>
        <row r="210">
          <cell r="G210" t="str">
            <v>OPM412449</v>
          </cell>
          <cell r="I210">
            <v>38722</v>
          </cell>
          <cell r="K210">
            <v>-60450.720000000001</v>
          </cell>
          <cell r="L210">
            <v>-60450.720000000001</v>
          </cell>
          <cell r="M210">
            <v>-60450.720000000001</v>
          </cell>
          <cell r="O210" t="str">
            <v>Claims</v>
          </cell>
          <cell r="R210" t="str">
            <v>cash from Delphi on closed invoices</v>
          </cell>
          <cell r="V210">
            <v>835119972</v>
          </cell>
        </row>
        <row r="211">
          <cell r="G211" t="str">
            <v>OPM412450</v>
          </cell>
          <cell r="I211">
            <v>38722</v>
          </cell>
          <cell r="K211">
            <v>-61453.36</v>
          </cell>
          <cell r="L211">
            <v>-61453.36</v>
          </cell>
          <cell r="M211">
            <v>-61453.36</v>
          </cell>
          <cell r="O211" t="str">
            <v>Claims</v>
          </cell>
          <cell r="R211" t="str">
            <v>cash from Delphi on closed invoices</v>
          </cell>
          <cell r="V211">
            <v>835119976</v>
          </cell>
        </row>
        <row r="212">
          <cell r="G212" t="str">
            <v>OPM412451</v>
          </cell>
          <cell r="I212">
            <v>38722</v>
          </cell>
          <cell r="K212">
            <v>-64715.7</v>
          </cell>
          <cell r="L212">
            <v>-64715.7</v>
          </cell>
          <cell r="M212">
            <v>-64715.7</v>
          </cell>
          <cell r="O212" t="str">
            <v>Claims</v>
          </cell>
          <cell r="R212" t="str">
            <v>cash from Delphi on closed invoices</v>
          </cell>
          <cell r="V212">
            <v>835119978</v>
          </cell>
        </row>
        <row r="213">
          <cell r="G213" t="str">
            <v>OPM412452</v>
          </cell>
          <cell r="I213">
            <v>38722</v>
          </cell>
          <cell r="K213">
            <v>-61453.36</v>
          </cell>
          <cell r="L213">
            <v>-61453.36</v>
          </cell>
          <cell r="M213">
            <v>-61453.36</v>
          </cell>
          <cell r="O213" t="str">
            <v>Claims</v>
          </cell>
          <cell r="R213" t="str">
            <v>cash from Delphi on closed invoices</v>
          </cell>
          <cell r="V213">
            <v>835119984</v>
          </cell>
        </row>
        <row r="214">
          <cell r="G214" t="str">
            <v>OPM412453</v>
          </cell>
          <cell r="I214">
            <v>38722</v>
          </cell>
          <cell r="K214">
            <v>-65166.52</v>
          </cell>
          <cell r="L214">
            <v>-65166.52</v>
          </cell>
          <cell r="M214">
            <v>-65166.52</v>
          </cell>
          <cell r="O214" t="str">
            <v>Claims</v>
          </cell>
          <cell r="R214" t="str">
            <v>cash from Delphi on closed invoices</v>
          </cell>
          <cell r="V214">
            <v>835119986</v>
          </cell>
        </row>
        <row r="215">
          <cell r="G215" t="str">
            <v>OPM412454</v>
          </cell>
          <cell r="I215">
            <v>38722</v>
          </cell>
          <cell r="K215">
            <v>-63313.120000000003</v>
          </cell>
          <cell r="L215">
            <v>-63313.120000000003</v>
          </cell>
          <cell r="M215">
            <v>-63313.120000000003</v>
          </cell>
          <cell r="O215" t="str">
            <v>Claims</v>
          </cell>
          <cell r="R215" t="str">
            <v>cash from Delphi on closed invoices</v>
          </cell>
          <cell r="V215">
            <v>83519989</v>
          </cell>
        </row>
        <row r="216">
          <cell r="G216" t="str">
            <v>OPM412455</v>
          </cell>
          <cell r="I216">
            <v>38722</v>
          </cell>
          <cell r="K216">
            <v>-61453.36</v>
          </cell>
          <cell r="L216">
            <v>-61453.36</v>
          </cell>
          <cell r="M216">
            <v>-61453.36</v>
          </cell>
          <cell r="O216" t="str">
            <v>Claims</v>
          </cell>
          <cell r="R216" t="str">
            <v>cash from Delphi on closed invoices</v>
          </cell>
          <cell r="V216">
            <v>835119994</v>
          </cell>
        </row>
        <row r="217">
          <cell r="G217" t="str">
            <v>OPM412456</v>
          </cell>
          <cell r="I217">
            <v>38722</v>
          </cell>
          <cell r="K217">
            <v>-65166.52</v>
          </cell>
          <cell r="L217">
            <v>-65166.52</v>
          </cell>
          <cell r="M217">
            <v>-65166.52</v>
          </cell>
          <cell r="O217" t="str">
            <v>Claims</v>
          </cell>
          <cell r="R217" t="str">
            <v>cash from Delphi on closed invoices</v>
          </cell>
          <cell r="V217">
            <v>835119998</v>
          </cell>
        </row>
        <row r="218">
          <cell r="G218" t="str">
            <v>835120183</v>
          </cell>
          <cell r="H218" t="str">
            <v>Cash In Advance</v>
          </cell>
          <cell r="I218">
            <v>38727</v>
          </cell>
          <cell r="J218">
            <v>38727</v>
          </cell>
          <cell r="K218">
            <v>63747.360000000001</v>
          </cell>
          <cell r="L218">
            <v>63747.360000000001</v>
          </cell>
          <cell r="N218">
            <v>9</v>
          </cell>
          <cell r="O218" t="str">
            <v>Invoice</v>
          </cell>
          <cell r="R218" t="str">
            <v>post-petition</v>
          </cell>
        </row>
        <row r="219">
          <cell r="G219" t="str">
            <v>835120188</v>
          </cell>
          <cell r="H219" t="str">
            <v>Cash In Advance</v>
          </cell>
          <cell r="I219">
            <v>38727</v>
          </cell>
          <cell r="J219">
            <v>38727</v>
          </cell>
          <cell r="K219">
            <v>67496.600000000006</v>
          </cell>
          <cell r="L219">
            <v>67496.600000000006</v>
          </cell>
          <cell r="N219">
            <v>9</v>
          </cell>
          <cell r="O219" t="str">
            <v>Invoice</v>
          </cell>
          <cell r="R219" t="str">
            <v>post-petition</v>
          </cell>
        </row>
        <row r="220">
          <cell r="G220" t="str">
            <v>835120189</v>
          </cell>
          <cell r="H220" t="str">
            <v>Cash In Advance</v>
          </cell>
          <cell r="I220">
            <v>38727</v>
          </cell>
          <cell r="J220">
            <v>38727</v>
          </cell>
          <cell r="K220">
            <v>10588.12</v>
          </cell>
          <cell r="L220">
            <v>10588.12</v>
          </cell>
          <cell r="N220">
            <v>9</v>
          </cell>
          <cell r="O220" t="str">
            <v>Invoice</v>
          </cell>
          <cell r="R220" t="str">
            <v>post-petition</v>
          </cell>
        </row>
        <row r="221">
          <cell r="G221" t="str">
            <v>835120196</v>
          </cell>
          <cell r="H221" t="str">
            <v>Cash In Advance</v>
          </cell>
          <cell r="I221">
            <v>38727</v>
          </cell>
          <cell r="J221">
            <v>38727</v>
          </cell>
          <cell r="K221">
            <v>42548.18</v>
          </cell>
          <cell r="L221">
            <v>42548.18</v>
          </cell>
          <cell r="N221">
            <v>9</v>
          </cell>
          <cell r="O221" t="str">
            <v>Invoice</v>
          </cell>
          <cell r="R221" t="str">
            <v>post-petition</v>
          </cell>
        </row>
        <row r="222">
          <cell r="G222" t="str">
            <v>835120198</v>
          </cell>
          <cell r="H222" t="str">
            <v>Cash In Advance</v>
          </cell>
          <cell r="I222">
            <v>38728</v>
          </cell>
          <cell r="J222">
            <v>38728</v>
          </cell>
          <cell r="K222">
            <v>63379.26</v>
          </cell>
          <cell r="L222">
            <v>63379.26</v>
          </cell>
          <cell r="N222">
            <v>8</v>
          </cell>
          <cell r="O222" t="str">
            <v>Invoice</v>
          </cell>
          <cell r="R222" t="str">
            <v>post-petition</v>
          </cell>
        </row>
        <row r="223">
          <cell r="G223" t="str">
            <v>835120203</v>
          </cell>
          <cell r="H223" t="str">
            <v>Cash In Advance</v>
          </cell>
          <cell r="I223">
            <v>38728</v>
          </cell>
          <cell r="J223">
            <v>38728</v>
          </cell>
          <cell r="K223">
            <v>69795</v>
          </cell>
          <cell r="L223">
            <v>69795</v>
          </cell>
          <cell r="N223">
            <v>8</v>
          </cell>
          <cell r="O223" t="str">
            <v>Invoice</v>
          </cell>
          <cell r="R223" t="str">
            <v>post-petition</v>
          </cell>
        </row>
        <row r="224">
          <cell r="G224" t="str">
            <v>835120212</v>
          </cell>
          <cell r="H224" t="str">
            <v>Cash In Advance</v>
          </cell>
          <cell r="I224">
            <v>38729</v>
          </cell>
          <cell r="J224">
            <v>38729</v>
          </cell>
          <cell r="K224">
            <v>63747.360000000001</v>
          </cell>
          <cell r="L224">
            <v>63747.360000000001</v>
          </cell>
          <cell r="N224">
            <v>7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835120214</v>
          </cell>
          <cell r="H225" t="str">
            <v>Cash In Advance</v>
          </cell>
          <cell r="I225">
            <v>38729</v>
          </cell>
          <cell r="J225">
            <v>38729</v>
          </cell>
          <cell r="K225">
            <v>67496.600000000006</v>
          </cell>
          <cell r="L225">
            <v>67496.600000000006</v>
          </cell>
          <cell r="N225">
            <v>7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835120217</v>
          </cell>
          <cell r="H226" t="str">
            <v>Cash In Advance</v>
          </cell>
          <cell r="I226">
            <v>38729</v>
          </cell>
          <cell r="J226">
            <v>38729</v>
          </cell>
          <cell r="K226">
            <v>32464.92</v>
          </cell>
          <cell r="L226">
            <v>32464.92</v>
          </cell>
          <cell r="N226">
            <v>7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835120221</v>
          </cell>
          <cell r="H227" t="str">
            <v>Cash In Advance</v>
          </cell>
          <cell r="I227">
            <v>38730</v>
          </cell>
          <cell r="J227">
            <v>38730</v>
          </cell>
          <cell r="K227">
            <v>66668</v>
          </cell>
          <cell r="L227">
            <v>66668</v>
          </cell>
          <cell r="N227">
            <v>6</v>
          </cell>
          <cell r="O227" t="str">
            <v>Invoice</v>
          </cell>
          <cell r="R227" t="str">
            <v>post-petition</v>
          </cell>
        </row>
        <row r="228">
          <cell r="G228" t="str">
            <v>187284</v>
          </cell>
          <cell r="H228" t="str">
            <v>Term for chargeback or debit memo</v>
          </cell>
          <cell r="I228">
            <v>38730.689143518517</v>
          </cell>
          <cell r="J228">
            <v>38730.689131944448</v>
          </cell>
          <cell r="K228">
            <v>1110.54</v>
          </cell>
          <cell r="L228">
            <v>1110.54</v>
          </cell>
          <cell r="N228">
            <v>5.3108680555555603</v>
          </cell>
          <cell r="O228" t="str">
            <v>Chargeback</v>
          </cell>
          <cell r="P228" t="str">
            <v>835120010</v>
          </cell>
          <cell r="R228" t="str">
            <v>chargeback for shortpay, retro pay expected</v>
          </cell>
        </row>
        <row r="229">
          <cell r="G229" t="str">
            <v>187285</v>
          </cell>
          <cell r="H229" t="str">
            <v>Term for chargeback or debit memo</v>
          </cell>
          <cell r="I229">
            <v>38730.689814814818</v>
          </cell>
          <cell r="J229">
            <v>38730.689814814818</v>
          </cell>
          <cell r="K229">
            <v>914.62</v>
          </cell>
          <cell r="L229">
            <v>914.62</v>
          </cell>
          <cell r="N229">
            <v>5.3101851851851896</v>
          </cell>
          <cell r="O229" t="str">
            <v>Chargeback</v>
          </cell>
          <cell r="P229" t="str">
            <v>835120012</v>
          </cell>
          <cell r="R229" t="str">
            <v>chargeback for shortpay, retro pay expected</v>
          </cell>
        </row>
        <row r="230">
          <cell r="G230" t="str">
            <v>835120243</v>
          </cell>
          <cell r="H230" t="str">
            <v>Cash In Advance</v>
          </cell>
          <cell r="I230">
            <v>38733</v>
          </cell>
          <cell r="J230">
            <v>38733</v>
          </cell>
          <cell r="K230">
            <v>22662.58</v>
          </cell>
          <cell r="L230">
            <v>22662.58</v>
          </cell>
          <cell r="N230">
            <v>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835120245</v>
          </cell>
          <cell r="H231" t="str">
            <v>Cash In Advance</v>
          </cell>
          <cell r="I231">
            <v>38734</v>
          </cell>
          <cell r="J231">
            <v>38734</v>
          </cell>
          <cell r="K231">
            <v>63747.360000000001</v>
          </cell>
          <cell r="L231">
            <v>63747.360000000001</v>
          </cell>
          <cell r="N231">
            <v>2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835120249</v>
          </cell>
          <cell r="H232" t="str">
            <v>Cash In Advance</v>
          </cell>
          <cell r="I232">
            <v>38734</v>
          </cell>
          <cell r="J232">
            <v>38734</v>
          </cell>
          <cell r="K232">
            <v>67496.600000000006</v>
          </cell>
          <cell r="L232">
            <v>67496.600000000006</v>
          </cell>
          <cell r="N232">
            <v>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835120255</v>
          </cell>
          <cell r="H233" t="str">
            <v>Cash In Advance</v>
          </cell>
          <cell r="I233">
            <v>38735</v>
          </cell>
          <cell r="J233">
            <v>38735</v>
          </cell>
          <cell r="K233">
            <v>63747.360000000001</v>
          </cell>
          <cell r="L233">
            <v>63747.360000000001</v>
          </cell>
          <cell r="N233">
            <v>1</v>
          </cell>
          <cell r="O233" t="str">
            <v>Invoice</v>
          </cell>
          <cell r="R233" t="str">
            <v>post-petition</v>
          </cell>
        </row>
        <row r="234">
          <cell r="G234" t="str">
            <v>OPM411472</v>
          </cell>
          <cell r="I234">
            <v>38722</v>
          </cell>
          <cell r="K234">
            <v>-24772.5</v>
          </cell>
          <cell r="L234">
            <v>-24772.5</v>
          </cell>
          <cell r="M234">
            <v>-24772.5</v>
          </cell>
          <cell r="O234" t="str">
            <v>Claims</v>
          </cell>
          <cell r="R234" t="str">
            <v>cash in advance</v>
          </cell>
        </row>
        <row r="235">
          <cell r="G235" t="str">
            <v>835120206</v>
          </cell>
          <cell r="H235" t="str">
            <v>Cash In Advance</v>
          </cell>
          <cell r="I235">
            <v>38728</v>
          </cell>
          <cell r="J235">
            <v>38728</v>
          </cell>
          <cell r="K235">
            <v>24772.5</v>
          </cell>
          <cell r="L235">
            <v>24772.5</v>
          </cell>
          <cell r="N235">
            <v>8</v>
          </cell>
          <cell r="O235" t="str">
            <v>Invoice</v>
          </cell>
          <cell r="R235" t="str">
            <v>offsetting invoice</v>
          </cell>
        </row>
        <row r="236">
          <cell r="G236" t="str">
            <v>OPM413755</v>
          </cell>
          <cell r="I236">
            <v>38728</v>
          </cell>
          <cell r="K236">
            <v>-2752.5</v>
          </cell>
          <cell r="L236">
            <v>-2752.5</v>
          </cell>
          <cell r="M236">
            <v>-2752.5</v>
          </cell>
          <cell r="O236" t="str">
            <v>Claims</v>
          </cell>
          <cell r="R236" t="str">
            <v>cash in advance</v>
          </cell>
        </row>
        <row r="237">
          <cell r="G237" t="str">
            <v>OPM414629</v>
          </cell>
          <cell r="I237">
            <v>38729</v>
          </cell>
          <cell r="K237">
            <v>-22020</v>
          </cell>
          <cell r="L237">
            <v>-22020</v>
          </cell>
          <cell r="M237">
            <v>-22020</v>
          </cell>
          <cell r="O237" t="str">
            <v>Claims</v>
          </cell>
          <cell r="R237" t="str">
            <v>cash in advance</v>
          </cell>
        </row>
        <row r="238">
          <cell r="G238" t="str">
            <v>835120258</v>
          </cell>
          <cell r="H238" t="str">
            <v>Cash In Advance</v>
          </cell>
          <cell r="I238">
            <v>38735</v>
          </cell>
          <cell r="J238">
            <v>38735</v>
          </cell>
          <cell r="K238">
            <v>24772.5</v>
          </cell>
          <cell r="L238">
            <v>24772.5</v>
          </cell>
          <cell r="N238">
            <v>1</v>
          </cell>
          <cell r="O238" t="str">
            <v>Invoice</v>
          </cell>
          <cell r="R238" t="str">
            <v>offsetting invoice</v>
          </cell>
        </row>
        <row r="239">
          <cell r="G239" t="str">
            <v>OPM409947</v>
          </cell>
          <cell r="I239">
            <v>38714</v>
          </cell>
          <cell r="K239">
            <v>-16380</v>
          </cell>
          <cell r="L239">
            <v>-16380</v>
          </cell>
          <cell r="M239">
            <v>-16380</v>
          </cell>
          <cell r="O239" t="str">
            <v>Claims</v>
          </cell>
          <cell r="R239" t="str">
            <v>unknown cash, not MCCs</v>
          </cell>
          <cell r="S239" t="str">
            <v>reference DCS122197703</v>
          </cell>
        </row>
        <row r="240">
          <cell r="G240" t="str">
            <v>835120195</v>
          </cell>
          <cell r="H240" t="str">
            <v>NET 30 DAYS</v>
          </cell>
          <cell r="I240">
            <v>38727</v>
          </cell>
          <cell r="J240">
            <v>38757</v>
          </cell>
          <cell r="K240">
            <v>904.75</v>
          </cell>
          <cell r="L240">
            <v>904.75</v>
          </cell>
          <cell r="N240">
            <v>-21</v>
          </cell>
          <cell r="O240" t="str">
            <v>Invoice</v>
          </cell>
          <cell r="R240" t="str">
            <v>current</v>
          </cell>
        </row>
        <row r="241">
          <cell r="G241" t="str">
            <v>835118597</v>
          </cell>
          <cell r="H241" t="str">
            <v>.4% DISC 10 DAYS NET 11 DAYS</v>
          </cell>
          <cell r="I241">
            <v>38412</v>
          </cell>
          <cell r="J241">
            <v>38423</v>
          </cell>
          <cell r="K241">
            <v>104674.76</v>
          </cell>
          <cell r="L241">
            <v>418.69</v>
          </cell>
          <cell r="M241">
            <v>418.69</v>
          </cell>
          <cell r="N241">
            <v>313</v>
          </cell>
          <cell r="O241" t="str">
            <v>Invoice</v>
          </cell>
          <cell r="R241" t="str">
            <v>unearned discount</v>
          </cell>
          <cell r="T241" t="str">
            <v>discount taken outside of terms, 11 days late</v>
          </cell>
          <cell r="U241" t="str">
            <v>determine if this should be pursued</v>
          </cell>
          <cell r="W241" t="str">
            <v>DED287270</v>
          </cell>
        </row>
        <row r="242">
          <cell r="G242" t="str">
            <v>835118821</v>
          </cell>
          <cell r="H242" t="str">
            <v>.4% DISC 10 DAYS NET 11 DAYS</v>
          </cell>
          <cell r="I242">
            <v>38456</v>
          </cell>
          <cell r="J242">
            <v>38467</v>
          </cell>
          <cell r="K242">
            <v>105975.08</v>
          </cell>
          <cell r="L242">
            <v>423.9</v>
          </cell>
          <cell r="M242">
            <v>423.9</v>
          </cell>
          <cell r="N242">
            <v>269</v>
          </cell>
          <cell r="O242" t="str">
            <v>Invoice</v>
          </cell>
          <cell r="R242" t="str">
            <v>unearned discount</v>
          </cell>
          <cell r="T242" t="str">
            <v>discount taken outside of terms, 25 days late</v>
          </cell>
          <cell r="W242" t="str">
            <v>DED312310</v>
          </cell>
        </row>
        <row r="243">
          <cell r="G243" t="str">
            <v>835118904</v>
          </cell>
          <cell r="H243" t="str">
            <v>.4% DISC 10 DAYS NET 11 DAYS</v>
          </cell>
          <cell r="I243">
            <v>38468</v>
          </cell>
          <cell r="J243">
            <v>38479</v>
          </cell>
          <cell r="K243">
            <v>105975.08</v>
          </cell>
          <cell r="L243">
            <v>423.9</v>
          </cell>
          <cell r="M243">
            <v>423.9</v>
          </cell>
          <cell r="N243">
            <v>257</v>
          </cell>
          <cell r="O243" t="str">
            <v>Invoice</v>
          </cell>
          <cell r="R243" t="str">
            <v>unearned discount</v>
          </cell>
          <cell r="T243" t="str">
            <v>discount taken outside of terms, 13 days late</v>
          </cell>
          <cell r="W243" t="str">
            <v>DED312311</v>
          </cell>
        </row>
        <row r="244">
          <cell r="G244" t="str">
            <v>835119105</v>
          </cell>
          <cell r="H244" t="str">
            <v>.4% DISC 10 DAYS NET 11 DAYS</v>
          </cell>
          <cell r="I244">
            <v>38510</v>
          </cell>
          <cell r="J244">
            <v>38521</v>
          </cell>
          <cell r="K244">
            <v>61818.79</v>
          </cell>
          <cell r="L244">
            <v>247.27</v>
          </cell>
          <cell r="M244">
            <v>247.27</v>
          </cell>
          <cell r="N244">
            <v>215</v>
          </cell>
          <cell r="O244" t="str">
            <v>Invoice</v>
          </cell>
          <cell r="R244" t="str">
            <v>unearned discount</v>
          </cell>
          <cell r="T244" t="str">
            <v>discount taken outside of terms, 16 days late</v>
          </cell>
          <cell r="W244" t="str">
            <v>DED331648</v>
          </cell>
        </row>
        <row r="245">
          <cell r="G245" t="str">
            <v>835119167</v>
          </cell>
          <cell r="H245" t="str">
            <v>.4% DISC 10 DAYS NET 11 DAYS</v>
          </cell>
          <cell r="I245">
            <v>38525</v>
          </cell>
          <cell r="J245">
            <v>38536</v>
          </cell>
          <cell r="K245">
            <v>85211.11</v>
          </cell>
          <cell r="L245">
            <v>340.84</v>
          </cell>
          <cell r="M245">
            <v>340.84</v>
          </cell>
          <cell r="N245">
            <v>200</v>
          </cell>
          <cell r="O245" t="str">
            <v>Invoice</v>
          </cell>
          <cell r="R245" t="str">
            <v>unearned discount</v>
          </cell>
          <cell r="T245" t="str">
            <v>discount taken outside of terms, 11 days late</v>
          </cell>
          <cell r="W245" t="str">
            <v>DED331646</v>
          </cell>
        </row>
        <row r="246">
          <cell r="G246" t="str">
            <v>OPM415409</v>
          </cell>
          <cell r="I246">
            <v>38665</v>
          </cell>
          <cell r="K246">
            <v>-638.6</v>
          </cell>
          <cell r="L246">
            <v>-638.6</v>
          </cell>
          <cell r="M246">
            <v>-638.6</v>
          </cell>
          <cell r="O246" t="str">
            <v>Claims</v>
          </cell>
          <cell r="R246" t="str">
            <v>cash for November shipment to Mobis, sue needs to invoice</v>
          </cell>
        </row>
        <row r="247">
          <cell r="G247" t="str">
            <v>835119637</v>
          </cell>
          <cell r="H247" t="str">
            <v>NET 30 DAYS</v>
          </cell>
          <cell r="I247">
            <v>38625</v>
          </cell>
          <cell r="J247">
            <v>38655</v>
          </cell>
          <cell r="K247">
            <v>4294.8</v>
          </cell>
          <cell r="L247">
            <v>4294.8</v>
          </cell>
          <cell r="N247">
            <v>81</v>
          </cell>
          <cell r="O247" t="str">
            <v>Invoice</v>
          </cell>
          <cell r="R247" t="str">
            <v>past due</v>
          </cell>
        </row>
        <row r="248">
          <cell r="G248" t="str">
            <v>DED281553</v>
          </cell>
          <cell r="I248">
            <v>38419</v>
          </cell>
          <cell r="K248">
            <v>399.5</v>
          </cell>
          <cell r="L248">
            <v>399.5</v>
          </cell>
          <cell r="M248">
            <v>399.5</v>
          </cell>
          <cell r="O248" t="str">
            <v>Claims</v>
          </cell>
          <cell r="R248" t="str">
            <v>customer deduction for return</v>
          </cell>
          <cell r="T248" t="str">
            <v>RDR051056 - cust has not returned these parts (4-19-05)</v>
          </cell>
        </row>
        <row r="249">
          <cell r="G249" t="str">
            <v>DED281554</v>
          </cell>
          <cell r="I249">
            <v>38419</v>
          </cell>
          <cell r="K249">
            <v>591.04999999999995</v>
          </cell>
          <cell r="L249">
            <v>591.04999999999995</v>
          </cell>
          <cell r="M249">
            <v>591.04999999999995</v>
          </cell>
          <cell r="O249" t="str">
            <v>Claims</v>
          </cell>
          <cell r="R249" t="str">
            <v>customer deduction for return</v>
          </cell>
          <cell r="T249" t="str">
            <v>RDR051057 - cust has not returned these parts (4-19-05)</v>
          </cell>
        </row>
        <row r="250">
          <cell r="G250" t="str">
            <v>DED281555</v>
          </cell>
          <cell r="I250">
            <v>38419</v>
          </cell>
          <cell r="K250">
            <v>2115.2800000000002</v>
          </cell>
          <cell r="L250">
            <v>2115.2800000000002</v>
          </cell>
          <cell r="M250">
            <v>2115.2800000000002</v>
          </cell>
          <cell r="O250" t="str">
            <v>Claims</v>
          </cell>
          <cell r="R250" t="str">
            <v>customer deduction for return</v>
          </cell>
          <cell r="T250" t="str">
            <v>RDR051058 - cust has not returned these parts (4-19-05)</v>
          </cell>
        </row>
        <row r="251">
          <cell r="G251" t="str">
            <v>DED281556</v>
          </cell>
          <cell r="I251">
            <v>38419</v>
          </cell>
          <cell r="K251">
            <v>515.32000000000005</v>
          </cell>
          <cell r="L251">
            <v>515.32000000000005</v>
          </cell>
          <cell r="M251">
            <v>515.32000000000005</v>
          </cell>
          <cell r="O251" t="str">
            <v>Claims</v>
          </cell>
          <cell r="R251" t="str">
            <v>customer deduction for return</v>
          </cell>
          <cell r="T251" t="str">
            <v>RDR051059 - cust has not returned these parts (4-19-05)</v>
          </cell>
        </row>
        <row r="252">
          <cell r="G252" t="str">
            <v>DED327919</v>
          </cell>
          <cell r="I252">
            <v>38527</v>
          </cell>
          <cell r="K252">
            <v>6307.81</v>
          </cell>
          <cell r="L252">
            <v>6307.81</v>
          </cell>
          <cell r="M252">
            <v>6307.81</v>
          </cell>
          <cell r="O252" t="str">
            <v>Claims</v>
          </cell>
          <cell r="R252" t="str">
            <v>customer deduction for return</v>
          </cell>
          <cell r="S252" t="str">
            <v>RDR05-1178</v>
          </cell>
          <cell r="T252" t="str">
            <v>deducted at machining cost vs raw</v>
          </cell>
        </row>
        <row r="253">
          <cell r="G253" t="str">
            <v>DED327923</v>
          </cell>
          <cell r="I253">
            <v>38527</v>
          </cell>
          <cell r="K253">
            <v>315.32</v>
          </cell>
          <cell r="L253">
            <v>315.32</v>
          </cell>
          <cell r="M253">
            <v>315.32</v>
          </cell>
          <cell r="O253" t="str">
            <v>Claims</v>
          </cell>
          <cell r="R253" t="str">
            <v>customer deduction for return</v>
          </cell>
          <cell r="S253" t="str">
            <v>RDR05-1198</v>
          </cell>
          <cell r="T253" t="str">
            <v>deducted at machining cost vs raw</v>
          </cell>
        </row>
        <row r="254">
          <cell r="G254" t="str">
            <v>DED327924</v>
          </cell>
          <cell r="I254">
            <v>38527</v>
          </cell>
          <cell r="K254">
            <v>1063.54</v>
          </cell>
          <cell r="L254">
            <v>1063.54</v>
          </cell>
          <cell r="M254">
            <v>1063.54</v>
          </cell>
          <cell r="O254" t="str">
            <v>Claims</v>
          </cell>
          <cell r="R254" t="str">
            <v>customer deduction for return</v>
          </cell>
          <cell r="S254" t="str">
            <v>RDR05-1199</v>
          </cell>
          <cell r="T254" t="str">
            <v>deducted at machining cost vs raw</v>
          </cell>
        </row>
        <row r="255">
          <cell r="G255" t="str">
            <v>OPM342545</v>
          </cell>
          <cell r="I255">
            <v>38560</v>
          </cell>
          <cell r="K255">
            <v>-400</v>
          </cell>
          <cell r="L255">
            <v>-400</v>
          </cell>
          <cell r="M255">
            <v>-400</v>
          </cell>
          <cell r="O255" t="str">
            <v>Claims</v>
          </cell>
          <cell r="R255" t="str">
            <v>overpayment</v>
          </cell>
          <cell r="T255" t="str">
            <v>on receipt totaling 78600, original payment made timely</v>
          </cell>
          <cell r="V255">
            <v>118629</v>
          </cell>
        </row>
        <row r="256">
          <cell r="G256" t="str">
            <v>835119433</v>
          </cell>
          <cell r="H256" t="str">
            <v>NET 60 DAYS</v>
          </cell>
          <cell r="I256">
            <v>38589</v>
          </cell>
          <cell r="J256">
            <v>38649</v>
          </cell>
          <cell r="K256">
            <v>70149.34</v>
          </cell>
          <cell r="L256">
            <v>1191.8</v>
          </cell>
          <cell r="M256">
            <v>1191.8</v>
          </cell>
          <cell r="N256">
            <v>87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ded382433</v>
          </cell>
        </row>
        <row r="257">
          <cell r="G257" t="str">
            <v>835119436</v>
          </cell>
          <cell r="H257" t="str">
            <v>NET 60 DAYS</v>
          </cell>
          <cell r="I257">
            <v>38589</v>
          </cell>
          <cell r="J257">
            <v>38649</v>
          </cell>
          <cell r="K257">
            <v>71339.839999999997</v>
          </cell>
          <cell r="L257">
            <v>1241.76</v>
          </cell>
          <cell r="M257">
            <v>1241.76</v>
          </cell>
          <cell r="N257">
            <v>87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DED382435</v>
          </cell>
        </row>
        <row r="258">
          <cell r="G258" t="str">
            <v>835119437</v>
          </cell>
          <cell r="H258" t="str">
            <v>NET 60 DAYS</v>
          </cell>
          <cell r="I258">
            <v>38589</v>
          </cell>
          <cell r="J258">
            <v>38649</v>
          </cell>
          <cell r="K258">
            <v>70224.44</v>
          </cell>
          <cell r="L258">
            <v>1258.3599999999999</v>
          </cell>
          <cell r="M258">
            <v>1258.3599999999999</v>
          </cell>
          <cell r="N258">
            <v>87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DED382434</v>
          </cell>
        </row>
        <row r="259">
          <cell r="G259" t="str">
            <v>835119444</v>
          </cell>
          <cell r="H259" t="str">
            <v>NET 60 DAYS</v>
          </cell>
          <cell r="I259">
            <v>38590</v>
          </cell>
          <cell r="J259">
            <v>38650</v>
          </cell>
          <cell r="K259">
            <v>72807.73</v>
          </cell>
          <cell r="L259">
            <v>1261.4000000000001</v>
          </cell>
          <cell r="M259">
            <v>1261.4000000000001</v>
          </cell>
          <cell r="N259">
            <v>86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DED382437</v>
          </cell>
        </row>
        <row r="260">
          <cell r="G260" t="str">
            <v>835119446</v>
          </cell>
          <cell r="H260" t="str">
            <v>NET 60 DAYS</v>
          </cell>
          <cell r="I260">
            <v>38590</v>
          </cell>
          <cell r="J260">
            <v>38650</v>
          </cell>
          <cell r="K260">
            <v>69149.08</v>
          </cell>
          <cell r="L260">
            <v>1194.48</v>
          </cell>
          <cell r="M260">
            <v>1194.48</v>
          </cell>
          <cell r="N260">
            <v>86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DED382431</v>
          </cell>
        </row>
        <row r="261">
          <cell r="G261" t="str">
            <v>835119450</v>
          </cell>
          <cell r="H261" t="str">
            <v>NET 60 DAYS</v>
          </cell>
          <cell r="I261">
            <v>38593</v>
          </cell>
          <cell r="J261">
            <v>38653</v>
          </cell>
          <cell r="K261">
            <v>69851.460000000006</v>
          </cell>
          <cell r="L261">
            <v>1237.02</v>
          </cell>
          <cell r="M261">
            <v>1237.02</v>
          </cell>
          <cell r="N261">
            <v>83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DED382432</v>
          </cell>
        </row>
        <row r="262">
          <cell r="G262" t="str">
            <v>835119455</v>
          </cell>
          <cell r="H262" t="str">
            <v>NET 60 DAYS</v>
          </cell>
          <cell r="I262">
            <v>38593</v>
          </cell>
          <cell r="J262">
            <v>38653</v>
          </cell>
          <cell r="K262">
            <v>71837.710000000006</v>
          </cell>
          <cell r="L262">
            <v>1292.81</v>
          </cell>
          <cell r="M262">
            <v>1292.81</v>
          </cell>
          <cell r="N262">
            <v>83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DED382436</v>
          </cell>
        </row>
        <row r="263">
          <cell r="G263" t="str">
            <v>835119456</v>
          </cell>
          <cell r="H263" t="str">
            <v>NET 60 DAYS</v>
          </cell>
          <cell r="I263">
            <v>38593</v>
          </cell>
          <cell r="J263">
            <v>38653</v>
          </cell>
          <cell r="K263">
            <v>67226.45</v>
          </cell>
          <cell r="L263">
            <v>1142.1400000000001</v>
          </cell>
          <cell r="M263">
            <v>1142.1400000000001</v>
          </cell>
          <cell r="N263">
            <v>83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DED382430</v>
          </cell>
        </row>
        <row r="264">
          <cell r="G264" t="str">
            <v>835119459</v>
          </cell>
          <cell r="H264" t="str">
            <v>NET 60 DAYS</v>
          </cell>
          <cell r="I264">
            <v>38594</v>
          </cell>
          <cell r="J264">
            <v>38654</v>
          </cell>
          <cell r="K264">
            <v>66186.66</v>
          </cell>
          <cell r="L264">
            <v>1064.0899999999999</v>
          </cell>
          <cell r="M264">
            <v>1064.0899999999999</v>
          </cell>
          <cell r="N264">
            <v>82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DED384717</v>
          </cell>
        </row>
        <row r="265">
          <cell r="G265" t="str">
            <v>835119465</v>
          </cell>
          <cell r="H265" t="str">
            <v>NET 60 DAYS</v>
          </cell>
          <cell r="I265">
            <v>38595</v>
          </cell>
          <cell r="J265">
            <v>38655</v>
          </cell>
          <cell r="K265">
            <v>70149.34</v>
          </cell>
          <cell r="L265">
            <v>1191.8</v>
          </cell>
          <cell r="M265">
            <v>1191.8</v>
          </cell>
          <cell r="N265">
            <v>81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DED384719</v>
          </cell>
        </row>
        <row r="266">
          <cell r="G266" t="str">
            <v>835119470</v>
          </cell>
          <cell r="H266" t="str">
            <v>NET 60 DAYS</v>
          </cell>
          <cell r="I266">
            <v>38595</v>
          </cell>
          <cell r="J266">
            <v>38655</v>
          </cell>
          <cell r="K266">
            <v>70499.64</v>
          </cell>
          <cell r="L266">
            <v>1242.68</v>
          </cell>
          <cell r="M266">
            <v>1242.68</v>
          </cell>
          <cell r="N266">
            <v>81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DED384720</v>
          </cell>
        </row>
        <row r="267">
          <cell r="G267" t="str">
            <v>835119473</v>
          </cell>
          <cell r="H267" t="str">
            <v>NET 60 DAYS</v>
          </cell>
          <cell r="I267">
            <v>38596</v>
          </cell>
          <cell r="J267">
            <v>38656</v>
          </cell>
          <cell r="K267">
            <v>69748.399999999994</v>
          </cell>
          <cell r="L267">
            <v>1207.42</v>
          </cell>
          <cell r="M267">
            <v>1207.42</v>
          </cell>
          <cell r="N267">
            <v>80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DED384718</v>
          </cell>
        </row>
        <row r="268">
          <cell r="G268" t="str">
            <v>835119478</v>
          </cell>
          <cell r="H268" t="str">
            <v>NET 60 DAYS</v>
          </cell>
          <cell r="I268">
            <v>38596</v>
          </cell>
          <cell r="J268">
            <v>38656</v>
          </cell>
          <cell r="K268">
            <v>72240.36</v>
          </cell>
          <cell r="L268">
            <v>1166.3800000000001</v>
          </cell>
          <cell r="M268">
            <v>1166.3800000000001</v>
          </cell>
          <cell r="N268">
            <v>80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DED384721</v>
          </cell>
        </row>
        <row r="269">
          <cell r="G269" t="str">
            <v>835119482</v>
          </cell>
          <cell r="H269" t="str">
            <v>NET 60 DAYS</v>
          </cell>
          <cell r="I269">
            <v>38597</v>
          </cell>
          <cell r="J269">
            <v>38657</v>
          </cell>
          <cell r="K269">
            <v>73240.039999999994</v>
          </cell>
          <cell r="L269">
            <v>1217.28</v>
          </cell>
          <cell r="M269">
            <v>1217.28</v>
          </cell>
          <cell r="N269">
            <v>79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DED385354</v>
          </cell>
        </row>
        <row r="270">
          <cell r="G270" t="str">
            <v>835119484</v>
          </cell>
          <cell r="H270" t="str">
            <v>NET 60 DAYS</v>
          </cell>
          <cell r="I270">
            <v>38597</v>
          </cell>
          <cell r="J270">
            <v>38657</v>
          </cell>
          <cell r="K270">
            <v>72188.899999999994</v>
          </cell>
          <cell r="L270">
            <v>1314.08</v>
          </cell>
          <cell r="M270">
            <v>1314.08</v>
          </cell>
          <cell r="N270">
            <v>79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DED385353</v>
          </cell>
        </row>
        <row r="271">
          <cell r="G271" t="str">
            <v>835119487</v>
          </cell>
          <cell r="H271" t="str">
            <v>NET 60 DAYS</v>
          </cell>
          <cell r="I271">
            <v>38601</v>
          </cell>
          <cell r="J271">
            <v>38661</v>
          </cell>
          <cell r="K271">
            <v>70149.34</v>
          </cell>
          <cell r="L271">
            <v>1191.8</v>
          </cell>
          <cell r="M271">
            <v>1191.8</v>
          </cell>
          <cell r="N271">
            <v>75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DED387243</v>
          </cell>
        </row>
        <row r="272">
          <cell r="G272" t="str">
            <v>835119490</v>
          </cell>
          <cell r="H272" t="str">
            <v>NET 60 DAYS</v>
          </cell>
          <cell r="I272">
            <v>38601</v>
          </cell>
          <cell r="J272">
            <v>38661</v>
          </cell>
          <cell r="K272">
            <v>69208.570000000007</v>
          </cell>
          <cell r="L272">
            <v>1190.96</v>
          </cell>
          <cell r="M272">
            <v>1190.96</v>
          </cell>
          <cell r="N272">
            <v>75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DED387242</v>
          </cell>
        </row>
        <row r="273">
          <cell r="G273" t="str">
            <v>835C0012902</v>
          </cell>
          <cell r="I273">
            <v>38601</v>
          </cell>
          <cell r="J273">
            <v>38601</v>
          </cell>
          <cell r="K273">
            <v>-2886.79</v>
          </cell>
          <cell r="L273">
            <v>-80.41</v>
          </cell>
          <cell r="N273">
            <v>135</v>
          </cell>
          <cell r="O273" t="str">
            <v>Credit Memo</v>
          </cell>
          <cell r="R273" t="str">
            <v>credit for cust deduction for return</v>
          </cell>
          <cell r="S273" t="str">
            <v>RMA 5237xJBW</v>
          </cell>
          <cell r="T273" t="str">
            <v>RDR051307</v>
          </cell>
        </row>
        <row r="274">
          <cell r="G274" t="str">
            <v>835C0012904</v>
          </cell>
          <cell r="I274">
            <v>38601</v>
          </cell>
          <cell r="J274">
            <v>38601</v>
          </cell>
          <cell r="K274">
            <v>-2447.7199999999998</v>
          </cell>
          <cell r="L274">
            <v>-89.22</v>
          </cell>
          <cell r="N274">
            <v>135</v>
          </cell>
          <cell r="O274" t="str">
            <v>Credit Memo</v>
          </cell>
          <cell r="R274" t="str">
            <v>credit for cust deduction for return</v>
          </cell>
          <cell r="S274" t="str">
            <v>RMA 5237xJBW</v>
          </cell>
          <cell r="T274" t="str">
            <v>RDR051308</v>
          </cell>
        </row>
        <row r="275">
          <cell r="G275" t="str">
            <v>835119494</v>
          </cell>
          <cell r="H275" t="str">
            <v>NET 60 DAYS</v>
          </cell>
          <cell r="I275">
            <v>38602</v>
          </cell>
          <cell r="J275">
            <v>38662</v>
          </cell>
          <cell r="K275">
            <v>66703.16</v>
          </cell>
          <cell r="L275">
            <v>1166.22</v>
          </cell>
          <cell r="M275">
            <v>1166.22</v>
          </cell>
          <cell r="N275">
            <v>74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DED389001</v>
          </cell>
        </row>
        <row r="276">
          <cell r="G276" t="str">
            <v>835119498</v>
          </cell>
          <cell r="H276" t="str">
            <v>NET 60 DAYS</v>
          </cell>
          <cell r="I276">
            <v>38603</v>
          </cell>
          <cell r="J276">
            <v>38663</v>
          </cell>
          <cell r="K276">
            <v>73508.740000000005</v>
          </cell>
          <cell r="L276">
            <v>1211.6400000000001</v>
          </cell>
          <cell r="M276">
            <v>1211.6400000000001</v>
          </cell>
          <cell r="N276">
            <v>73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DED389010</v>
          </cell>
        </row>
        <row r="277">
          <cell r="G277" t="str">
            <v>835119500</v>
          </cell>
          <cell r="H277" t="str">
            <v>NET 60 DAYS</v>
          </cell>
          <cell r="I277">
            <v>38603</v>
          </cell>
          <cell r="J277">
            <v>38663</v>
          </cell>
          <cell r="K277">
            <v>72023.34</v>
          </cell>
          <cell r="L277">
            <v>1313.88</v>
          </cell>
          <cell r="M277">
            <v>1313.88</v>
          </cell>
          <cell r="N277">
            <v>73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DED389004</v>
          </cell>
        </row>
        <row r="278">
          <cell r="G278" t="str">
            <v>835119506</v>
          </cell>
          <cell r="H278" t="str">
            <v>NET 60 DAYS</v>
          </cell>
          <cell r="I278">
            <v>38604</v>
          </cell>
          <cell r="J278">
            <v>38664</v>
          </cell>
          <cell r="K278">
            <v>72706.679999999993</v>
          </cell>
          <cell r="L278">
            <v>1370.97</v>
          </cell>
          <cell r="M278">
            <v>1370.97</v>
          </cell>
          <cell r="N278">
            <v>72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DED389006</v>
          </cell>
        </row>
        <row r="279">
          <cell r="G279" t="str">
            <v>835119508</v>
          </cell>
          <cell r="H279" t="str">
            <v>NET 60 DAYS</v>
          </cell>
          <cell r="I279">
            <v>38604</v>
          </cell>
          <cell r="J279">
            <v>38664</v>
          </cell>
          <cell r="K279">
            <v>73006.11</v>
          </cell>
          <cell r="L279">
            <v>1246.45</v>
          </cell>
          <cell r="M279">
            <v>1246.45</v>
          </cell>
          <cell r="N279">
            <v>72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  <cell r="W279" t="str">
            <v>DED389007</v>
          </cell>
        </row>
        <row r="280">
          <cell r="G280" t="str">
            <v>835119509</v>
          </cell>
          <cell r="H280" t="str">
            <v>NET 60 DAYS</v>
          </cell>
          <cell r="I280">
            <v>38604</v>
          </cell>
          <cell r="J280">
            <v>38664</v>
          </cell>
          <cell r="K280">
            <v>73508.75</v>
          </cell>
          <cell r="L280">
            <v>1211.67</v>
          </cell>
          <cell r="M280">
            <v>1211.67</v>
          </cell>
          <cell r="N280">
            <v>72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  <cell r="W280" t="str">
            <v>DED389008</v>
          </cell>
        </row>
        <row r="281">
          <cell r="G281" t="str">
            <v>835119510</v>
          </cell>
          <cell r="H281" t="str">
            <v>NET 60 DAYS</v>
          </cell>
          <cell r="I281">
            <v>38604</v>
          </cell>
          <cell r="J281">
            <v>38664</v>
          </cell>
          <cell r="K281">
            <v>73508.75</v>
          </cell>
          <cell r="L281">
            <v>1211.6600000000001</v>
          </cell>
          <cell r="M281">
            <v>1211.6600000000001</v>
          </cell>
          <cell r="N281">
            <v>72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DED389009</v>
          </cell>
        </row>
        <row r="282">
          <cell r="G282" t="str">
            <v>835119512</v>
          </cell>
          <cell r="H282" t="str">
            <v>NET 60 DAYS</v>
          </cell>
          <cell r="I282">
            <v>38604</v>
          </cell>
          <cell r="J282">
            <v>38664</v>
          </cell>
          <cell r="K282">
            <v>72325.36</v>
          </cell>
          <cell r="L282">
            <v>1318.42</v>
          </cell>
          <cell r="M282">
            <v>1318.42</v>
          </cell>
          <cell r="N282">
            <v>72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DED389005</v>
          </cell>
        </row>
        <row r="283">
          <cell r="G283" t="str">
            <v>835119514</v>
          </cell>
          <cell r="H283" t="str">
            <v>NET 60 DAYS</v>
          </cell>
          <cell r="I283">
            <v>38607</v>
          </cell>
          <cell r="J283">
            <v>38667</v>
          </cell>
          <cell r="K283">
            <v>70149.34</v>
          </cell>
          <cell r="L283">
            <v>1191.8</v>
          </cell>
          <cell r="M283">
            <v>1191.8</v>
          </cell>
          <cell r="N283">
            <v>69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DED389002</v>
          </cell>
        </row>
        <row r="284">
          <cell r="G284" t="str">
            <v>835119516</v>
          </cell>
          <cell r="H284" t="str">
            <v>NET 60 DAYS</v>
          </cell>
          <cell r="I284">
            <v>38607</v>
          </cell>
          <cell r="J284">
            <v>38667</v>
          </cell>
          <cell r="K284">
            <v>63007.68</v>
          </cell>
          <cell r="L284">
            <v>1062.98</v>
          </cell>
          <cell r="M284">
            <v>1062.98</v>
          </cell>
          <cell r="N284">
            <v>69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DED389000</v>
          </cell>
        </row>
        <row r="285">
          <cell r="G285" t="str">
            <v>835119518</v>
          </cell>
          <cell r="H285" t="str">
            <v>NET 60 DAYS</v>
          </cell>
          <cell r="I285">
            <v>38607</v>
          </cell>
          <cell r="J285">
            <v>38667</v>
          </cell>
          <cell r="K285">
            <v>71965.179999999993</v>
          </cell>
          <cell r="L285">
            <v>1322.16</v>
          </cell>
          <cell r="M285">
            <v>1322.16</v>
          </cell>
          <cell r="N285">
            <v>69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DED389003</v>
          </cell>
        </row>
        <row r="286">
          <cell r="G286" t="str">
            <v>835119522</v>
          </cell>
          <cell r="H286" t="str">
            <v>NET 60 DAYS</v>
          </cell>
          <cell r="I286">
            <v>38608</v>
          </cell>
          <cell r="J286">
            <v>38668</v>
          </cell>
          <cell r="K286">
            <v>71137.36</v>
          </cell>
          <cell r="L286">
            <v>1163.44</v>
          </cell>
          <cell r="M286">
            <v>1163.44</v>
          </cell>
          <cell r="N286">
            <v>68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DED389756</v>
          </cell>
        </row>
        <row r="287">
          <cell r="G287" t="str">
            <v>835119528</v>
          </cell>
          <cell r="H287" t="str">
            <v>NET 60 DAYS</v>
          </cell>
          <cell r="I287">
            <v>38608</v>
          </cell>
          <cell r="J287">
            <v>38668</v>
          </cell>
          <cell r="K287">
            <v>2826.46</v>
          </cell>
          <cell r="L287">
            <v>2826.46</v>
          </cell>
          <cell r="N287">
            <v>68</v>
          </cell>
          <cell r="O287" t="str">
            <v>Invoice</v>
          </cell>
          <cell r="R287" t="str">
            <v>past due</v>
          </cell>
          <cell r="S287" t="str">
            <v>kk prototypes</v>
          </cell>
          <cell r="T287" t="str">
            <v>drop shipped to Five Star</v>
          </cell>
          <cell r="U287" t="str">
            <v>sent copies to Deborah Armstrong on 1-19-06</v>
          </cell>
        </row>
        <row r="288">
          <cell r="G288" t="str">
            <v>835119531</v>
          </cell>
          <cell r="H288" t="str">
            <v>NET 60 DAYS</v>
          </cell>
          <cell r="I288">
            <v>38609</v>
          </cell>
          <cell r="J288">
            <v>38669</v>
          </cell>
          <cell r="K288">
            <v>70149.34</v>
          </cell>
          <cell r="L288">
            <v>1192.0999999999999</v>
          </cell>
          <cell r="M288">
            <v>1192.0999999999999</v>
          </cell>
          <cell r="N288">
            <v>67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DED389754</v>
          </cell>
        </row>
        <row r="289">
          <cell r="G289" t="str">
            <v>835119536</v>
          </cell>
          <cell r="H289" t="str">
            <v>NET 60 DAYS</v>
          </cell>
          <cell r="I289">
            <v>38609</v>
          </cell>
          <cell r="J289">
            <v>38669</v>
          </cell>
          <cell r="K289">
            <v>70669.38</v>
          </cell>
          <cell r="L289">
            <v>1257.18</v>
          </cell>
          <cell r="M289">
            <v>1257.18</v>
          </cell>
          <cell r="N289">
            <v>67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DED389755</v>
          </cell>
        </row>
        <row r="290">
          <cell r="G290" t="str">
            <v>835119540</v>
          </cell>
          <cell r="H290" t="str">
            <v>NET 60 DAYS</v>
          </cell>
          <cell r="I290">
            <v>38610</v>
          </cell>
          <cell r="J290">
            <v>38670</v>
          </cell>
          <cell r="K290">
            <v>71190.759999999995</v>
          </cell>
          <cell r="L290">
            <v>1194.51</v>
          </cell>
          <cell r="M290">
            <v>1194.51</v>
          </cell>
          <cell r="N290">
            <v>66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DED391609</v>
          </cell>
        </row>
        <row r="291">
          <cell r="G291" t="str">
            <v>835119542</v>
          </cell>
          <cell r="H291" t="str">
            <v>NET 60 DAYS</v>
          </cell>
          <cell r="I291">
            <v>38610</v>
          </cell>
          <cell r="J291">
            <v>38670</v>
          </cell>
          <cell r="K291">
            <v>69480.17</v>
          </cell>
          <cell r="L291">
            <v>1194.8800000000001</v>
          </cell>
          <cell r="M291">
            <v>1194.8800000000001</v>
          </cell>
          <cell r="N291">
            <v>66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DED391587</v>
          </cell>
        </row>
        <row r="292">
          <cell r="G292" t="str">
            <v>835119547</v>
          </cell>
          <cell r="H292" t="str">
            <v>NET 60 DAYS</v>
          </cell>
          <cell r="I292">
            <v>38611</v>
          </cell>
          <cell r="J292">
            <v>38671</v>
          </cell>
          <cell r="K292">
            <v>70149.34</v>
          </cell>
          <cell r="L292">
            <v>1191.8</v>
          </cell>
          <cell r="M292">
            <v>1191.8</v>
          </cell>
          <cell r="N292">
            <v>65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DED391608</v>
          </cell>
        </row>
        <row r="293">
          <cell r="G293" t="str">
            <v>835119551</v>
          </cell>
          <cell r="H293" t="str">
            <v>NET 60 DAYS</v>
          </cell>
          <cell r="I293">
            <v>38611</v>
          </cell>
          <cell r="J293">
            <v>38671</v>
          </cell>
          <cell r="K293">
            <v>63007.68</v>
          </cell>
          <cell r="L293">
            <v>1062.98</v>
          </cell>
          <cell r="M293">
            <v>1062.98</v>
          </cell>
          <cell r="N293">
            <v>65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DED391585</v>
          </cell>
        </row>
        <row r="294">
          <cell r="G294" t="str">
            <v>835119553</v>
          </cell>
          <cell r="H294" t="str">
            <v>NET 60 DAYS</v>
          </cell>
          <cell r="I294">
            <v>38611</v>
          </cell>
          <cell r="J294">
            <v>38671</v>
          </cell>
          <cell r="K294">
            <v>68859.8</v>
          </cell>
          <cell r="L294">
            <v>1197.46</v>
          </cell>
          <cell r="M294">
            <v>1197.46</v>
          </cell>
          <cell r="N294">
            <v>65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DED391586</v>
          </cell>
        </row>
        <row r="295">
          <cell r="G295" t="str">
            <v>835C0012905</v>
          </cell>
          <cell r="I295">
            <v>38616</v>
          </cell>
          <cell r="J295">
            <v>38616</v>
          </cell>
          <cell r="K295">
            <v>-350</v>
          </cell>
          <cell r="L295">
            <v>-38.4</v>
          </cell>
          <cell r="N295">
            <v>120</v>
          </cell>
          <cell r="O295" t="str">
            <v>Credit Memo</v>
          </cell>
          <cell r="R295" t="str">
            <v>admin fee on returns</v>
          </cell>
          <cell r="S295" t="str">
            <v>RMA 5237xJBW</v>
          </cell>
        </row>
        <row r="296">
          <cell r="G296" t="str">
            <v>835119693</v>
          </cell>
          <cell r="H296" t="str">
            <v>NET 60 DAYS</v>
          </cell>
          <cell r="I296">
            <v>38637</v>
          </cell>
          <cell r="J296">
            <v>38697</v>
          </cell>
          <cell r="K296">
            <v>85000</v>
          </cell>
          <cell r="L296">
            <v>85000</v>
          </cell>
          <cell r="N296">
            <v>39</v>
          </cell>
          <cell r="O296" t="str">
            <v>Invoice</v>
          </cell>
          <cell r="R296" t="str">
            <v>past due</v>
          </cell>
          <cell r="S296" t="str">
            <v>tooling</v>
          </cell>
          <cell r="T296" t="str">
            <v>sent copies to Deborah Armstrong on 1-19-06</v>
          </cell>
        </row>
        <row r="297">
          <cell r="G297" t="str">
            <v>OPM382429</v>
          </cell>
          <cell r="I297">
            <v>38650</v>
          </cell>
          <cell r="K297">
            <v>-144191.18</v>
          </cell>
          <cell r="L297">
            <v>-144191.18</v>
          </cell>
          <cell r="M297">
            <v>-144191.18</v>
          </cell>
          <cell r="O297" t="str">
            <v>Claims</v>
          </cell>
          <cell r="R297" t="str">
            <v>metal pricing change qtr 3</v>
          </cell>
          <cell r="T297" t="str">
            <v>payment correction for new metal pricing</v>
          </cell>
        </row>
        <row r="298">
          <cell r="G298" t="str">
            <v>835C0012935</v>
          </cell>
          <cell r="I298">
            <v>38660</v>
          </cell>
          <cell r="J298">
            <v>38660</v>
          </cell>
          <cell r="K298">
            <v>-1331.55</v>
          </cell>
          <cell r="L298">
            <v>-1331.55</v>
          </cell>
          <cell r="N298">
            <v>76</v>
          </cell>
          <cell r="O298" t="str">
            <v>Credit Memo</v>
          </cell>
          <cell r="R298" t="str">
            <v>credit for cust deduction for return</v>
          </cell>
          <cell r="T298" t="str">
            <v>rdr 05-1395</v>
          </cell>
        </row>
        <row r="299">
          <cell r="G299" t="str">
            <v>835C0012938</v>
          </cell>
          <cell r="I299">
            <v>38660</v>
          </cell>
          <cell r="J299">
            <v>38660</v>
          </cell>
          <cell r="K299">
            <v>-1397.18</v>
          </cell>
          <cell r="L299">
            <v>-1397.18</v>
          </cell>
          <cell r="N299">
            <v>76</v>
          </cell>
          <cell r="O299" t="str">
            <v>Credit Memo</v>
          </cell>
          <cell r="R299" t="str">
            <v>credit for cust deduction for return</v>
          </cell>
          <cell r="T299" t="str">
            <v>rdr 05-1397</v>
          </cell>
        </row>
        <row r="300">
          <cell r="G300" t="str">
            <v>835C0012939</v>
          </cell>
          <cell r="I300">
            <v>38660</v>
          </cell>
          <cell r="J300">
            <v>38660</v>
          </cell>
          <cell r="K300">
            <v>-1210.8900000000001</v>
          </cell>
          <cell r="L300">
            <v>-1210.8900000000001</v>
          </cell>
          <cell r="N300">
            <v>76</v>
          </cell>
          <cell r="O300" t="str">
            <v>Credit Memo</v>
          </cell>
          <cell r="R300" t="str">
            <v>credit for cust deduction for return</v>
          </cell>
          <cell r="T300" t="str">
            <v>rdr 05-1397</v>
          </cell>
        </row>
        <row r="301">
          <cell r="G301" t="str">
            <v>DED388996</v>
          </cell>
          <cell r="I301">
            <v>38664</v>
          </cell>
          <cell r="K301">
            <v>1331.55</v>
          </cell>
          <cell r="L301">
            <v>1331.55</v>
          </cell>
          <cell r="M301">
            <v>1331.55</v>
          </cell>
          <cell r="O301" t="str">
            <v>Claims</v>
          </cell>
          <cell r="R301" t="str">
            <v>customer deduction for return</v>
          </cell>
          <cell r="T301" t="str">
            <v>rdr51395</v>
          </cell>
        </row>
        <row r="302">
          <cell r="G302" t="str">
            <v>DED388998</v>
          </cell>
          <cell r="I302">
            <v>38664</v>
          </cell>
          <cell r="K302">
            <v>2608.08</v>
          </cell>
          <cell r="L302">
            <v>2608.08</v>
          </cell>
          <cell r="M302">
            <v>2608.08</v>
          </cell>
          <cell r="O302" t="str">
            <v>Claims</v>
          </cell>
          <cell r="R302" t="str">
            <v>customer deduction for return</v>
          </cell>
          <cell r="T302" t="str">
            <v>rdr51397</v>
          </cell>
        </row>
        <row r="303">
          <cell r="G303" t="str">
            <v>DED388999</v>
          </cell>
          <cell r="I303">
            <v>38664</v>
          </cell>
          <cell r="K303">
            <v>0.01</v>
          </cell>
          <cell r="L303">
            <v>0.01</v>
          </cell>
          <cell r="M303">
            <v>0.01</v>
          </cell>
          <cell r="O303" t="str">
            <v>Claims</v>
          </cell>
          <cell r="R303" t="str">
            <v>customer deduction for return</v>
          </cell>
          <cell r="T303" t="str">
            <v>rdr51398</v>
          </cell>
        </row>
        <row r="304">
          <cell r="G304" t="str">
            <v>OPM391584</v>
          </cell>
          <cell r="I304">
            <v>38671</v>
          </cell>
          <cell r="K304">
            <v>-124085.84</v>
          </cell>
          <cell r="L304">
            <v>-124085.84</v>
          </cell>
          <cell r="M304">
            <v>-124085.84</v>
          </cell>
          <cell r="O304" t="str">
            <v>Claims</v>
          </cell>
          <cell r="R304" t="str">
            <v>metal pricing change qtr 3</v>
          </cell>
          <cell r="S304" t="str">
            <v>082605N12408584CR</v>
          </cell>
          <cell r="T304" t="str">
            <v>doesn’t match workbook</v>
          </cell>
        </row>
        <row r="305">
          <cell r="G305" t="str">
            <v>OPM391610</v>
          </cell>
          <cell r="I305">
            <v>38671</v>
          </cell>
          <cell r="K305">
            <v>-2522.0700000000002</v>
          </cell>
          <cell r="L305">
            <v>-2522.0700000000002</v>
          </cell>
          <cell r="M305">
            <v>-2522.0700000000002</v>
          </cell>
          <cell r="O305" t="str">
            <v>Claims</v>
          </cell>
          <cell r="R305" t="str">
            <v>metal pricing change qtr 3</v>
          </cell>
          <cell r="V305">
            <v>835119555</v>
          </cell>
        </row>
        <row r="306">
          <cell r="G306" t="str">
            <v>OPM391611</v>
          </cell>
          <cell r="I306">
            <v>38671</v>
          </cell>
          <cell r="K306">
            <v>-2455.7399999999998</v>
          </cell>
          <cell r="L306">
            <v>-2455.7399999999998</v>
          </cell>
          <cell r="M306">
            <v>-2455.7399999999998</v>
          </cell>
          <cell r="O306" t="str">
            <v>Claims</v>
          </cell>
          <cell r="R306" t="str">
            <v>metal pricing change qtr 3</v>
          </cell>
          <cell r="V306">
            <v>835119556</v>
          </cell>
        </row>
        <row r="307">
          <cell r="G307" t="str">
            <v>OPM393632</v>
          </cell>
          <cell r="I307">
            <v>38674</v>
          </cell>
          <cell r="K307">
            <v>-2413.15</v>
          </cell>
          <cell r="L307">
            <v>-2413.15</v>
          </cell>
          <cell r="M307">
            <v>-2413.15</v>
          </cell>
          <cell r="O307" t="str">
            <v>Claims</v>
          </cell>
          <cell r="R307" t="str">
            <v>metal pricing change qtr 3</v>
          </cell>
          <cell r="V307">
            <v>835119565</v>
          </cell>
        </row>
        <row r="308">
          <cell r="G308" t="str">
            <v>OPM393633</v>
          </cell>
          <cell r="I308">
            <v>38674</v>
          </cell>
          <cell r="K308">
            <v>-2612.1999999999998</v>
          </cell>
          <cell r="L308">
            <v>-2612.1999999999998</v>
          </cell>
          <cell r="M308">
            <v>-2612.1999999999998</v>
          </cell>
          <cell r="O308" t="str">
            <v>Claims</v>
          </cell>
          <cell r="R308" t="str">
            <v>metal pricing change qtr 3</v>
          </cell>
          <cell r="V308">
            <v>835119567</v>
          </cell>
        </row>
        <row r="309">
          <cell r="G309" t="str">
            <v>835119923</v>
          </cell>
          <cell r="H309" t="str">
            <v>NET 60 DAYS</v>
          </cell>
          <cell r="I309">
            <v>38677</v>
          </cell>
          <cell r="J309">
            <v>38737</v>
          </cell>
          <cell r="K309">
            <v>64742.42</v>
          </cell>
          <cell r="L309">
            <v>64742.42</v>
          </cell>
          <cell r="N309">
            <v>-1</v>
          </cell>
          <cell r="O309" t="str">
            <v>Invoice</v>
          </cell>
          <cell r="R309" t="str">
            <v>current</v>
          </cell>
        </row>
        <row r="310">
          <cell r="G310" t="str">
            <v>835119928</v>
          </cell>
          <cell r="H310" t="str">
            <v>NET 60 DAYS</v>
          </cell>
          <cell r="I310">
            <v>38677</v>
          </cell>
          <cell r="J310">
            <v>38737</v>
          </cell>
          <cell r="K310">
            <v>66609.259999999995</v>
          </cell>
          <cell r="L310">
            <v>66609.259999999995</v>
          </cell>
          <cell r="N310">
            <v>-1</v>
          </cell>
          <cell r="O310" t="str">
            <v>Invoice</v>
          </cell>
          <cell r="R310" t="str">
            <v>current</v>
          </cell>
        </row>
        <row r="311">
          <cell r="G311" t="str">
            <v>835C0012925</v>
          </cell>
          <cell r="I311">
            <v>38677</v>
          </cell>
          <cell r="J311">
            <v>38677</v>
          </cell>
          <cell r="K311">
            <v>-168.12</v>
          </cell>
          <cell r="L311">
            <v>-168.12</v>
          </cell>
          <cell r="N311">
            <v>59</v>
          </cell>
          <cell r="O311" t="str">
            <v>Credit Memo</v>
          </cell>
          <cell r="R311" t="str">
            <v>metal pricing change qtr 3</v>
          </cell>
          <cell r="T311" t="str">
            <v>retro bill 4x2 lh</v>
          </cell>
        </row>
        <row r="312">
          <cell r="G312" t="str">
            <v>835C0012926</v>
          </cell>
          <cell r="I312">
            <v>38677</v>
          </cell>
          <cell r="J312">
            <v>38677</v>
          </cell>
          <cell r="K312">
            <v>-143.37</v>
          </cell>
          <cell r="L312">
            <v>-143.37</v>
          </cell>
          <cell r="N312">
            <v>59</v>
          </cell>
          <cell r="O312" t="str">
            <v>Credit Memo</v>
          </cell>
          <cell r="R312" t="str">
            <v>metal pricing change qtr 3</v>
          </cell>
          <cell r="T312" t="str">
            <v>retro bill 4x2 rh</v>
          </cell>
        </row>
        <row r="313">
          <cell r="G313" t="str">
            <v>835C0012927</v>
          </cell>
          <cell r="I313">
            <v>38677</v>
          </cell>
          <cell r="J313">
            <v>38677</v>
          </cell>
          <cell r="K313">
            <v>-85.03</v>
          </cell>
          <cell r="L313">
            <v>-85.03</v>
          </cell>
          <cell r="N313">
            <v>59</v>
          </cell>
          <cell r="O313" t="str">
            <v>Credit Memo</v>
          </cell>
          <cell r="R313" t="str">
            <v>metal pricing change qtr 3</v>
          </cell>
          <cell r="T313" t="str">
            <v>retro bill cs rear lh</v>
          </cell>
        </row>
        <row r="314">
          <cell r="G314" t="str">
            <v>835C0012928</v>
          </cell>
          <cell r="I314">
            <v>38677</v>
          </cell>
          <cell r="J314">
            <v>38677</v>
          </cell>
          <cell r="K314">
            <v>-69.430000000000007</v>
          </cell>
          <cell r="L314">
            <v>-69.430000000000007</v>
          </cell>
          <cell r="N314">
            <v>59</v>
          </cell>
          <cell r="O314" t="str">
            <v>Credit Memo</v>
          </cell>
          <cell r="R314" t="str">
            <v>metal pricing change qtr 3</v>
          </cell>
          <cell r="T314" t="str">
            <v>retro bill cs rear rh</v>
          </cell>
        </row>
        <row r="315">
          <cell r="G315" t="str">
            <v>835C0012929</v>
          </cell>
          <cell r="I315">
            <v>38677</v>
          </cell>
          <cell r="J315">
            <v>38677</v>
          </cell>
          <cell r="K315">
            <v>-132.38</v>
          </cell>
          <cell r="L315">
            <v>-132.38</v>
          </cell>
          <cell r="N315">
            <v>59</v>
          </cell>
          <cell r="O315" t="str">
            <v>Credit Memo</v>
          </cell>
          <cell r="R315" t="str">
            <v>metal pricing change qtr 3</v>
          </cell>
          <cell r="T315" t="str">
            <v>retro bill 4x4 lh</v>
          </cell>
        </row>
        <row r="316">
          <cell r="G316" t="str">
            <v>835C0012930</v>
          </cell>
          <cell r="I316">
            <v>38677</v>
          </cell>
          <cell r="J316">
            <v>38677</v>
          </cell>
          <cell r="K316">
            <v>-120.04</v>
          </cell>
          <cell r="L316">
            <v>-120.04</v>
          </cell>
          <cell r="N316">
            <v>59</v>
          </cell>
          <cell r="O316" t="str">
            <v>Credit Memo</v>
          </cell>
          <cell r="R316" t="str">
            <v>metal pricing change qtr 3</v>
          </cell>
          <cell r="T316" t="str">
            <v>retro bill 4x4 rh</v>
          </cell>
        </row>
        <row r="317">
          <cell r="G317" t="str">
            <v>835C0012931</v>
          </cell>
          <cell r="I317">
            <v>38677</v>
          </cell>
          <cell r="J317">
            <v>38677</v>
          </cell>
          <cell r="K317">
            <v>-0.57999999999999996</v>
          </cell>
          <cell r="L317">
            <v>-0.57999999999999996</v>
          </cell>
          <cell r="N317">
            <v>59</v>
          </cell>
          <cell r="O317" t="str">
            <v>Credit Memo</v>
          </cell>
          <cell r="R317" t="str">
            <v>metal pricing change qtr 3</v>
          </cell>
          <cell r="T317" t="str">
            <v>retro bill cs front lh</v>
          </cell>
        </row>
        <row r="318">
          <cell r="G318" t="str">
            <v>835C0012932</v>
          </cell>
          <cell r="I318">
            <v>38677</v>
          </cell>
          <cell r="J318">
            <v>38677</v>
          </cell>
          <cell r="K318">
            <v>-0.57999999999999996</v>
          </cell>
          <cell r="L318">
            <v>-0.57999999999999996</v>
          </cell>
          <cell r="N318">
            <v>59</v>
          </cell>
          <cell r="O318" t="str">
            <v>Credit Memo</v>
          </cell>
          <cell r="R318" t="str">
            <v>metal pricing change qtr 3</v>
          </cell>
          <cell r="T318" t="str">
            <v>retro bill cs front rh</v>
          </cell>
        </row>
        <row r="319">
          <cell r="G319" t="str">
            <v>835D0010616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32953.86</v>
          </cell>
          <cell r="L319">
            <v>32953.86</v>
          </cell>
          <cell r="N319">
            <v>-1</v>
          </cell>
          <cell r="O319" t="str">
            <v>Invoice</v>
          </cell>
          <cell r="R319" t="str">
            <v>metal pricing change qtr 3</v>
          </cell>
          <cell r="T319" t="str">
            <v>retro billing on 4x2 lh</v>
          </cell>
        </row>
        <row r="320">
          <cell r="G320" t="str">
            <v>835D0010617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32676.400000000001</v>
          </cell>
          <cell r="L320">
            <v>32676.400000000001</v>
          </cell>
          <cell r="N320">
            <v>-1</v>
          </cell>
          <cell r="O320" t="str">
            <v>Invoice</v>
          </cell>
          <cell r="R320" t="str">
            <v>metal pricing change qtr 3</v>
          </cell>
          <cell r="T320" t="str">
            <v>retro billing on 4x2 rh</v>
          </cell>
        </row>
        <row r="321">
          <cell r="G321" t="str">
            <v>835D0010618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8656.31</v>
          </cell>
          <cell r="L321">
            <v>8656.31</v>
          </cell>
          <cell r="N321">
            <v>-1</v>
          </cell>
          <cell r="O321" t="str">
            <v>Invoice</v>
          </cell>
          <cell r="R321" t="str">
            <v>metal pricing change qtr 3</v>
          </cell>
          <cell r="T321" t="str">
            <v>retro billing on cs rear lh</v>
          </cell>
        </row>
        <row r="322">
          <cell r="G322" t="str">
            <v>835D0010619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8828.31</v>
          </cell>
          <cell r="L322">
            <v>8828.31</v>
          </cell>
          <cell r="N322">
            <v>-1</v>
          </cell>
          <cell r="O322" t="str">
            <v>Invoice</v>
          </cell>
          <cell r="R322" t="str">
            <v>metal pricing change qtr 3</v>
          </cell>
          <cell r="T322" t="str">
            <v>retro billing on cs rear rh</v>
          </cell>
        </row>
        <row r="323">
          <cell r="G323" t="str">
            <v>835D0010620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57324.959999999999</v>
          </cell>
          <cell r="L323">
            <v>57324.959999999999</v>
          </cell>
          <cell r="N323">
            <v>-1</v>
          </cell>
          <cell r="O323" t="str">
            <v>Invoice</v>
          </cell>
          <cell r="R323" t="str">
            <v>metal pricing change qtr 3</v>
          </cell>
          <cell r="T323" t="str">
            <v>retro billing on rs lh</v>
          </cell>
        </row>
        <row r="324">
          <cell r="G324" t="str">
            <v>835D0010621</v>
          </cell>
          <cell r="H324" t="str">
            <v>NET 60 DAYS</v>
          </cell>
          <cell r="I324">
            <v>38677</v>
          </cell>
          <cell r="J324">
            <v>38737</v>
          </cell>
          <cell r="K324">
            <v>57420.52</v>
          </cell>
          <cell r="L324">
            <v>57420.52</v>
          </cell>
          <cell r="N324">
            <v>-1</v>
          </cell>
          <cell r="O324" t="str">
            <v>Invoice</v>
          </cell>
          <cell r="R324" t="str">
            <v>metal pricing change qtr 3</v>
          </cell>
          <cell r="T324" t="str">
            <v>retro billing on rs rh</v>
          </cell>
        </row>
        <row r="325">
          <cell r="G325" t="str">
            <v>835D0010622</v>
          </cell>
          <cell r="H325" t="str">
            <v>NET 60 DAYS</v>
          </cell>
          <cell r="I325">
            <v>38677</v>
          </cell>
          <cell r="J325">
            <v>38737</v>
          </cell>
          <cell r="K325">
            <v>28543.1</v>
          </cell>
          <cell r="L325">
            <v>28543.1</v>
          </cell>
          <cell r="N325">
            <v>-1</v>
          </cell>
          <cell r="O325" t="str">
            <v>Invoice</v>
          </cell>
          <cell r="R325" t="str">
            <v>metal pricing change qtr 3</v>
          </cell>
          <cell r="T325" t="str">
            <v>retro billing on 4x4 lh</v>
          </cell>
        </row>
        <row r="326">
          <cell r="G326" t="str">
            <v>835D0010623</v>
          </cell>
          <cell r="H326" t="str">
            <v>NET 60 DAYS</v>
          </cell>
          <cell r="I326">
            <v>38677</v>
          </cell>
          <cell r="J326">
            <v>38737</v>
          </cell>
          <cell r="K326">
            <v>28946.98</v>
          </cell>
          <cell r="L326">
            <v>28946.98</v>
          </cell>
          <cell r="N326">
            <v>-1</v>
          </cell>
          <cell r="O326" t="str">
            <v>Invoice</v>
          </cell>
          <cell r="R326" t="str">
            <v>metal pricing change qtr 3</v>
          </cell>
          <cell r="T326" t="str">
            <v>retro billing on 4x4 rh</v>
          </cell>
        </row>
        <row r="327">
          <cell r="G327" t="str">
            <v>835D0010624</v>
          </cell>
          <cell r="H327" t="str">
            <v>NET 60 DAYS</v>
          </cell>
          <cell r="I327">
            <v>38677</v>
          </cell>
          <cell r="J327">
            <v>38737</v>
          </cell>
          <cell r="K327">
            <v>17453.240000000002</v>
          </cell>
          <cell r="L327">
            <v>17453.240000000002</v>
          </cell>
          <cell r="N327">
            <v>-1</v>
          </cell>
          <cell r="O327" t="str">
            <v>Invoice</v>
          </cell>
          <cell r="R327" t="str">
            <v>metal pricing change qtr 3</v>
          </cell>
          <cell r="T327" t="str">
            <v>retro billing on cs front lh</v>
          </cell>
        </row>
        <row r="328">
          <cell r="G328" t="str">
            <v>835D0010625</v>
          </cell>
          <cell r="H328" t="str">
            <v>NET 60 DAYS</v>
          </cell>
          <cell r="I328">
            <v>38677</v>
          </cell>
          <cell r="J328">
            <v>38737</v>
          </cell>
          <cell r="K328">
            <v>17348.099999999999</v>
          </cell>
          <cell r="L328">
            <v>17348.099999999999</v>
          </cell>
          <cell r="N328">
            <v>-1</v>
          </cell>
          <cell r="O328" t="str">
            <v>Invoice</v>
          </cell>
          <cell r="R328" t="str">
            <v>metal pricing change qtr 3</v>
          </cell>
          <cell r="T328" t="str">
            <v>retro billing on cs front rh</v>
          </cell>
        </row>
        <row r="329">
          <cell r="G329" t="str">
            <v>OPM393680</v>
          </cell>
          <cell r="I329">
            <v>38677</v>
          </cell>
          <cell r="K329">
            <v>-2227.88</v>
          </cell>
          <cell r="L329">
            <v>-2227.88</v>
          </cell>
          <cell r="M329">
            <v>-2227.88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835119592</v>
          </cell>
        </row>
        <row r="330">
          <cell r="G330" t="str">
            <v>OPM393681</v>
          </cell>
          <cell r="I330">
            <v>38677</v>
          </cell>
          <cell r="K330">
            <v>-2423.2800000000002</v>
          </cell>
          <cell r="L330">
            <v>-2423.2800000000002</v>
          </cell>
          <cell r="M330">
            <v>-2423.2800000000002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835119597</v>
          </cell>
        </row>
        <row r="331">
          <cell r="G331" t="str">
            <v>OPM393682</v>
          </cell>
          <cell r="I331">
            <v>38677</v>
          </cell>
          <cell r="K331">
            <v>-2159.86</v>
          </cell>
          <cell r="L331">
            <v>-2159.86</v>
          </cell>
          <cell r="M331">
            <v>-2159.86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835119596</v>
          </cell>
        </row>
        <row r="332">
          <cell r="G332" t="str">
            <v>OPM393683</v>
          </cell>
          <cell r="I332">
            <v>38677</v>
          </cell>
          <cell r="K332">
            <v>-2186.16</v>
          </cell>
          <cell r="L332">
            <v>-2186.16</v>
          </cell>
          <cell r="M332">
            <v>-2186.16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835119588</v>
          </cell>
        </row>
        <row r="333">
          <cell r="G333" t="str">
            <v>OPM393684</v>
          </cell>
          <cell r="I333">
            <v>38677</v>
          </cell>
          <cell r="K333">
            <v>-2353.3200000000002</v>
          </cell>
          <cell r="L333">
            <v>-2353.3200000000002</v>
          </cell>
          <cell r="M333">
            <v>-2353.3200000000002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835119574</v>
          </cell>
        </row>
        <row r="334">
          <cell r="G334" t="str">
            <v>OPM393685</v>
          </cell>
          <cell r="I334">
            <v>38677</v>
          </cell>
          <cell r="K334">
            <v>-2293</v>
          </cell>
          <cell r="L334">
            <v>-2293</v>
          </cell>
          <cell r="M334">
            <v>-2293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835119583</v>
          </cell>
        </row>
        <row r="335">
          <cell r="G335" t="str">
            <v>OPM393686</v>
          </cell>
          <cell r="I335">
            <v>38677</v>
          </cell>
          <cell r="K335">
            <v>-2293</v>
          </cell>
          <cell r="L335">
            <v>-2293</v>
          </cell>
          <cell r="M335">
            <v>-2293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835119593</v>
          </cell>
        </row>
        <row r="336">
          <cell r="G336" t="str">
            <v>OPM393687</v>
          </cell>
          <cell r="I336">
            <v>38677</v>
          </cell>
          <cell r="K336">
            <v>-2429.4299999999998</v>
          </cell>
          <cell r="L336">
            <v>-2429.4299999999998</v>
          </cell>
          <cell r="M336">
            <v>-2429.4299999999998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V336">
            <v>835119598</v>
          </cell>
        </row>
        <row r="337">
          <cell r="G337" t="str">
            <v>OPM393688</v>
          </cell>
          <cell r="I337">
            <v>38677</v>
          </cell>
          <cell r="K337">
            <v>-2312.1</v>
          </cell>
          <cell r="L337">
            <v>-2312.1</v>
          </cell>
          <cell r="M337">
            <v>-2312.1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V337">
            <v>835119602</v>
          </cell>
        </row>
        <row r="338">
          <cell r="G338" t="str">
            <v>OPM393689</v>
          </cell>
          <cell r="I338">
            <v>38677</v>
          </cell>
          <cell r="K338">
            <v>-2487.4</v>
          </cell>
          <cell r="L338">
            <v>-2487.4</v>
          </cell>
          <cell r="M338">
            <v>-2487.4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V338">
            <v>835119585</v>
          </cell>
        </row>
        <row r="339">
          <cell r="G339" t="str">
            <v>OPM393690</v>
          </cell>
          <cell r="I339">
            <v>38677</v>
          </cell>
          <cell r="K339">
            <v>-2544.1999999999998</v>
          </cell>
          <cell r="L339">
            <v>-2544.1999999999998</v>
          </cell>
          <cell r="M339">
            <v>-2544.1999999999998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V339">
            <v>835119600</v>
          </cell>
        </row>
        <row r="340">
          <cell r="G340" t="str">
            <v>OPM393691</v>
          </cell>
          <cell r="I340">
            <v>38677</v>
          </cell>
          <cell r="K340">
            <v>-2388.5500000000002</v>
          </cell>
          <cell r="L340">
            <v>-2388.5500000000002</v>
          </cell>
          <cell r="M340">
            <v>-2388.5500000000002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V340">
            <v>835119576</v>
          </cell>
        </row>
        <row r="341">
          <cell r="G341" t="str">
            <v>835119932</v>
          </cell>
          <cell r="H341" t="str">
            <v>NET 60 DAYS</v>
          </cell>
          <cell r="I341">
            <v>38678</v>
          </cell>
          <cell r="J341">
            <v>38738</v>
          </cell>
          <cell r="K341">
            <v>69900.58</v>
          </cell>
          <cell r="L341">
            <v>69900.58</v>
          </cell>
          <cell r="N341">
            <v>-2</v>
          </cell>
          <cell r="O341" t="str">
            <v>Invoice</v>
          </cell>
          <cell r="R341" t="str">
            <v>current</v>
          </cell>
        </row>
        <row r="342">
          <cell r="G342" t="str">
            <v>835119940</v>
          </cell>
          <cell r="H342" t="str">
            <v>NET 60 DAYS</v>
          </cell>
          <cell r="I342">
            <v>38678</v>
          </cell>
          <cell r="J342">
            <v>38738</v>
          </cell>
          <cell r="K342">
            <v>69169.59</v>
          </cell>
          <cell r="L342">
            <v>69169.59</v>
          </cell>
          <cell r="N342">
            <v>-2</v>
          </cell>
          <cell r="O342" t="str">
            <v>Invoice</v>
          </cell>
          <cell r="R342" t="str">
            <v>current</v>
          </cell>
        </row>
        <row r="343">
          <cell r="G343" t="str">
            <v>835119948</v>
          </cell>
          <cell r="H343" t="str">
            <v>NET 60 DAYS</v>
          </cell>
          <cell r="I343">
            <v>38679</v>
          </cell>
          <cell r="J343">
            <v>38739</v>
          </cell>
          <cell r="K343">
            <v>71962.570000000007</v>
          </cell>
          <cell r="L343">
            <v>71962.570000000007</v>
          </cell>
          <cell r="N343">
            <v>-3</v>
          </cell>
          <cell r="O343" t="str">
            <v>Invoice</v>
          </cell>
          <cell r="R343" t="str">
            <v>current</v>
          </cell>
        </row>
        <row r="344">
          <cell r="G344" t="str">
            <v>835119953</v>
          </cell>
          <cell r="H344" t="str">
            <v>NET 60 DAYS</v>
          </cell>
          <cell r="I344">
            <v>38679</v>
          </cell>
          <cell r="J344">
            <v>38739</v>
          </cell>
          <cell r="K344">
            <v>69660.070000000007</v>
          </cell>
          <cell r="L344">
            <v>69660.070000000007</v>
          </cell>
          <cell r="N344">
            <v>-3</v>
          </cell>
          <cell r="O344" t="str">
            <v>Invoice</v>
          </cell>
          <cell r="R344" t="str">
            <v>current</v>
          </cell>
        </row>
        <row r="345">
          <cell r="G345" t="str">
            <v>DED395191</v>
          </cell>
          <cell r="I345">
            <v>38679</v>
          </cell>
          <cell r="K345">
            <v>350</v>
          </cell>
          <cell r="L345">
            <v>350</v>
          </cell>
          <cell r="M345">
            <v>350</v>
          </cell>
          <cell r="O345" t="str">
            <v>Claims</v>
          </cell>
          <cell r="R345" t="str">
            <v>NCT charge</v>
          </cell>
          <cell r="T345" t="str">
            <v>incorrect packing charge</v>
          </cell>
        </row>
        <row r="346">
          <cell r="G346" t="str">
            <v>OPM395192</v>
          </cell>
          <cell r="I346">
            <v>38679</v>
          </cell>
          <cell r="K346">
            <v>-2203.09</v>
          </cell>
          <cell r="L346">
            <v>-2203.09</v>
          </cell>
          <cell r="M346">
            <v>-2203.09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V346">
            <v>835119615</v>
          </cell>
        </row>
        <row r="347">
          <cell r="G347" t="str">
            <v>OPM395193</v>
          </cell>
          <cell r="I347">
            <v>38679</v>
          </cell>
          <cell r="K347">
            <v>-2312.1</v>
          </cell>
          <cell r="L347">
            <v>-2312.1</v>
          </cell>
          <cell r="M347">
            <v>-2312.1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V347">
            <v>835119607</v>
          </cell>
        </row>
        <row r="348">
          <cell r="G348" t="str">
            <v>OPM395194</v>
          </cell>
          <cell r="I348">
            <v>38679</v>
          </cell>
          <cell r="K348">
            <v>-2511.2199999999998</v>
          </cell>
          <cell r="L348">
            <v>-2511.2199999999998</v>
          </cell>
          <cell r="M348">
            <v>-2511.2199999999998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V348">
            <v>835119612</v>
          </cell>
        </row>
        <row r="349">
          <cell r="G349" t="str">
            <v>835119958</v>
          </cell>
          <cell r="H349" t="str">
            <v>NET 60 DAYS</v>
          </cell>
          <cell r="I349">
            <v>38684</v>
          </cell>
          <cell r="J349">
            <v>38744</v>
          </cell>
          <cell r="K349">
            <v>73210.17</v>
          </cell>
          <cell r="L349">
            <v>73210.17</v>
          </cell>
          <cell r="N349">
            <v>-8</v>
          </cell>
          <cell r="O349" t="str">
            <v>Invoice</v>
          </cell>
          <cell r="R349" t="str">
            <v>current</v>
          </cell>
        </row>
        <row r="350">
          <cell r="G350" t="str">
            <v>835119959</v>
          </cell>
          <cell r="H350" t="str">
            <v>NET 60 DAYS</v>
          </cell>
          <cell r="I350">
            <v>38684</v>
          </cell>
          <cell r="J350">
            <v>38744</v>
          </cell>
          <cell r="K350">
            <v>59549</v>
          </cell>
          <cell r="L350">
            <v>59549</v>
          </cell>
          <cell r="N350">
            <v>-8</v>
          </cell>
          <cell r="O350" t="str">
            <v>Invoice</v>
          </cell>
          <cell r="R350" t="str">
            <v>current</v>
          </cell>
        </row>
        <row r="351">
          <cell r="G351" t="str">
            <v>835119961</v>
          </cell>
          <cell r="H351" t="str">
            <v>NET 60 DAYS</v>
          </cell>
          <cell r="I351">
            <v>38684</v>
          </cell>
          <cell r="J351">
            <v>38744</v>
          </cell>
          <cell r="K351">
            <v>67484.42</v>
          </cell>
          <cell r="L351">
            <v>67484.42</v>
          </cell>
          <cell r="N351">
            <v>-8</v>
          </cell>
          <cell r="O351" t="str">
            <v>Invoice</v>
          </cell>
          <cell r="R351" t="str">
            <v>current</v>
          </cell>
        </row>
        <row r="352">
          <cell r="G352" t="str">
            <v>835119966</v>
          </cell>
          <cell r="H352" t="str">
            <v>NET 60 DAYS</v>
          </cell>
          <cell r="I352">
            <v>38685</v>
          </cell>
          <cell r="J352">
            <v>38745</v>
          </cell>
          <cell r="K352">
            <v>69809.679999999993</v>
          </cell>
          <cell r="L352">
            <v>69809.679999999993</v>
          </cell>
          <cell r="N352">
            <v>-9</v>
          </cell>
          <cell r="O352" t="str">
            <v>Invoice</v>
          </cell>
          <cell r="R352" t="str">
            <v>current</v>
          </cell>
        </row>
        <row r="353">
          <cell r="G353" t="str">
            <v>835119975</v>
          </cell>
          <cell r="H353" t="str">
            <v>NET 60 DAYS</v>
          </cell>
          <cell r="I353">
            <v>38685</v>
          </cell>
          <cell r="J353">
            <v>38745</v>
          </cell>
          <cell r="K353">
            <v>143677</v>
          </cell>
          <cell r="L353">
            <v>143677</v>
          </cell>
          <cell r="N353">
            <v>-9</v>
          </cell>
          <cell r="O353" t="str">
            <v>Invoice</v>
          </cell>
          <cell r="R353" t="str">
            <v>current</v>
          </cell>
        </row>
        <row r="354">
          <cell r="G354" t="str">
            <v>835119977</v>
          </cell>
          <cell r="H354" t="str">
            <v>NET 60 DAYS</v>
          </cell>
          <cell r="I354">
            <v>38686</v>
          </cell>
          <cell r="J354">
            <v>38746</v>
          </cell>
          <cell r="K354">
            <v>70150.63</v>
          </cell>
          <cell r="L354">
            <v>70150.63</v>
          </cell>
          <cell r="N354">
            <v>-10</v>
          </cell>
          <cell r="O354" t="str">
            <v>Invoice</v>
          </cell>
          <cell r="R354" t="str">
            <v>current</v>
          </cell>
        </row>
        <row r="355">
          <cell r="G355" t="str">
            <v>835119979</v>
          </cell>
          <cell r="H355" t="str">
            <v>NET 60 DAYS</v>
          </cell>
          <cell r="I355">
            <v>38686</v>
          </cell>
          <cell r="J355">
            <v>38746</v>
          </cell>
          <cell r="K355">
            <v>59549</v>
          </cell>
          <cell r="L355">
            <v>59549</v>
          </cell>
          <cell r="N355">
            <v>-10</v>
          </cell>
          <cell r="O355" t="str">
            <v>Invoice</v>
          </cell>
          <cell r="R355" t="str">
            <v>current</v>
          </cell>
        </row>
        <row r="356">
          <cell r="G356" t="str">
            <v>835119981</v>
          </cell>
          <cell r="H356" t="str">
            <v>NET 60 DAYS</v>
          </cell>
          <cell r="I356">
            <v>38686</v>
          </cell>
          <cell r="J356">
            <v>38746</v>
          </cell>
          <cell r="K356">
            <v>69635.38</v>
          </cell>
          <cell r="L356">
            <v>69635.38</v>
          </cell>
          <cell r="N356">
            <v>-10</v>
          </cell>
          <cell r="O356" t="str">
            <v>Invoice</v>
          </cell>
          <cell r="R356" t="str">
            <v>current</v>
          </cell>
        </row>
        <row r="357">
          <cell r="G357" t="str">
            <v>OPM398944</v>
          </cell>
          <cell r="I357">
            <v>38686</v>
          </cell>
          <cell r="K357">
            <v>-2439.98</v>
          </cell>
          <cell r="L357">
            <v>-2439.98</v>
          </cell>
          <cell r="M357">
            <v>-2439.98</v>
          </cell>
          <cell r="O357" t="str">
            <v>Claims</v>
          </cell>
          <cell r="R357" t="str">
            <v>metal pricing change qtr 3</v>
          </cell>
        </row>
        <row r="358">
          <cell r="G358" t="str">
            <v>OPM398945</v>
          </cell>
          <cell r="I358">
            <v>38686</v>
          </cell>
          <cell r="K358">
            <v>-2134.96</v>
          </cell>
          <cell r="L358">
            <v>-2134.96</v>
          </cell>
          <cell r="M358">
            <v>-2134.96</v>
          </cell>
          <cell r="O358" t="str">
            <v>Claims</v>
          </cell>
          <cell r="R358" t="str">
            <v>metal pricing change qtr 3</v>
          </cell>
        </row>
        <row r="359">
          <cell r="G359" t="str">
            <v>OPM398946</v>
          </cell>
          <cell r="I359">
            <v>38686</v>
          </cell>
          <cell r="K359">
            <v>-2309.46</v>
          </cell>
          <cell r="L359">
            <v>-2309.46</v>
          </cell>
          <cell r="M359">
            <v>-2309.46</v>
          </cell>
          <cell r="O359" t="str">
            <v>Claims</v>
          </cell>
          <cell r="R359" t="str">
            <v>metal pricing change qtr 3</v>
          </cell>
        </row>
        <row r="360">
          <cell r="G360" t="str">
            <v>OPM398947</v>
          </cell>
          <cell r="I360">
            <v>38686</v>
          </cell>
          <cell r="K360">
            <v>-2350.54</v>
          </cell>
          <cell r="L360">
            <v>-2350.54</v>
          </cell>
          <cell r="M360">
            <v>-2350.54</v>
          </cell>
          <cell r="O360" t="str">
            <v>Claims</v>
          </cell>
          <cell r="R360" t="str">
            <v>metal pricing change qtr 3</v>
          </cell>
        </row>
        <row r="361">
          <cell r="G361" t="str">
            <v>OPM398948</v>
          </cell>
          <cell r="I361">
            <v>38686</v>
          </cell>
          <cell r="K361">
            <v>-2388.5300000000002</v>
          </cell>
          <cell r="L361">
            <v>-2388.5300000000002</v>
          </cell>
          <cell r="M361">
            <v>-2388.5300000000002</v>
          </cell>
          <cell r="O361" t="str">
            <v>Claims</v>
          </cell>
          <cell r="R361" t="str">
            <v>metal pricing change qtr 3</v>
          </cell>
        </row>
        <row r="362">
          <cell r="G362" t="str">
            <v>835119985</v>
          </cell>
          <cell r="H362" t="str">
            <v>NET 60 DAYS</v>
          </cell>
          <cell r="I362">
            <v>38687</v>
          </cell>
          <cell r="J362">
            <v>38747</v>
          </cell>
          <cell r="K362">
            <v>70281.759999999995</v>
          </cell>
          <cell r="L362">
            <v>70281.759999999995</v>
          </cell>
          <cell r="N362">
            <v>-11</v>
          </cell>
          <cell r="O362" t="str">
            <v>Invoice</v>
          </cell>
          <cell r="R362" t="str">
            <v>current</v>
          </cell>
        </row>
        <row r="363">
          <cell r="G363" t="str">
            <v>835119991</v>
          </cell>
          <cell r="H363" t="str">
            <v>NET 60 DAYS</v>
          </cell>
          <cell r="I363">
            <v>38687</v>
          </cell>
          <cell r="J363">
            <v>38747</v>
          </cell>
          <cell r="K363">
            <v>64571.38</v>
          </cell>
          <cell r="L363">
            <v>64571.38</v>
          </cell>
          <cell r="N363">
            <v>-11</v>
          </cell>
          <cell r="O363" t="str">
            <v>Invoice</v>
          </cell>
          <cell r="R363" t="str">
            <v>current</v>
          </cell>
        </row>
        <row r="364">
          <cell r="G364" t="str">
            <v>835119995</v>
          </cell>
          <cell r="H364" t="str">
            <v>NET 60 DAYS</v>
          </cell>
          <cell r="I364">
            <v>38688</v>
          </cell>
          <cell r="J364">
            <v>38748</v>
          </cell>
          <cell r="K364">
            <v>70281.759999999995</v>
          </cell>
          <cell r="L364">
            <v>70281.759999999995</v>
          </cell>
          <cell r="N364">
            <v>-12</v>
          </cell>
          <cell r="O364" t="str">
            <v>Invoice</v>
          </cell>
          <cell r="R364" t="str">
            <v>current</v>
          </cell>
        </row>
        <row r="365">
          <cell r="G365" t="str">
            <v>835119996</v>
          </cell>
          <cell r="H365" t="str">
            <v>NET 60 DAYS</v>
          </cell>
          <cell r="I365">
            <v>38688</v>
          </cell>
          <cell r="J365">
            <v>38748</v>
          </cell>
          <cell r="K365">
            <v>59549</v>
          </cell>
          <cell r="L365">
            <v>59549</v>
          </cell>
          <cell r="N365">
            <v>-12</v>
          </cell>
          <cell r="O365" t="str">
            <v>Invoice</v>
          </cell>
          <cell r="R365" t="str">
            <v>current</v>
          </cell>
        </row>
        <row r="366">
          <cell r="G366" t="str">
            <v>835120000</v>
          </cell>
          <cell r="H366" t="str">
            <v>NET 60 DAYS</v>
          </cell>
          <cell r="I366">
            <v>38688</v>
          </cell>
          <cell r="J366">
            <v>38748</v>
          </cell>
          <cell r="K366">
            <v>69715.05</v>
          </cell>
          <cell r="L366">
            <v>69715.05</v>
          </cell>
          <cell r="N366">
            <v>-12</v>
          </cell>
          <cell r="O366" t="str">
            <v>Invoice</v>
          </cell>
          <cell r="R366" t="str">
            <v>current</v>
          </cell>
        </row>
        <row r="367">
          <cell r="G367" t="str">
            <v>835120003</v>
          </cell>
          <cell r="H367" t="str">
            <v>NET 60 DAYS</v>
          </cell>
          <cell r="I367">
            <v>38688</v>
          </cell>
          <cell r="J367">
            <v>38748</v>
          </cell>
          <cell r="K367">
            <v>72426.080000000002</v>
          </cell>
          <cell r="L367">
            <v>72426.080000000002</v>
          </cell>
          <cell r="N367">
            <v>-12</v>
          </cell>
          <cell r="O367" t="str">
            <v>Invoice</v>
          </cell>
          <cell r="R367" t="str">
            <v>current</v>
          </cell>
        </row>
        <row r="368">
          <cell r="G368" t="str">
            <v>835120011</v>
          </cell>
          <cell r="H368" t="str">
            <v>NET 60 DAYS</v>
          </cell>
          <cell r="I368">
            <v>38691</v>
          </cell>
          <cell r="J368">
            <v>38751</v>
          </cell>
          <cell r="K368">
            <v>70281.759999999995</v>
          </cell>
          <cell r="L368">
            <v>70281.759999999995</v>
          </cell>
          <cell r="N368">
            <v>-15</v>
          </cell>
          <cell r="O368" t="str">
            <v>Invoice</v>
          </cell>
          <cell r="R368" t="str">
            <v>current</v>
          </cell>
        </row>
        <row r="369">
          <cell r="G369" t="str">
            <v>835120013</v>
          </cell>
          <cell r="H369" t="str">
            <v>NET 60 DAYS</v>
          </cell>
          <cell r="I369">
            <v>38691</v>
          </cell>
          <cell r="J369">
            <v>38751</v>
          </cell>
          <cell r="K369">
            <v>68707.320000000007</v>
          </cell>
          <cell r="L369">
            <v>68707.320000000007</v>
          </cell>
          <cell r="N369">
            <v>-15</v>
          </cell>
          <cell r="O369" t="str">
            <v>Invoice</v>
          </cell>
          <cell r="R369" t="str">
            <v>current</v>
          </cell>
        </row>
        <row r="370">
          <cell r="G370" t="str">
            <v>835120022</v>
          </cell>
          <cell r="H370" t="str">
            <v>NET 60 DAYS</v>
          </cell>
          <cell r="I370">
            <v>38692</v>
          </cell>
          <cell r="J370">
            <v>38752</v>
          </cell>
          <cell r="K370">
            <v>67786.58</v>
          </cell>
          <cell r="L370">
            <v>67786.58</v>
          </cell>
          <cell r="N370">
            <v>-16</v>
          </cell>
          <cell r="O370" t="str">
            <v>Invoice</v>
          </cell>
          <cell r="R370" t="str">
            <v>current</v>
          </cell>
        </row>
        <row r="371">
          <cell r="G371" t="str">
            <v>835120025</v>
          </cell>
          <cell r="H371" t="str">
            <v>NET 60 DAYS</v>
          </cell>
          <cell r="I371">
            <v>38692</v>
          </cell>
          <cell r="J371">
            <v>38752</v>
          </cell>
          <cell r="K371">
            <v>59549</v>
          </cell>
          <cell r="L371">
            <v>59549</v>
          </cell>
          <cell r="N371">
            <v>-16</v>
          </cell>
          <cell r="O371" t="str">
            <v>Invoice</v>
          </cell>
          <cell r="R371" t="str">
            <v>current</v>
          </cell>
        </row>
        <row r="372">
          <cell r="G372" t="str">
            <v>835120026</v>
          </cell>
          <cell r="H372" t="str">
            <v>NET 60 DAYS</v>
          </cell>
          <cell r="I372">
            <v>38692</v>
          </cell>
          <cell r="J372">
            <v>38752</v>
          </cell>
          <cell r="K372">
            <v>72003.78</v>
          </cell>
          <cell r="L372">
            <v>72003.78</v>
          </cell>
          <cell r="N372">
            <v>-16</v>
          </cell>
          <cell r="O372" t="str">
            <v>Invoice</v>
          </cell>
          <cell r="R372" t="str">
            <v>current</v>
          </cell>
        </row>
        <row r="373">
          <cell r="G373" t="str">
            <v>835120030</v>
          </cell>
          <cell r="H373" t="str">
            <v>NET 60 DAYS</v>
          </cell>
          <cell r="I373">
            <v>38693</v>
          </cell>
          <cell r="J373">
            <v>38753</v>
          </cell>
          <cell r="K373">
            <v>73013.460000000006</v>
          </cell>
          <cell r="L373">
            <v>73013.460000000006</v>
          </cell>
          <cell r="N373">
            <v>-17</v>
          </cell>
          <cell r="O373" t="str">
            <v>Invoice</v>
          </cell>
          <cell r="R373" t="str">
            <v>current</v>
          </cell>
        </row>
        <row r="374">
          <cell r="G374" t="str">
            <v>835120034</v>
          </cell>
          <cell r="H374" t="str">
            <v>NET 60 DAYS</v>
          </cell>
          <cell r="I374">
            <v>38693</v>
          </cell>
          <cell r="J374">
            <v>38753</v>
          </cell>
          <cell r="K374">
            <v>66435.710000000006</v>
          </cell>
          <cell r="L374">
            <v>66435.710000000006</v>
          </cell>
          <cell r="N374">
            <v>-17</v>
          </cell>
          <cell r="O374" t="str">
            <v>Invoice</v>
          </cell>
          <cell r="R374" t="str">
            <v>current</v>
          </cell>
        </row>
        <row r="375">
          <cell r="G375" t="str">
            <v>835120037</v>
          </cell>
          <cell r="H375" t="str">
            <v>NET 60 DAYS</v>
          </cell>
          <cell r="I375">
            <v>38694</v>
          </cell>
          <cell r="J375">
            <v>38754</v>
          </cell>
          <cell r="K375">
            <v>68411.06</v>
          </cell>
          <cell r="L375">
            <v>68411.06</v>
          </cell>
          <cell r="N375">
            <v>-18</v>
          </cell>
          <cell r="O375" t="str">
            <v>Invoice</v>
          </cell>
          <cell r="R375" t="str">
            <v>current</v>
          </cell>
        </row>
        <row r="376">
          <cell r="G376" t="str">
            <v>835120041</v>
          </cell>
          <cell r="H376" t="str">
            <v>NET 60 DAYS</v>
          </cell>
          <cell r="I376">
            <v>38694</v>
          </cell>
          <cell r="J376">
            <v>38754</v>
          </cell>
          <cell r="K376">
            <v>59549</v>
          </cell>
          <cell r="L376">
            <v>59549</v>
          </cell>
          <cell r="N376">
            <v>-18</v>
          </cell>
          <cell r="O376" t="str">
            <v>Invoice</v>
          </cell>
          <cell r="R376" t="str">
            <v>current</v>
          </cell>
        </row>
        <row r="377">
          <cell r="G377" t="str">
            <v>835120044</v>
          </cell>
          <cell r="H377" t="str">
            <v>NET 60 DAYS</v>
          </cell>
          <cell r="I377">
            <v>38694</v>
          </cell>
          <cell r="J377">
            <v>38754</v>
          </cell>
          <cell r="K377">
            <v>68809.490000000005</v>
          </cell>
          <cell r="L377">
            <v>68809.490000000005</v>
          </cell>
          <cell r="N377">
            <v>-18</v>
          </cell>
          <cell r="O377" t="str">
            <v>Invoice</v>
          </cell>
          <cell r="R377" t="str">
            <v>current</v>
          </cell>
        </row>
        <row r="378">
          <cell r="G378" t="str">
            <v>835120051</v>
          </cell>
          <cell r="H378" t="str">
            <v>NET 60 DAYS</v>
          </cell>
          <cell r="I378">
            <v>38695</v>
          </cell>
          <cell r="J378">
            <v>38755</v>
          </cell>
          <cell r="K378">
            <v>70281.759999999995</v>
          </cell>
          <cell r="L378">
            <v>70281.759999999995</v>
          </cell>
          <cell r="N378">
            <v>-19</v>
          </cell>
          <cell r="O378" t="str">
            <v>Invoice</v>
          </cell>
          <cell r="R378" t="str">
            <v>current</v>
          </cell>
        </row>
        <row r="379">
          <cell r="G379" t="str">
            <v>835120052</v>
          </cell>
          <cell r="H379" t="str">
            <v>NET 60 DAYS</v>
          </cell>
          <cell r="I379">
            <v>38695</v>
          </cell>
          <cell r="J379">
            <v>38755</v>
          </cell>
          <cell r="K379">
            <v>72271.850000000006</v>
          </cell>
          <cell r="L379">
            <v>72271.850000000006</v>
          </cell>
          <cell r="N379">
            <v>-19</v>
          </cell>
          <cell r="O379" t="str">
            <v>Invoice</v>
          </cell>
          <cell r="R379" t="str">
            <v>current</v>
          </cell>
        </row>
        <row r="380">
          <cell r="G380" t="str">
            <v>835120057</v>
          </cell>
          <cell r="H380" t="str">
            <v>NET 60 DAYS</v>
          </cell>
          <cell r="I380">
            <v>38698</v>
          </cell>
          <cell r="J380">
            <v>38758</v>
          </cell>
          <cell r="K380">
            <v>73988.62</v>
          </cell>
          <cell r="L380">
            <v>73988.62</v>
          </cell>
          <cell r="N380">
            <v>-22</v>
          </cell>
          <cell r="O380" t="str">
            <v>Invoice</v>
          </cell>
          <cell r="R380" t="str">
            <v>current</v>
          </cell>
        </row>
        <row r="381">
          <cell r="G381" t="str">
            <v>835120059</v>
          </cell>
          <cell r="H381" t="str">
            <v>NET 60 DAYS</v>
          </cell>
          <cell r="I381">
            <v>38698</v>
          </cell>
          <cell r="J381">
            <v>38758</v>
          </cell>
          <cell r="K381">
            <v>59549</v>
          </cell>
          <cell r="L381">
            <v>59549</v>
          </cell>
          <cell r="N381">
            <v>-22</v>
          </cell>
          <cell r="O381" t="str">
            <v>Invoice</v>
          </cell>
          <cell r="R381" t="str">
            <v>current</v>
          </cell>
        </row>
        <row r="382">
          <cell r="G382" t="str">
            <v>835120066</v>
          </cell>
          <cell r="H382" t="str">
            <v>NET 60 DAYS</v>
          </cell>
          <cell r="I382">
            <v>38699</v>
          </cell>
          <cell r="J382">
            <v>38759</v>
          </cell>
          <cell r="K382">
            <v>72003.78</v>
          </cell>
          <cell r="L382">
            <v>72003.78</v>
          </cell>
          <cell r="N382">
            <v>-23</v>
          </cell>
          <cell r="O382" t="str">
            <v>Invoice</v>
          </cell>
          <cell r="R382" t="str">
            <v>current</v>
          </cell>
        </row>
        <row r="383">
          <cell r="G383" t="str">
            <v>835120071</v>
          </cell>
          <cell r="H383" t="str">
            <v>NET 60 DAYS</v>
          </cell>
          <cell r="I383">
            <v>38700</v>
          </cell>
          <cell r="J383">
            <v>38760</v>
          </cell>
          <cell r="K383">
            <v>70797.509999999995</v>
          </cell>
          <cell r="L383">
            <v>70797.509999999995</v>
          </cell>
          <cell r="N383">
            <v>-24</v>
          </cell>
          <cell r="O383" t="str">
            <v>Invoice</v>
          </cell>
          <cell r="R383" t="str">
            <v>current</v>
          </cell>
        </row>
        <row r="384">
          <cell r="G384" t="str">
            <v>835120072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59549</v>
          </cell>
          <cell r="L384">
            <v>59549</v>
          </cell>
          <cell r="N384">
            <v>-24</v>
          </cell>
          <cell r="O384" t="str">
            <v>Invoice</v>
          </cell>
          <cell r="R384" t="str">
            <v>current</v>
          </cell>
        </row>
        <row r="385">
          <cell r="G385" t="str">
            <v>835120077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69822.77</v>
          </cell>
          <cell r="L385">
            <v>69822.77</v>
          </cell>
          <cell r="N385">
            <v>-24</v>
          </cell>
          <cell r="O385" t="str">
            <v>Invoice</v>
          </cell>
          <cell r="R385" t="str">
            <v>current</v>
          </cell>
        </row>
        <row r="386">
          <cell r="G386" t="str">
            <v>DED403916</v>
          </cell>
          <cell r="I386">
            <v>38700</v>
          </cell>
          <cell r="K386">
            <v>1451.09</v>
          </cell>
          <cell r="L386">
            <v>1451.09</v>
          </cell>
          <cell r="M386">
            <v>1451.09</v>
          </cell>
          <cell r="O386" t="str">
            <v>Claims</v>
          </cell>
          <cell r="R386" t="str">
            <v>customer deduction for return</v>
          </cell>
          <cell r="T386" t="str">
            <v>rdr51424</v>
          </cell>
        </row>
        <row r="387">
          <cell r="G387" t="str">
            <v>DED403917</v>
          </cell>
          <cell r="I387">
            <v>38700</v>
          </cell>
          <cell r="K387">
            <v>2161.73</v>
          </cell>
          <cell r="L387">
            <v>2161.73</v>
          </cell>
          <cell r="M387">
            <v>2161.73</v>
          </cell>
          <cell r="O387" t="str">
            <v>Claims</v>
          </cell>
          <cell r="R387" t="str">
            <v>customer deduction for return</v>
          </cell>
          <cell r="T387" t="str">
            <v>rdr51425</v>
          </cell>
        </row>
        <row r="388">
          <cell r="G388" t="str">
            <v>DED403918</v>
          </cell>
          <cell r="I388">
            <v>38700</v>
          </cell>
          <cell r="K388">
            <v>869.36</v>
          </cell>
          <cell r="L388">
            <v>869.36</v>
          </cell>
          <cell r="M388">
            <v>869.36</v>
          </cell>
          <cell r="O388" t="str">
            <v>Claims</v>
          </cell>
          <cell r="R388" t="str">
            <v>customer deduction for return</v>
          </cell>
          <cell r="T388" t="str">
            <v>rdr51426</v>
          </cell>
        </row>
        <row r="389">
          <cell r="G389" t="str">
            <v>835120081</v>
          </cell>
          <cell r="H389" t="str">
            <v>NET 60 DAYS</v>
          </cell>
          <cell r="I389">
            <v>38701</v>
          </cell>
          <cell r="J389">
            <v>38761</v>
          </cell>
          <cell r="K389">
            <v>71998.399999999994</v>
          </cell>
          <cell r="L389">
            <v>71998.399999999994</v>
          </cell>
          <cell r="N389">
            <v>-25</v>
          </cell>
          <cell r="O389" t="str">
            <v>Invoice</v>
          </cell>
          <cell r="R389" t="str">
            <v>current</v>
          </cell>
        </row>
        <row r="390">
          <cell r="G390" t="str">
            <v>835120087</v>
          </cell>
          <cell r="H390" t="str">
            <v>NET 60 DAYS</v>
          </cell>
          <cell r="I390">
            <v>38701</v>
          </cell>
          <cell r="J390">
            <v>38761</v>
          </cell>
          <cell r="K390">
            <v>68137.179999999993</v>
          </cell>
          <cell r="L390">
            <v>68137.179999999993</v>
          </cell>
          <cell r="N390">
            <v>-25</v>
          </cell>
          <cell r="O390" t="str">
            <v>Invoice</v>
          </cell>
          <cell r="R390" t="str">
            <v>current</v>
          </cell>
        </row>
        <row r="391">
          <cell r="G391" t="str">
            <v>835120090</v>
          </cell>
          <cell r="H391" t="str">
            <v>NET 60 DAYS</v>
          </cell>
          <cell r="I391">
            <v>38702</v>
          </cell>
          <cell r="J391">
            <v>38762</v>
          </cell>
          <cell r="K391">
            <v>59549</v>
          </cell>
          <cell r="L391">
            <v>59549</v>
          </cell>
          <cell r="N391">
            <v>-26</v>
          </cell>
          <cell r="O391" t="str">
            <v>Invoice</v>
          </cell>
          <cell r="R391" t="str">
            <v>current</v>
          </cell>
        </row>
        <row r="392">
          <cell r="G392" t="str">
            <v>835120105</v>
          </cell>
          <cell r="H392" t="str">
            <v>NET 60 DAYS</v>
          </cell>
          <cell r="I392">
            <v>38706</v>
          </cell>
          <cell r="J392">
            <v>38766</v>
          </cell>
          <cell r="K392">
            <v>70281.759999999995</v>
          </cell>
          <cell r="L392">
            <v>70281.759999999995</v>
          </cell>
          <cell r="N392">
            <v>-30</v>
          </cell>
          <cell r="O392" t="str">
            <v>Invoice</v>
          </cell>
          <cell r="R392" t="str">
            <v>current</v>
          </cell>
        </row>
        <row r="393">
          <cell r="G393" t="str">
            <v>835120111</v>
          </cell>
          <cell r="H393" t="str">
            <v>NET 60 DAYS</v>
          </cell>
          <cell r="I393">
            <v>38707</v>
          </cell>
          <cell r="J393">
            <v>38767</v>
          </cell>
          <cell r="K393">
            <v>29774.5</v>
          </cell>
          <cell r="L393">
            <v>29774.5</v>
          </cell>
          <cell r="N393">
            <v>-31</v>
          </cell>
          <cell r="O393" t="str">
            <v>Invoice</v>
          </cell>
          <cell r="R393" t="str">
            <v>current</v>
          </cell>
        </row>
        <row r="394">
          <cell r="G394" t="str">
            <v>835120131</v>
          </cell>
          <cell r="H394" t="str">
            <v>NET 60 DAYS</v>
          </cell>
          <cell r="I394">
            <v>38715</v>
          </cell>
          <cell r="J394">
            <v>38775</v>
          </cell>
          <cell r="K394">
            <v>72003.78</v>
          </cell>
          <cell r="L394">
            <v>72003.78</v>
          </cell>
          <cell r="N394">
            <v>-39</v>
          </cell>
          <cell r="O394" t="str">
            <v>Invoice</v>
          </cell>
          <cell r="R394" t="str">
            <v>current</v>
          </cell>
        </row>
        <row r="395">
          <cell r="G395" t="str">
            <v>835120133</v>
          </cell>
          <cell r="H395" t="str">
            <v>NET 60 DAYS</v>
          </cell>
          <cell r="I395">
            <v>38715</v>
          </cell>
          <cell r="J395">
            <v>38775</v>
          </cell>
          <cell r="K395">
            <v>72637.100000000006</v>
          </cell>
          <cell r="L395">
            <v>72637.100000000006</v>
          </cell>
          <cell r="N395">
            <v>-39</v>
          </cell>
          <cell r="O395" t="str">
            <v>Invoice</v>
          </cell>
          <cell r="R395" t="str">
            <v>current</v>
          </cell>
        </row>
        <row r="396">
          <cell r="G396" t="str">
            <v>835120135</v>
          </cell>
          <cell r="H396" t="str">
            <v>NET 60 DAYS</v>
          </cell>
          <cell r="I396">
            <v>38720</v>
          </cell>
          <cell r="J396">
            <v>38780</v>
          </cell>
          <cell r="K396">
            <v>76004.62</v>
          </cell>
          <cell r="L396">
            <v>76004.62</v>
          </cell>
          <cell r="N396">
            <v>-44</v>
          </cell>
          <cell r="O396" t="str">
            <v>Invoice</v>
          </cell>
          <cell r="R396" t="str">
            <v>current</v>
          </cell>
        </row>
        <row r="397">
          <cell r="G397" t="str">
            <v>835120137</v>
          </cell>
          <cell r="H397" t="str">
            <v>NET 60 DAYS</v>
          </cell>
          <cell r="I397">
            <v>38720</v>
          </cell>
          <cell r="J397">
            <v>38780</v>
          </cell>
          <cell r="K397">
            <v>74617.22</v>
          </cell>
          <cell r="L397">
            <v>74617.22</v>
          </cell>
          <cell r="N397">
            <v>-44</v>
          </cell>
          <cell r="O397" t="str">
            <v>Invoice</v>
          </cell>
          <cell r="R397" t="str">
            <v>current</v>
          </cell>
        </row>
        <row r="398">
          <cell r="G398" t="str">
            <v>835120141</v>
          </cell>
          <cell r="H398" t="str">
            <v>NET 60 DAYS</v>
          </cell>
          <cell r="I398">
            <v>38721</v>
          </cell>
          <cell r="J398">
            <v>38781</v>
          </cell>
          <cell r="K398">
            <v>72539.92</v>
          </cell>
          <cell r="L398">
            <v>72539.92</v>
          </cell>
          <cell r="N398">
            <v>-45</v>
          </cell>
          <cell r="O398" t="str">
            <v>Invoice</v>
          </cell>
          <cell r="R398" t="str">
            <v>current</v>
          </cell>
        </row>
        <row r="399">
          <cell r="G399" t="str">
            <v>835120150</v>
          </cell>
          <cell r="H399" t="str">
            <v>NET 60 DAYS</v>
          </cell>
          <cell r="I399">
            <v>38721</v>
          </cell>
          <cell r="J399">
            <v>38781</v>
          </cell>
          <cell r="K399">
            <v>63316.46</v>
          </cell>
          <cell r="L399">
            <v>63316.46</v>
          </cell>
          <cell r="N399">
            <v>-45</v>
          </cell>
          <cell r="O399" t="str">
            <v>Invoice</v>
          </cell>
          <cell r="R399" t="str">
            <v>current</v>
          </cell>
        </row>
        <row r="400">
          <cell r="G400" t="str">
            <v>835120157</v>
          </cell>
          <cell r="H400" t="str">
            <v>NET 60 DAYS</v>
          </cell>
          <cell r="I400">
            <v>38722</v>
          </cell>
          <cell r="J400">
            <v>38782</v>
          </cell>
          <cell r="K400">
            <v>72539.92</v>
          </cell>
          <cell r="L400">
            <v>72539.92</v>
          </cell>
          <cell r="N400">
            <v>-46</v>
          </cell>
          <cell r="O400" t="str">
            <v>Invoice</v>
          </cell>
          <cell r="R400" t="str">
            <v>current</v>
          </cell>
        </row>
        <row r="401">
          <cell r="G401" t="str">
            <v>835120167</v>
          </cell>
          <cell r="H401" t="str">
            <v>NET 60 DAYS</v>
          </cell>
          <cell r="I401">
            <v>38723</v>
          </cell>
          <cell r="J401">
            <v>38783</v>
          </cell>
          <cell r="K401">
            <v>72025.14</v>
          </cell>
          <cell r="L401">
            <v>72025.14</v>
          </cell>
          <cell r="N401">
            <v>-47</v>
          </cell>
          <cell r="O401" t="str">
            <v>Invoice</v>
          </cell>
          <cell r="R401" t="str">
            <v>current</v>
          </cell>
        </row>
        <row r="402">
          <cell r="G402" t="str">
            <v>835120168</v>
          </cell>
          <cell r="H402" t="str">
            <v>NET 60 DAYS</v>
          </cell>
          <cell r="I402">
            <v>38723</v>
          </cell>
          <cell r="J402">
            <v>38783</v>
          </cell>
          <cell r="K402">
            <v>63316.46</v>
          </cell>
          <cell r="L402">
            <v>63316.46</v>
          </cell>
          <cell r="N402">
            <v>-47</v>
          </cell>
          <cell r="O402" t="str">
            <v>Invoice</v>
          </cell>
          <cell r="R402" t="str">
            <v>current</v>
          </cell>
        </row>
        <row r="403">
          <cell r="G403" t="str">
            <v>835120175</v>
          </cell>
          <cell r="H403" t="str">
            <v>NET 60 DAYS</v>
          </cell>
          <cell r="I403">
            <v>38726</v>
          </cell>
          <cell r="J403">
            <v>38786</v>
          </cell>
          <cell r="K403">
            <v>71976.460000000006</v>
          </cell>
          <cell r="L403">
            <v>71976.460000000006</v>
          </cell>
          <cell r="N403">
            <v>-50</v>
          </cell>
          <cell r="O403" t="str">
            <v>Invoice</v>
          </cell>
          <cell r="R403" t="str">
            <v>current</v>
          </cell>
        </row>
        <row r="404">
          <cell r="G404" t="str">
            <v>835120182</v>
          </cell>
          <cell r="H404" t="str">
            <v>NET 60 DAYS</v>
          </cell>
          <cell r="I404">
            <v>38726</v>
          </cell>
          <cell r="J404">
            <v>38786</v>
          </cell>
          <cell r="K404">
            <v>6700</v>
          </cell>
          <cell r="L404">
            <v>6700</v>
          </cell>
          <cell r="N404">
            <v>-50</v>
          </cell>
          <cell r="O404" t="str">
            <v>Invoice</v>
          </cell>
          <cell r="R404" t="str">
            <v>current</v>
          </cell>
        </row>
        <row r="405">
          <cell r="G405" t="str">
            <v>835120184</v>
          </cell>
          <cell r="H405" t="str">
            <v>NET 60 DAYS</v>
          </cell>
          <cell r="I405">
            <v>38727</v>
          </cell>
          <cell r="J405">
            <v>38787</v>
          </cell>
          <cell r="K405">
            <v>71510.38</v>
          </cell>
          <cell r="L405">
            <v>71510.38</v>
          </cell>
          <cell r="N405">
            <v>-51</v>
          </cell>
          <cell r="O405" t="str">
            <v>Invoice</v>
          </cell>
          <cell r="R405" t="str">
            <v>current</v>
          </cell>
        </row>
        <row r="406">
          <cell r="G406" t="str">
            <v>835120191</v>
          </cell>
          <cell r="H406" t="str">
            <v>NET 60 DAYS</v>
          </cell>
          <cell r="I406">
            <v>38727</v>
          </cell>
          <cell r="J406">
            <v>38787</v>
          </cell>
          <cell r="K406">
            <v>74119.86</v>
          </cell>
          <cell r="L406">
            <v>74119.86</v>
          </cell>
          <cell r="N406">
            <v>-51</v>
          </cell>
          <cell r="O406" t="str">
            <v>Invoice</v>
          </cell>
          <cell r="R406" t="str">
            <v>current</v>
          </cell>
        </row>
        <row r="407">
          <cell r="G407" t="str">
            <v>835120192</v>
          </cell>
          <cell r="H407" t="str">
            <v>NET 60 DAYS</v>
          </cell>
          <cell r="I407">
            <v>38727</v>
          </cell>
          <cell r="J407">
            <v>38787</v>
          </cell>
          <cell r="K407">
            <v>63316.46</v>
          </cell>
          <cell r="L407">
            <v>63316.46</v>
          </cell>
          <cell r="N407">
            <v>-51</v>
          </cell>
          <cell r="O407" t="str">
            <v>Invoice</v>
          </cell>
          <cell r="R407" t="str">
            <v>current</v>
          </cell>
        </row>
        <row r="408">
          <cell r="G408" t="str">
            <v>835120199</v>
          </cell>
          <cell r="H408" t="str">
            <v>NET 60 DAYS</v>
          </cell>
          <cell r="I408">
            <v>38728</v>
          </cell>
          <cell r="J408">
            <v>38788</v>
          </cell>
          <cell r="K408">
            <v>71709.22</v>
          </cell>
          <cell r="L408">
            <v>71709.22</v>
          </cell>
          <cell r="N408">
            <v>-52</v>
          </cell>
          <cell r="O408" t="str">
            <v>Invoice</v>
          </cell>
          <cell r="R408" t="str">
            <v>current</v>
          </cell>
        </row>
        <row r="409">
          <cell r="G409" t="str">
            <v>835120207</v>
          </cell>
          <cell r="H409" t="str">
            <v>NET 60 DAYS</v>
          </cell>
          <cell r="I409">
            <v>38728</v>
          </cell>
          <cell r="J409">
            <v>38788</v>
          </cell>
          <cell r="K409">
            <v>72042.48</v>
          </cell>
          <cell r="L409">
            <v>72042.48</v>
          </cell>
          <cell r="N409">
            <v>-52</v>
          </cell>
          <cell r="O409" t="str">
            <v>Invoice</v>
          </cell>
          <cell r="R409" t="str">
            <v>current</v>
          </cell>
        </row>
        <row r="410">
          <cell r="G410" t="str">
            <v>835120209</v>
          </cell>
          <cell r="H410" t="str">
            <v>NET 60 DAYS</v>
          </cell>
          <cell r="I410">
            <v>38728</v>
          </cell>
          <cell r="J410">
            <v>38788</v>
          </cell>
          <cell r="K410">
            <v>9600</v>
          </cell>
          <cell r="L410">
            <v>9600</v>
          </cell>
          <cell r="N410">
            <v>-52</v>
          </cell>
          <cell r="O410" t="str">
            <v>Invoice</v>
          </cell>
          <cell r="R410" t="str">
            <v>current</v>
          </cell>
        </row>
        <row r="411">
          <cell r="G411" t="str">
            <v>835120179</v>
          </cell>
          <cell r="H411" t="str">
            <v>NET 60 DAYS</v>
          </cell>
          <cell r="I411">
            <v>38729</v>
          </cell>
          <cell r="J411">
            <v>38789</v>
          </cell>
          <cell r="K411">
            <v>68705.259999999995</v>
          </cell>
          <cell r="L411">
            <v>68705.259999999995</v>
          </cell>
          <cell r="N411">
            <v>-53</v>
          </cell>
          <cell r="O411" t="str">
            <v>Invoice</v>
          </cell>
          <cell r="R411" t="str">
            <v>current</v>
          </cell>
        </row>
        <row r="412">
          <cell r="G412" t="str">
            <v>835120213</v>
          </cell>
          <cell r="H412" t="str">
            <v>NET 60 DAYS</v>
          </cell>
          <cell r="I412">
            <v>38729</v>
          </cell>
          <cell r="J412">
            <v>38789</v>
          </cell>
          <cell r="K412">
            <v>74616.3</v>
          </cell>
          <cell r="L412">
            <v>74616.3</v>
          </cell>
          <cell r="N412">
            <v>-53</v>
          </cell>
          <cell r="O412" t="str">
            <v>Invoice</v>
          </cell>
          <cell r="R412" t="str">
            <v>current</v>
          </cell>
        </row>
        <row r="413">
          <cell r="G413" t="str">
            <v>835120215</v>
          </cell>
          <cell r="H413" t="str">
            <v>NET 60 DAYS</v>
          </cell>
          <cell r="I413">
            <v>38729</v>
          </cell>
          <cell r="J413">
            <v>38789</v>
          </cell>
          <cell r="K413">
            <v>63316.46</v>
          </cell>
          <cell r="L413">
            <v>63316.46</v>
          </cell>
          <cell r="N413">
            <v>-53</v>
          </cell>
          <cell r="O413" t="str">
            <v>Invoice</v>
          </cell>
          <cell r="R413" t="str">
            <v>current</v>
          </cell>
        </row>
        <row r="414">
          <cell r="G414" t="str">
            <v>835120222</v>
          </cell>
          <cell r="H414" t="str">
            <v>NET 60 DAYS</v>
          </cell>
          <cell r="I414">
            <v>38730</v>
          </cell>
          <cell r="J414">
            <v>38790</v>
          </cell>
          <cell r="K414">
            <v>71710.12</v>
          </cell>
          <cell r="L414">
            <v>71710.12</v>
          </cell>
          <cell r="N414">
            <v>-54</v>
          </cell>
          <cell r="O414" t="str">
            <v>Invoice</v>
          </cell>
          <cell r="R414" t="str">
            <v>current</v>
          </cell>
        </row>
        <row r="415">
          <cell r="G415" t="str">
            <v>835120233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70688.259999999995</v>
          </cell>
          <cell r="L415">
            <v>70688.259999999995</v>
          </cell>
          <cell r="N415">
            <v>-57</v>
          </cell>
          <cell r="O415" t="str">
            <v>Invoice</v>
          </cell>
          <cell r="R415" t="str">
            <v>current</v>
          </cell>
        </row>
        <row r="416">
          <cell r="G416" t="str">
            <v>835120234</v>
          </cell>
          <cell r="H416" t="str">
            <v>NET 60 DAYS</v>
          </cell>
          <cell r="I416">
            <v>38733</v>
          </cell>
          <cell r="J416">
            <v>38793</v>
          </cell>
          <cell r="K416">
            <v>68387.12</v>
          </cell>
          <cell r="L416">
            <v>68387.12</v>
          </cell>
          <cell r="N416">
            <v>-57</v>
          </cell>
          <cell r="O416" t="str">
            <v>Invoice</v>
          </cell>
          <cell r="R416" t="str">
            <v>current</v>
          </cell>
        </row>
        <row r="417">
          <cell r="G417" t="str">
            <v>835120242</v>
          </cell>
          <cell r="H417" t="str">
            <v>NET 60 DAYS</v>
          </cell>
          <cell r="I417">
            <v>38733</v>
          </cell>
          <cell r="J417">
            <v>38793</v>
          </cell>
          <cell r="K417">
            <v>19100</v>
          </cell>
          <cell r="L417">
            <v>19100</v>
          </cell>
          <cell r="N417">
            <v>-57</v>
          </cell>
          <cell r="O417" t="str">
            <v>Invoice</v>
          </cell>
          <cell r="R417" t="str">
            <v>current</v>
          </cell>
        </row>
        <row r="418">
          <cell r="G418" t="str">
            <v>835120246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72892.710000000006</v>
          </cell>
          <cell r="L418">
            <v>72892.710000000006</v>
          </cell>
          <cell r="N418">
            <v>-58</v>
          </cell>
          <cell r="O418" t="str">
            <v>Invoice</v>
          </cell>
          <cell r="R418" t="str">
            <v>current</v>
          </cell>
        </row>
        <row r="419">
          <cell r="G419" t="str">
            <v>835120250</v>
          </cell>
          <cell r="H419" t="str">
            <v>NET 60 DAYS</v>
          </cell>
          <cell r="I419">
            <v>38734</v>
          </cell>
          <cell r="J419">
            <v>38794</v>
          </cell>
          <cell r="K419">
            <v>63316.46</v>
          </cell>
          <cell r="L419">
            <v>63316.46</v>
          </cell>
          <cell r="N419">
            <v>-58</v>
          </cell>
          <cell r="O419" t="str">
            <v>Invoice</v>
          </cell>
          <cell r="R419" t="str">
            <v>current</v>
          </cell>
        </row>
        <row r="420">
          <cell r="G420" t="str">
            <v>DED416616</v>
          </cell>
          <cell r="I420">
            <v>38734</v>
          </cell>
          <cell r="K420">
            <v>9517.2900000000009</v>
          </cell>
          <cell r="L420">
            <v>9517.2900000000009</v>
          </cell>
          <cell r="M420">
            <v>9517.2900000000009</v>
          </cell>
          <cell r="O420" t="str">
            <v>Claims</v>
          </cell>
          <cell r="R420" t="str">
            <v>customer deduction for return</v>
          </cell>
        </row>
        <row r="421">
          <cell r="G421" t="str">
            <v>835120256</v>
          </cell>
          <cell r="H421" t="str">
            <v>NET 60 DAYS</v>
          </cell>
          <cell r="I421">
            <v>38735</v>
          </cell>
          <cell r="J421">
            <v>38795</v>
          </cell>
          <cell r="K421">
            <v>74410.16</v>
          </cell>
          <cell r="L421">
            <v>74410.16</v>
          </cell>
          <cell r="N421">
            <v>-59</v>
          </cell>
          <cell r="O421" t="str">
            <v>Invoice</v>
          </cell>
          <cell r="R421" t="str">
            <v>current</v>
          </cell>
        </row>
        <row r="422">
          <cell r="G422" t="str">
            <v>835120127</v>
          </cell>
          <cell r="H422" t="str">
            <v>NET 30 DAYS</v>
          </cell>
          <cell r="I422">
            <v>38708</v>
          </cell>
          <cell r="J422">
            <v>38738</v>
          </cell>
          <cell r="K422">
            <v>62500</v>
          </cell>
          <cell r="L422">
            <v>62500</v>
          </cell>
          <cell r="N422">
            <v>-2</v>
          </cell>
          <cell r="O422" t="str">
            <v>Invoice</v>
          </cell>
          <cell r="R422" t="str">
            <v>current</v>
          </cell>
          <cell r="S422" t="str">
            <v>tooling</v>
          </cell>
        </row>
        <row r="423">
          <cell r="G423" t="str">
            <v>835119992</v>
          </cell>
          <cell r="H423" t="str">
            <v>NET 2ND 2ND PROX MONTH</v>
          </cell>
          <cell r="I423">
            <v>38687</v>
          </cell>
          <cell r="J423">
            <v>38750</v>
          </cell>
          <cell r="K423">
            <v>26338.3</v>
          </cell>
          <cell r="L423">
            <v>26338.3</v>
          </cell>
          <cell r="N423">
            <v>-14</v>
          </cell>
          <cell r="O423" t="str">
            <v>Invoice</v>
          </cell>
          <cell r="R423" t="str">
            <v>current</v>
          </cell>
        </row>
        <row r="424">
          <cell r="G424" t="str">
            <v>835120018</v>
          </cell>
          <cell r="H424" t="str">
            <v>NET 2ND 2ND PROX MONTH</v>
          </cell>
          <cell r="I424">
            <v>38691</v>
          </cell>
          <cell r="J424">
            <v>38750</v>
          </cell>
          <cell r="K424">
            <v>1000</v>
          </cell>
          <cell r="L424">
            <v>1000</v>
          </cell>
          <cell r="N424">
            <v>-14</v>
          </cell>
          <cell r="O424" t="str">
            <v>Invoice</v>
          </cell>
          <cell r="R424" t="str">
            <v>current</v>
          </cell>
        </row>
        <row r="425">
          <cell r="G425" t="str">
            <v>835120045</v>
          </cell>
          <cell r="H425" t="str">
            <v>NET 2ND 2ND PROX MONTH</v>
          </cell>
          <cell r="I425">
            <v>38694</v>
          </cell>
          <cell r="J425">
            <v>38750</v>
          </cell>
          <cell r="K425">
            <v>26338.3</v>
          </cell>
          <cell r="L425">
            <v>26338.3</v>
          </cell>
          <cell r="N425">
            <v>-14</v>
          </cell>
          <cell r="O425" t="str">
            <v>Invoice</v>
          </cell>
          <cell r="R425" t="str">
            <v>current</v>
          </cell>
        </row>
        <row r="426">
          <cell r="G426" t="str">
            <v>835120084</v>
          </cell>
          <cell r="H426" t="str">
            <v>NET 2ND 2ND PROX MONTH</v>
          </cell>
          <cell r="I426">
            <v>38701</v>
          </cell>
          <cell r="J426">
            <v>38750</v>
          </cell>
          <cell r="K426">
            <v>17558.86</v>
          </cell>
          <cell r="L426">
            <v>17558.86</v>
          </cell>
          <cell r="N426">
            <v>-14</v>
          </cell>
          <cell r="O426" t="str">
            <v>Invoice</v>
          </cell>
          <cell r="R426" t="str">
            <v>current</v>
          </cell>
        </row>
        <row r="427">
          <cell r="G427" t="str">
            <v>835120096</v>
          </cell>
          <cell r="H427" t="str">
            <v>NET 30 DAYS</v>
          </cell>
          <cell r="I427">
            <v>38702</v>
          </cell>
          <cell r="J427">
            <v>38732</v>
          </cell>
          <cell r="K427">
            <v>9100</v>
          </cell>
          <cell r="L427">
            <v>9100</v>
          </cell>
          <cell r="N427">
            <v>4</v>
          </cell>
          <cell r="O427" t="str">
            <v>Invoice</v>
          </cell>
          <cell r="R427" t="str">
            <v>past due</v>
          </cell>
        </row>
        <row r="428">
          <cell r="G428" t="str">
            <v>835120110</v>
          </cell>
          <cell r="H428" t="str">
            <v>NET 30 DAYS</v>
          </cell>
          <cell r="I428">
            <v>38705</v>
          </cell>
          <cell r="J428">
            <v>38735</v>
          </cell>
          <cell r="K428">
            <v>2300</v>
          </cell>
          <cell r="L428">
            <v>2300</v>
          </cell>
          <cell r="N428">
            <v>1</v>
          </cell>
          <cell r="O428" t="str">
            <v>Invoice</v>
          </cell>
          <cell r="R428" t="str">
            <v>past due</v>
          </cell>
        </row>
        <row r="429">
          <cell r="G429" t="str">
            <v>835120112</v>
          </cell>
          <cell r="H429" t="str">
            <v>NET 2ND 2ND PROX MONTH</v>
          </cell>
          <cell r="I429">
            <v>38706</v>
          </cell>
          <cell r="J429">
            <v>38750</v>
          </cell>
          <cell r="K429">
            <v>26338.3</v>
          </cell>
          <cell r="L429">
            <v>26338.3</v>
          </cell>
          <cell r="N429">
            <v>-14</v>
          </cell>
          <cell r="O429" t="str">
            <v>Invoice</v>
          </cell>
          <cell r="R429" t="str">
            <v>current</v>
          </cell>
        </row>
        <row r="430">
          <cell r="G430" t="str">
            <v>835120123</v>
          </cell>
          <cell r="H430" t="str">
            <v>NET 30 DAYS</v>
          </cell>
          <cell r="I430">
            <v>38707</v>
          </cell>
          <cell r="J430">
            <v>38737</v>
          </cell>
          <cell r="K430">
            <v>1200</v>
          </cell>
          <cell r="L430">
            <v>1200</v>
          </cell>
          <cell r="N430">
            <v>-1</v>
          </cell>
          <cell r="O430" t="str">
            <v>Invoice</v>
          </cell>
          <cell r="R430" t="str">
            <v>current</v>
          </cell>
        </row>
        <row r="431">
          <cell r="G431" t="str">
            <v>835120128</v>
          </cell>
          <cell r="H431" t="str">
            <v>NET 2ND 2ND PROX MONTH</v>
          </cell>
          <cell r="I431">
            <v>38708</v>
          </cell>
          <cell r="J431">
            <v>38750</v>
          </cell>
          <cell r="K431">
            <v>149500</v>
          </cell>
          <cell r="L431">
            <v>149500</v>
          </cell>
          <cell r="N431">
            <v>-14</v>
          </cell>
          <cell r="O431" t="str">
            <v>Invoice</v>
          </cell>
          <cell r="R431" t="str">
            <v>current</v>
          </cell>
        </row>
        <row r="432">
          <cell r="G432" t="str">
            <v>835120129</v>
          </cell>
          <cell r="H432" t="str">
            <v>NET 30 DAYS</v>
          </cell>
          <cell r="I432">
            <v>38708</v>
          </cell>
          <cell r="J432">
            <v>38738</v>
          </cell>
          <cell r="K432">
            <v>103500</v>
          </cell>
          <cell r="L432">
            <v>103500</v>
          </cell>
          <cell r="N432">
            <v>-2</v>
          </cell>
          <cell r="O432" t="str">
            <v>Invoice</v>
          </cell>
          <cell r="R432" t="str">
            <v>current</v>
          </cell>
        </row>
        <row r="433">
          <cell r="G433" t="str">
            <v>835120155</v>
          </cell>
          <cell r="H433" t="str">
            <v>NET 30 DAYS</v>
          </cell>
          <cell r="I433">
            <v>38721</v>
          </cell>
          <cell r="J433">
            <v>38751</v>
          </cell>
          <cell r="K433">
            <v>12000</v>
          </cell>
          <cell r="L433">
            <v>12000</v>
          </cell>
          <cell r="N433">
            <v>-15</v>
          </cell>
          <cell r="O433" t="str">
            <v>Invoice</v>
          </cell>
          <cell r="R433" t="str">
            <v>current</v>
          </cell>
        </row>
        <row r="434">
          <cell r="G434" t="str">
            <v>835120160</v>
          </cell>
          <cell r="H434" t="str">
            <v>NET 2ND 2ND PROX MONTH</v>
          </cell>
          <cell r="I434">
            <v>38722</v>
          </cell>
          <cell r="J434">
            <v>38778</v>
          </cell>
          <cell r="K434">
            <v>27024.22</v>
          </cell>
          <cell r="L434">
            <v>27024.22</v>
          </cell>
          <cell r="N434">
            <v>-42</v>
          </cell>
          <cell r="O434" t="str">
            <v>Invoice</v>
          </cell>
          <cell r="R434" t="str">
            <v>current</v>
          </cell>
        </row>
        <row r="435">
          <cell r="G435" t="str">
            <v>835120170</v>
          </cell>
          <cell r="H435" t="str">
            <v>NET 30 DAYS</v>
          </cell>
          <cell r="I435">
            <v>38723</v>
          </cell>
          <cell r="J435">
            <v>38753</v>
          </cell>
          <cell r="K435">
            <v>2000</v>
          </cell>
          <cell r="L435">
            <v>2000</v>
          </cell>
          <cell r="N435">
            <v>-17</v>
          </cell>
          <cell r="O435" t="str">
            <v>Invoice</v>
          </cell>
          <cell r="R435" t="str">
            <v>current</v>
          </cell>
        </row>
        <row r="436">
          <cell r="G436" t="str">
            <v>835120181</v>
          </cell>
          <cell r="H436" t="str">
            <v>NET 30 DAYS</v>
          </cell>
          <cell r="I436">
            <v>38726</v>
          </cell>
          <cell r="J436">
            <v>38756</v>
          </cell>
          <cell r="K436">
            <v>5400</v>
          </cell>
          <cell r="L436">
            <v>5400</v>
          </cell>
          <cell r="N436">
            <v>-20</v>
          </cell>
          <cell r="O436" t="str">
            <v>Invoice</v>
          </cell>
          <cell r="R436" t="str">
            <v>current</v>
          </cell>
        </row>
        <row r="437">
          <cell r="G437" t="str">
            <v>835120194</v>
          </cell>
          <cell r="H437" t="str">
            <v>NET 30 DAYS</v>
          </cell>
          <cell r="I437">
            <v>38727</v>
          </cell>
          <cell r="J437">
            <v>38757</v>
          </cell>
          <cell r="K437">
            <v>1200</v>
          </cell>
          <cell r="L437">
            <v>1200</v>
          </cell>
          <cell r="N437">
            <v>-21</v>
          </cell>
          <cell r="O437" t="str">
            <v>Invoice</v>
          </cell>
          <cell r="R437" t="str">
            <v>current</v>
          </cell>
        </row>
        <row r="438">
          <cell r="G438" t="str">
            <v>835120216</v>
          </cell>
          <cell r="H438" t="str">
            <v>NET 2ND 2ND PROX MONTH</v>
          </cell>
          <cell r="I438">
            <v>38729</v>
          </cell>
          <cell r="J438">
            <v>38778</v>
          </cell>
          <cell r="K438">
            <v>24792.73</v>
          </cell>
          <cell r="L438">
            <v>24792.73</v>
          </cell>
          <cell r="N438">
            <v>-42</v>
          </cell>
          <cell r="O438" t="str">
            <v>Invoice</v>
          </cell>
          <cell r="R438" t="str">
            <v>current</v>
          </cell>
        </row>
        <row r="439">
          <cell r="G439" t="str">
            <v>835120219</v>
          </cell>
          <cell r="H439" t="str">
            <v>NET 30 DAYS</v>
          </cell>
          <cell r="I439">
            <v>38729</v>
          </cell>
          <cell r="J439">
            <v>38759</v>
          </cell>
          <cell r="K439">
            <v>135.12</v>
          </cell>
          <cell r="L439">
            <v>135.12</v>
          </cell>
          <cell r="N439">
            <v>-23</v>
          </cell>
          <cell r="O439" t="str">
            <v>Invoice</v>
          </cell>
          <cell r="R439" t="str">
            <v>current</v>
          </cell>
        </row>
        <row r="440">
          <cell r="G440" t="str">
            <v>835C0012424</v>
          </cell>
          <cell r="I440">
            <v>37357</v>
          </cell>
          <cell r="J440">
            <v>37357</v>
          </cell>
          <cell r="K440">
            <v>-27169.5</v>
          </cell>
          <cell r="L440">
            <v>-27169.5</v>
          </cell>
          <cell r="N440">
            <v>1379</v>
          </cell>
          <cell r="O440" t="str">
            <v>Credit Memo</v>
          </cell>
          <cell r="Q440" t="str">
            <v>HOWELL_ 001(49054)</v>
          </cell>
          <cell r="R440" t="str">
            <v>Uniboring has filed bankruptcy, amount is reserved</v>
          </cell>
          <cell r="S440" t="str">
            <v>chargeback expected</v>
          </cell>
          <cell r="T440" t="str">
            <v>viper block chargeback expected</v>
          </cell>
        </row>
        <row r="441">
          <cell r="G441" t="str">
            <v>835115838</v>
          </cell>
          <cell r="H441" t="str">
            <v>NET 30 DAYS</v>
          </cell>
          <cell r="I441">
            <v>37904</v>
          </cell>
          <cell r="J441">
            <v>37934</v>
          </cell>
          <cell r="K441">
            <v>44160.41</v>
          </cell>
          <cell r="L441">
            <v>19160.41</v>
          </cell>
          <cell r="M441">
            <v>19160.41</v>
          </cell>
          <cell r="N441">
            <v>802</v>
          </cell>
          <cell r="O441" t="str">
            <v>Invoice</v>
          </cell>
          <cell r="R441" t="str">
            <v>Uniboring has filed bankruptcy, amount is reserved</v>
          </cell>
          <cell r="S441" t="str">
            <v>past due, in Credit</v>
          </cell>
        </row>
        <row r="442">
          <cell r="G442" t="str">
            <v>835115878</v>
          </cell>
          <cell r="H442" t="str">
            <v>NET 30 DAYS</v>
          </cell>
          <cell r="I442">
            <v>37914</v>
          </cell>
          <cell r="J442">
            <v>37944</v>
          </cell>
          <cell r="K442">
            <v>27174.87</v>
          </cell>
          <cell r="L442">
            <v>27174.87</v>
          </cell>
          <cell r="N442">
            <v>792</v>
          </cell>
          <cell r="O442" t="str">
            <v>Invoice</v>
          </cell>
          <cell r="R442" t="str">
            <v>Uniboring has filed bankruptcy, amount is reserved</v>
          </cell>
          <cell r="S442" t="str">
            <v>past due, in Credit</v>
          </cell>
        </row>
        <row r="443">
          <cell r="G443" t="str">
            <v>835115917</v>
          </cell>
          <cell r="H443" t="str">
            <v>NET 30 DAYS</v>
          </cell>
          <cell r="I443">
            <v>37918</v>
          </cell>
          <cell r="J443">
            <v>37948</v>
          </cell>
          <cell r="K443">
            <v>44160.41</v>
          </cell>
          <cell r="L443">
            <v>44160.41</v>
          </cell>
          <cell r="N443">
            <v>788</v>
          </cell>
          <cell r="O443" t="str">
            <v>Invoice</v>
          </cell>
          <cell r="R443" t="str">
            <v>Uniboring has filed bankruptcy, amount is reserved</v>
          </cell>
          <cell r="S443" t="str">
            <v>past due, in Credit</v>
          </cell>
        </row>
        <row r="444">
          <cell r="G444" t="str">
            <v>835115988</v>
          </cell>
          <cell r="H444" t="str">
            <v>NET 30 DAYS</v>
          </cell>
          <cell r="I444">
            <v>37932</v>
          </cell>
          <cell r="J444">
            <v>37962</v>
          </cell>
          <cell r="K444">
            <v>27174.87</v>
          </cell>
          <cell r="L444">
            <v>27174.87</v>
          </cell>
          <cell r="N444">
            <v>774</v>
          </cell>
          <cell r="O444" t="str">
            <v>Invoice</v>
          </cell>
          <cell r="R444" t="str">
            <v>Uniboring has filed bankruptcy, amount is reserved</v>
          </cell>
          <cell r="S444" t="str">
            <v>past due, in Credit</v>
          </cell>
        </row>
        <row r="445">
          <cell r="G445" t="str">
            <v>835116053</v>
          </cell>
          <cell r="H445" t="str">
            <v>NET 30 DAYS</v>
          </cell>
          <cell r="I445">
            <v>37946</v>
          </cell>
          <cell r="J445">
            <v>37976</v>
          </cell>
          <cell r="K445">
            <v>16985.54</v>
          </cell>
          <cell r="L445">
            <v>16985.54</v>
          </cell>
          <cell r="N445">
            <v>760</v>
          </cell>
          <cell r="O445" t="str">
            <v>Invoice</v>
          </cell>
          <cell r="R445" t="str">
            <v>Uniboring has filed bankruptcy, amount is reserved</v>
          </cell>
          <cell r="S445" t="str">
            <v>past due, in Credit</v>
          </cell>
        </row>
        <row r="446">
          <cell r="G446" t="str">
            <v>835116102</v>
          </cell>
          <cell r="H446" t="str">
            <v>NET 30 DAYS</v>
          </cell>
          <cell r="I446">
            <v>37960</v>
          </cell>
          <cell r="J446">
            <v>37990</v>
          </cell>
          <cell r="K446">
            <v>17276.5</v>
          </cell>
          <cell r="L446">
            <v>17276.5</v>
          </cell>
          <cell r="N446">
            <v>746</v>
          </cell>
          <cell r="O446" t="str">
            <v>Invoice</v>
          </cell>
          <cell r="R446" t="str">
            <v>Uniboring has filed bankruptcy, amount is reserved</v>
          </cell>
          <cell r="S446" t="str">
            <v>past due, in Credit</v>
          </cell>
        </row>
        <row r="447">
          <cell r="G447" t="str">
            <v>835116144</v>
          </cell>
          <cell r="H447" t="str">
            <v>NET 30 DAYS</v>
          </cell>
          <cell r="I447">
            <v>37967</v>
          </cell>
          <cell r="J447">
            <v>37997</v>
          </cell>
          <cell r="K447">
            <v>27352.68</v>
          </cell>
          <cell r="L447">
            <v>27352.68</v>
          </cell>
          <cell r="N447">
            <v>739</v>
          </cell>
          <cell r="O447" t="str">
            <v>Invoice</v>
          </cell>
          <cell r="R447" t="str">
            <v>Uniboring has filed bankruptcy, amount is reserved</v>
          </cell>
          <cell r="S447" t="str">
            <v>past due, in Credit</v>
          </cell>
        </row>
        <row r="448">
          <cell r="G448" t="str">
            <v>835116202</v>
          </cell>
          <cell r="H448" t="str">
            <v>NET 30 DAYS</v>
          </cell>
          <cell r="I448">
            <v>37985</v>
          </cell>
          <cell r="J448">
            <v>38015</v>
          </cell>
          <cell r="K448">
            <v>136763.42000000001</v>
          </cell>
          <cell r="L448">
            <v>136763.42000000001</v>
          </cell>
          <cell r="N448">
            <v>721</v>
          </cell>
          <cell r="O448" t="str">
            <v>Invoice</v>
          </cell>
          <cell r="R448" t="str">
            <v>Uniboring has filed bankruptcy, amount is reserved</v>
          </cell>
          <cell r="S448" t="str">
            <v>past due, in Credit</v>
          </cell>
        </row>
        <row r="449">
          <cell r="G449" t="str">
            <v>835116203</v>
          </cell>
          <cell r="H449" t="str">
            <v>NET 30 DAYS</v>
          </cell>
          <cell r="I449">
            <v>37985</v>
          </cell>
          <cell r="J449">
            <v>38015</v>
          </cell>
          <cell r="K449">
            <v>54297.57</v>
          </cell>
          <cell r="L449">
            <v>54297.57</v>
          </cell>
          <cell r="N449">
            <v>721</v>
          </cell>
          <cell r="O449" t="str">
            <v>Invoice</v>
          </cell>
          <cell r="R449" t="str">
            <v>Uniboring has filed bankruptcy, amount is reserved</v>
          </cell>
          <cell r="S449" t="str">
            <v>past due, in Credit</v>
          </cell>
        </row>
        <row r="450">
          <cell r="G450" t="str">
            <v>835116204</v>
          </cell>
          <cell r="H450" t="str">
            <v>NET 30 DAYS</v>
          </cell>
          <cell r="I450">
            <v>37985</v>
          </cell>
          <cell r="J450">
            <v>38015</v>
          </cell>
          <cell r="K450">
            <v>105181.94</v>
          </cell>
          <cell r="L450">
            <v>105181.94</v>
          </cell>
          <cell r="N450">
            <v>721</v>
          </cell>
          <cell r="O450" t="str">
            <v>Invoice</v>
          </cell>
          <cell r="R450" t="str">
            <v>Uniboring has filed bankruptcy, amount is reserved</v>
          </cell>
          <cell r="S450" t="str">
            <v>past due, in Credit</v>
          </cell>
        </row>
        <row r="451">
          <cell r="G451" t="str">
            <v>OPM204459</v>
          </cell>
          <cell r="I451">
            <v>38223</v>
          </cell>
          <cell r="K451">
            <v>-25000</v>
          </cell>
          <cell r="L451">
            <v>-25000</v>
          </cell>
          <cell r="M451">
            <v>-25000</v>
          </cell>
          <cell r="O451" t="str">
            <v>Claims</v>
          </cell>
          <cell r="R451" t="str">
            <v>Uniboring has filed bankruptcy, amount is reserved</v>
          </cell>
          <cell r="S451" t="str">
            <v>periodic pmt</v>
          </cell>
        </row>
        <row r="452">
          <cell r="G452" t="str">
            <v>OPM209289</v>
          </cell>
          <cell r="I452">
            <v>38238</v>
          </cell>
          <cell r="K452">
            <v>-25000</v>
          </cell>
          <cell r="L452">
            <v>-25000</v>
          </cell>
          <cell r="M452">
            <v>-25000</v>
          </cell>
          <cell r="O452" t="str">
            <v>Claims</v>
          </cell>
          <cell r="R452" t="str">
            <v>Uniboring has filed bankruptcy, amount is reserved</v>
          </cell>
          <cell r="S452" t="str">
            <v>periodic pmt</v>
          </cell>
        </row>
        <row r="453">
          <cell r="G453" t="str">
            <v>OPM214212</v>
          </cell>
          <cell r="I453">
            <v>38252</v>
          </cell>
          <cell r="K453">
            <v>-25000</v>
          </cell>
          <cell r="L453">
            <v>-25000</v>
          </cell>
          <cell r="M453">
            <v>-25000</v>
          </cell>
          <cell r="O453" t="str">
            <v>Claims</v>
          </cell>
          <cell r="R453" t="str">
            <v>Uniboring has filed bankruptcy, amount is reserved</v>
          </cell>
          <cell r="S453" t="str">
            <v>periodic pmt</v>
          </cell>
        </row>
        <row r="454">
          <cell r="G454" t="str">
            <v>OPM218692</v>
          </cell>
          <cell r="I454">
            <v>38265</v>
          </cell>
          <cell r="K454">
            <v>-25000</v>
          </cell>
          <cell r="L454">
            <v>-25000</v>
          </cell>
          <cell r="M454">
            <v>-25000</v>
          </cell>
          <cell r="O454" t="str">
            <v>Claims</v>
          </cell>
          <cell r="R454" t="str">
            <v>Uniboring has filed bankruptcy, amount is reserved</v>
          </cell>
          <cell r="S454" t="str">
            <v>periodic pmt</v>
          </cell>
        </row>
        <row r="455">
          <cell r="G455" t="str">
            <v>OPM226039</v>
          </cell>
          <cell r="I455">
            <v>38286</v>
          </cell>
          <cell r="K455">
            <v>-25000</v>
          </cell>
          <cell r="L455">
            <v>-25000</v>
          </cell>
          <cell r="M455">
            <v>-25000</v>
          </cell>
          <cell r="O455" t="str">
            <v>Claims</v>
          </cell>
          <cell r="R455" t="str">
            <v>Uniboring has filed bankruptcy, amount is reserved</v>
          </cell>
          <cell r="S455" t="str">
            <v>periodic pmt</v>
          </cell>
        </row>
        <row r="456">
          <cell r="G456" t="str">
            <v>OPM231735</v>
          </cell>
          <cell r="I456">
            <v>38300</v>
          </cell>
          <cell r="K456">
            <v>-25000</v>
          </cell>
          <cell r="L456">
            <v>-25000</v>
          </cell>
          <cell r="M456">
            <v>-25000</v>
          </cell>
          <cell r="O456" t="str">
            <v>Claims</v>
          </cell>
          <cell r="R456" t="str">
            <v>Uniboring has filed bankruptcy, amount is reserved</v>
          </cell>
          <cell r="S456" t="str">
            <v>periodic pmt</v>
          </cell>
        </row>
        <row r="457">
          <cell r="G457" t="str">
            <v>OPM241018</v>
          </cell>
          <cell r="I457">
            <v>38324</v>
          </cell>
          <cell r="K457">
            <v>-25000</v>
          </cell>
          <cell r="L457">
            <v>-25000</v>
          </cell>
          <cell r="M457">
            <v>-25000</v>
          </cell>
          <cell r="O457" t="str">
            <v>Claims</v>
          </cell>
          <cell r="R457" t="str">
            <v>Uniboring has filed bankruptcy, amount is reserved</v>
          </cell>
          <cell r="S457" t="str">
            <v>periodic pmt</v>
          </cell>
        </row>
        <row r="458">
          <cell r="G458" t="str">
            <v>OPM259819</v>
          </cell>
          <cell r="I458">
            <v>38372</v>
          </cell>
          <cell r="K458">
            <v>-25000</v>
          </cell>
          <cell r="L458">
            <v>-25000</v>
          </cell>
          <cell r="M458">
            <v>-25000</v>
          </cell>
          <cell r="O458" t="str">
            <v>Claims</v>
          </cell>
          <cell r="R458" t="str">
            <v>Uniboring has filed bankruptcy, amount is reserved</v>
          </cell>
          <cell r="S458" t="str">
            <v>periodic pmt</v>
          </cell>
        </row>
        <row r="459">
          <cell r="G459" t="str">
            <v>OPM265857</v>
          </cell>
          <cell r="I459">
            <v>38387</v>
          </cell>
          <cell r="K459">
            <v>-25000</v>
          </cell>
          <cell r="L459">
            <v>-25000</v>
          </cell>
          <cell r="M459">
            <v>-25000</v>
          </cell>
          <cell r="O459" t="str">
            <v>Claims</v>
          </cell>
          <cell r="R459" t="str">
            <v>Uniboring has filed bankruptcy, amount is reserved</v>
          </cell>
          <cell r="S459" t="str">
            <v>periodic pmt</v>
          </cell>
        </row>
        <row r="460">
          <cell r="G460" t="str">
            <v>OPM271338</v>
          </cell>
          <cell r="I460">
            <v>38401</v>
          </cell>
          <cell r="K460">
            <v>-25000</v>
          </cell>
          <cell r="L460">
            <v>-25000</v>
          </cell>
          <cell r="M460">
            <v>-25000</v>
          </cell>
          <cell r="O460" t="str">
            <v>Claims</v>
          </cell>
          <cell r="R460" t="str">
            <v>Uniboring has filed bankruptcy, amount is reserved</v>
          </cell>
          <cell r="S460" t="str">
            <v>periodic pmt</v>
          </cell>
        </row>
        <row r="461">
          <cell r="G461" t="str">
            <v>OPM279199</v>
          </cell>
          <cell r="I461">
            <v>38415</v>
          </cell>
          <cell r="K461">
            <v>-25000</v>
          </cell>
          <cell r="L461">
            <v>-25000</v>
          </cell>
          <cell r="M461">
            <v>-25000</v>
          </cell>
          <cell r="O461" t="str">
            <v>Claims</v>
          </cell>
          <cell r="R461" t="str">
            <v>Uniboring has filed bankruptcy, amount is reserved</v>
          </cell>
          <cell r="S461" t="str">
            <v>periodic pmt</v>
          </cell>
        </row>
        <row r="462">
          <cell r="G462" t="str">
            <v>835120049</v>
          </cell>
          <cell r="H462" t="str">
            <v>NET 30 DAYS</v>
          </cell>
          <cell r="I462">
            <v>38694</v>
          </cell>
          <cell r="J462">
            <v>38724</v>
          </cell>
          <cell r="K462">
            <v>3602.86</v>
          </cell>
          <cell r="L462">
            <v>3602.86</v>
          </cell>
          <cell r="N462">
            <v>12</v>
          </cell>
          <cell r="O462" t="str">
            <v>Invoice</v>
          </cell>
          <cell r="R462" t="str">
            <v>past due</v>
          </cell>
        </row>
        <row r="463">
          <cell r="G463" t="str">
            <v>835120095</v>
          </cell>
          <cell r="H463" t="str">
            <v>NET 30 DAYS</v>
          </cell>
          <cell r="I463">
            <v>38702</v>
          </cell>
          <cell r="J463">
            <v>38732</v>
          </cell>
          <cell r="K463">
            <v>560.71</v>
          </cell>
          <cell r="L463">
            <v>560.71</v>
          </cell>
          <cell r="N463">
            <v>4</v>
          </cell>
          <cell r="O463" t="str">
            <v>Invoice</v>
          </cell>
          <cell r="R463" t="str">
            <v>past due</v>
          </cell>
        </row>
        <row r="464">
          <cell r="G464" t="str">
            <v>835120162</v>
          </cell>
          <cell r="H464" t="str">
            <v>NET 30 DAYS</v>
          </cell>
          <cell r="I464">
            <v>38722</v>
          </cell>
          <cell r="J464">
            <v>38752</v>
          </cell>
          <cell r="K464">
            <v>954.4</v>
          </cell>
          <cell r="L464">
            <v>954.4</v>
          </cell>
          <cell r="N464">
            <v>-16</v>
          </cell>
          <cell r="O464" t="str">
            <v>Invoice</v>
          </cell>
          <cell r="R464" t="str">
            <v>current</v>
          </cell>
        </row>
        <row r="465">
          <cell r="G465" t="str">
            <v>835120227</v>
          </cell>
          <cell r="H465" t="str">
            <v>NET 30 DAYS</v>
          </cell>
          <cell r="I465">
            <v>38730</v>
          </cell>
          <cell r="J465">
            <v>38760</v>
          </cell>
          <cell r="K465">
            <v>1789.5</v>
          </cell>
          <cell r="L465">
            <v>1789.5</v>
          </cell>
          <cell r="N465">
            <v>-24</v>
          </cell>
          <cell r="O465" t="str">
            <v>Invoice</v>
          </cell>
          <cell r="R465" t="str">
            <v>current</v>
          </cell>
        </row>
      </sheetData>
      <sheetData sheetId="6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1836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1731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1473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1473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1473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1473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56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56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541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174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174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174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174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61114</v>
          </cell>
          <cell r="I20">
            <v>38589</v>
          </cell>
          <cell r="J20">
            <v>38589</v>
          </cell>
          <cell r="K20">
            <v>-1948.06</v>
          </cell>
          <cell r="L20">
            <v>-1948.06</v>
          </cell>
          <cell r="O20" t="str">
            <v>On Account</v>
          </cell>
          <cell r="R20" t="str">
            <v>shown as bad debt with 80% reserve rec by credit</v>
          </cell>
          <cell r="T20" t="str">
            <v>adjustments for $2415.90 due to pay on 9-25, bal is disc calc</v>
          </cell>
          <cell r="V20">
            <v>835119276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61162</v>
          </cell>
          <cell r="I21">
            <v>38589</v>
          </cell>
          <cell r="J21">
            <v>38589</v>
          </cell>
          <cell r="K21">
            <v>-1544.14</v>
          </cell>
          <cell r="L21">
            <v>-1544.14</v>
          </cell>
          <cell r="O21" t="str">
            <v>On Account</v>
          </cell>
          <cell r="R21" t="str">
            <v>shown as bad debt with 80% reserve rec by credit</v>
          </cell>
          <cell r="S21" t="str">
            <v>discount bal</v>
          </cell>
          <cell r="T21" t="str">
            <v>adjustments for $1459.88 due to pay on 9-25 bal is disc calc</v>
          </cell>
          <cell r="V21">
            <v>835119291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131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V23">
            <v>835119486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131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V24">
            <v>835119488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130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V25">
            <v>835119493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130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V26">
            <v>835119495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129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129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128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V29">
            <v>835119505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128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>
            <v>835119507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125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V31">
            <v>835119513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125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V32">
            <v>835119515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124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V33">
            <v>835119521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124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V34">
            <v>835119524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123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123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122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121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V38">
            <v>835119545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121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V39">
            <v>835119549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118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V40">
            <v>835119558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118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V41">
            <v>835119559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117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835119566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63782.28</v>
          </cell>
          <cell r="L43">
            <v>701.66</v>
          </cell>
          <cell r="M43">
            <v>701.66</v>
          </cell>
          <cell r="N43">
            <v>117</v>
          </cell>
          <cell r="O43" t="str">
            <v>Invoice</v>
          </cell>
          <cell r="R43" t="str">
            <v>shown as bad debt with 80% reserve rec by credit</v>
          </cell>
          <cell r="S43" t="str">
            <v>DED371843</v>
          </cell>
          <cell r="V43">
            <v>835119566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117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V44">
            <v>835119570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127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127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127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116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V48">
            <v>835119573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116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V49">
            <v>835119575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115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107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91</v>
          </cell>
          <cell r="O76" t="str">
            <v>Invoice</v>
          </cell>
          <cell r="R76" t="str">
            <v>debit to correct discount on invoice 835119291</v>
          </cell>
          <cell r="X76">
            <v>2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V77">
            <v>835119694</v>
          </cell>
          <cell r="X77">
            <v>8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V78">
            <v>835119696</v>
          </cell>
          <cell r="X78">
            <v>8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56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40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27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22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22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21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21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V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V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V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V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V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V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V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V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V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V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V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V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V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V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V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V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V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V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V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V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V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V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V185">
            <v>835119998</v>
          </cell>
        </row>
        <row r="186">
          <cell r="G186" t="str">
            <v>835120198</v>
          </cell>
          <cell r="H186" t="str">
            <v>Cash In Advance</v>
          </cell>
          <cell r="I186">
            <v>38728</v>
          </cell>
          <cell r="J186">
            <v>38728</v>
          </cell>
          <cell r="K186">
            <v>63379.26</v>
          </cell>
          <cell r="L186">
            <v>63379.26</v>
          </cell>
          <cell r="N186">
            <v>14</v>
          </cell>
          <cell r="O186" t="str">
            <v>Invoice</v>
          </cell>
          <cell r="R186" t="str">
            <v>post-petition</v>
          </cell>
        </row>
        <row r="187">
          <cell r="G187" t="str">
            <v>835120217</v>
          </cell>
          <cell r="H187" t="str">
            <v>Cash In Advance</v>
          </cell>
          <cell r="I187">
            <v>38729</v>
          </cell>
          <cell r="J187">
            <v>38729</v>
          </cell>
          <cell r="K187">
            <v>32464.92</v>
          </cell>
          <cell r="L187">
            <v>32464.92</v>
          </cell>
          <cell r="N187">
            <v>13</v>
          </cell>
          <cell r="O187" t="str">
            <v>Invoice</v>
          </cell>
          <cell r="R187" t="str">
            <v>post-petition</v>
          </cell>
        </row>
        <row r="188">
          <cell r="G188" t="str">
            <v>187284</v>
          </cell>
          <cell r="H188" t="str">
            <v>Term for chargeback or debit memo</v>
          </cell>
          <cell r="I188">
            <v>38730.689143518517</v>
          </cell>
          <cell r="J188">
            <v>38730.689131944448</v>
          </cell>
          <cell r="K188">
            <v>1110.54</v>
          </cell>
          <cell r="L188">
            <v>1110.54</v>
          </cell>
          <cell r="N188">
            <v>11.310868055555598</v>
          </cell>
          <cell r="O188" t="str">
            <v>Chargeback</v>
          </cell>
          <cell r="P188" t="str">
            <v>835120010</v>
          </cell>
          <cell r="R188" t="str">
            <v>chargeback for shortpay, retro pay expected</v>
          </cell>
        </row>
        <row r="189">
          <cell r="G189" t="str">
            <v>187285</v>
          </cell>
          <cell r="H189" t="str">
            <v>Term for chargeback or debit memo</v>
          </cell>
          <cell r="I189">
            <v>38730.689814814818</v>
          </cell>
          <cell r="J189">
            <v>38730.689814814818</v>
          </cell>
          <cell r="K189">
            <v>914.62</v>
          </cell>
          <cell r="L189">
            <v>914.62</v>
          </cell>
          <cell r="N189">
            <v>11.310185185185198</v>
          </cell>
          <cell r="O189" t="str">
            <v>Chargeback</v>
          </cell>
          <cell r="P189" t="str">
            <v>835120012</v>
          </cell>
          <cell r="R189" t="str">
            <v>chargeback for shortpay, retro pay expected</v>
          </cell>
        </row>
        <row r="190">
          <cell r="G190" t="str">
            <v>835120243</v>
          </cell>
          <cell r="H190" t="str">
            <v>Cash In Advance</v>
          </cell>
          <cell r="I190">
            <v>38733</v>
          </cell>
          <cell r="J190">
            <v>38733</v>
          </cell>
          <cell r="K190">
            <v>22662.58</v>
          </cell>
          <cell r="L190">
            <v>22662.58</v>
          </cell>
          <cell r="N190">
            <v>9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835120249</v>
          </cell>
          <cell r="H191" t="str">
            <v>Cash In Advance</v>
          </cell>
          <cell r="I191">
            <v>38734</v>
          </cell>
          <cell r="J191">
            <v>38734</v>
          </cell>
          <cell r="K191">
            <v>67496.600000000006</v>
          </cell>
          <cell r="L191">
            <v>67496.600000000006</v>
          </cell>
          <cell r="N191">
            <v>8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835120255</v>
          </cell>
          <cell r="H192" t="str">
            <v>Cash In Advance</v>
          </cell>
          <cell r="I192">
            <v>38735</v>
          </cell>
          <cell r="J192">
            <v>38735</v>
          </cell>
          <cell r="K192">
            <v>63747.360000000001</v>
          </cell>
          <cell r="L192">
            <v>63747.360000000001</v>
          </cell>
          <cell r="N192">
            <v>7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835120257</v>
          </cell>
          <cell r="H193" t="str">
            <v>Cash In Advance</v>
          </cell>
          <cell r="I193">
            <v>38735</v>
          </cell>
          <cell r="J193">
            <v>38735</v>
          </cell>
          <cell r="K193">
            <v>67496.600000000006</v>
          </cell>
          <cell r="L193">
            <v>67496.600000000006</v>
          </cell>
          <cell r="N193">
            <v>7</v>
          </cell>
          <cell r="O193" t="str">
            <v>Invoice</v>
          </cell>
          <cell r="R193" t="str">
            <v>current</v>
          </cell>
        </row>
        <row r="194">
          <cell r="G194" t="str">
            <v>835120263</v>
          </cell>
          <cell r="H194" t="str">
            <v>Cash In Advance</v>
          </cell>
          <cell r="I194">
            <v>38736</v>
          </cell>
          <cell r="J194">
            <v>38736</v>
          </cell>
          <cell r="K194">
            <v>63747.360000000001</v>
          </cell>
          <cell r="L194">
            <v>63747.360000000001</v>
          </cell>
          <cell r="N194">
            <v>6</v>
          </cell>
          <cell r="O194" t="str">
            <v>Invoice</v>
          </cell>
          <cell r="R194" t="str">
            <v>current</v>
          </cell>
        </row>
        <row r="195">
          <cell r="G195" t="str">
            <v>835120265</v>
          </cell>
          <cell r="H195" t="str">
            <v>Cash In Advance</v>
          </cell>
          <cell r="I195">
            <v>38736</v>
          </cell>
          <cell r="J195">
            <v>38736</v>
          </cell>
          <cell r="K195">
            <v>67255.360000000001</v>
          </cell>
          <cell r="L195">
            <v>67255.360000000001</v>
          </cell>
          <cell r="N195">
            <v>6</v>
          </cell>
          <cell r="O195" t="str">
            <v>Invoice</v>
          </cell>
          <cell r="R195" t="str">
            <v>current</v>
          </cell>
        </row>
        <row r="196">
          <cell r="G196" t="str">
            <v>835120266</v>
          </cell>
          <cell r="H196" t="str">
            <v>Cash In Advance</v>
          </cell>
          <cell r="I196">
            <v>38736</v>
          </cell>
          <cell r="J196">
            <v>38736</v>
          </cell>
          <cell r="K196">
            <v>64382.63</v>
          </cell>
          <cell r="L196">
            <v>64382.63</v>
          </cell>
          <cell r="N196">
            <v>6</v>
          </cell>
          <cell r="O196" t="str">
            <v>Invoice</v>
          </cell>
          <cell r="R196" t="str">
            <v>current</v>
          </cell>
        </row>
        <row r="197">
          <cell r="G197" t="str">
            <v>835120274</v>
          </cell>
          <cell r="H197" t="str">
            <v>Cash In Advance</v>
          </cell>
          <cell r="I197">
            <v>38737</v>
          </cell>
          <cell r="J197">
            <v>38737</v>
          </cell>
          <cell r="K197">
            <v>62298.46</v>
          </cell>
          <cell r="L197">
            <v>62298.46</v>
          </cell>
          <cell r="N197">
            <v>5</v>
          </cell>
          <cell r="O197" t="str">
            <v>Invoice</v>
          </cell>
          <cell r="R197" t="str">
            <v>current</v>
          </cell>
        </row>
        <row r="198">
          <cell r="G198" t="str">
            <v>835120276</v>
          </cell>
          <cell r="H198" t="str">
            <v>Cash In Advance</v>
          </cell>
          <cell r="I198">
            <v>38737</v>
          </cell>
          <cell r="J198">
            <v>38737</v>
          </cell>
          <cell r="K198">
            <v>69795</v>
          </cell>
          <cell r="L198">
            <v>69795</v>
          </cell>
          <cell r="N198">
            <v>5</v>
          </cell>
          <cell r="O198" t="str">
            <v>Invoice</v>
          </cell>
          <cell r="R198" t="str">
            <v>current</v>
          </cell>
        </row>
        <row r="199">
          <cell r="G199" t="str">
            <v>OPM418891</v>
          </cell>
          <cell r="I199">
            <v>38737</v>
          </cell>
          <cell r="K199">
            <v>-69894</v>
          </cell>
          <cell r="L199">
            <v>-69894</v>
          </cell>
          <cell r="M199">
            <v>-69894</v>
          </cell>
          <cell r="O199" t="str">
            <v>Claims</v>
          </cell>
          <cell r="R199" t="e">
            <v>#N/A</v>
          </cell>
          <cell r="V199">
            <v>120225</v>
          </cell>
        </row>
        <row r="200">
          <cell r="G200" t="str">
            <v>187717</v>
          </cell>
          <cell r="H200" t="str">
            <v>Term for chargeback or debit memo</v>
          </cell>
          <cell r="I200">
            <v>38737.466689814813</v>
          </cell>
          <cell r="J200">
            <v>38737.466689814813</v>
          </cell>
          <cell r="K200">
            <v>914.62</v>
          </cell>
          <cell r="L200">
            <v>914.62</v>
          </cell>
          <cell r="N200">
            <v>4.53331018518519</v>
          </cell>
          <cell r="O200" t="str">
            <v>Chargeback</v>
          </cell>
          <cell r="P200" t="str">
            <v>835120021</v>
          </cell>
          <cell r="R200" t="str">
            <v>chargeback for shortpay, retro pay expected</v>
          </cell>
        </row>
        <row r="201">
          <cell r="G201" t="str">
            <v>187757</v>
          </cell>
          <cell r="H201" t="str">
            <v>Term for chargeback or debit memo</v>
          </cell>
          <cell r="I201">
            <v>38737.477951388886</v>
          </cell>
          <cell r="J201">
            <v>38737.477939814817</v>
          </cell>
          <cell r="K201">
            <v>1110.54</v>
          </cell>
          <cell r="L201">
            <v>1110.54</v>
          </cell>
          <cell r="N201">
            <v>4.5220601851851896</v>
          </cell>
          <cell r="O201" t="str">
            <v>Chargeback</v>
          </cell>
          <cell r="P201" t="str">
            <v>835120023</v>
          </cell>
          <cell r="R201" t="str">
            <v>chargeback for shortpay, retro pay expected</v>
          </cell>
        </row>
        <row r="202">
          <cell r="G202" t="str">
            <v>187759</v>
          </cell>
          <cell r="H202" t="str">
            <v>Term for chargeback or debit memo</v>
          </cell>
          <cell r="I202">
            <v>38737.484872685185</v>
          </cell>
          <cell r="J202">
            <v>38737.484872685185</v>
          </cell>
          <cell r="K202">
            <v>856.72</v>
          </cell>
          <cell r="L202">
            <v>856.72</v>
          </cell>
          <cell r="N202">
            <v>4.5151273148148094</v>
          </cell>
          <cell r="O202" t="str">
            <v>Chargeback</v>
          </cell>
          <cell r="P202" t="str">
            <v>835120024</v>
          </cell>
          <cell r="R202" t="str">
            <v>chargeback for shortpay, retro pay expected</v>
          </cell>
        </row>
        <row r="203">
          <cell r="G203" t="str">
            <v>187760</v>
          </cell>
          <cell r="H203" t="str">
            <v>Term for chargeback or debit memo</v>
          </cell>
          <cell r="I203">
            <v>38737.487476851849</v>
          </cell>
          <cell r="J203">
            <v>38737.48746527778</v>
          </cell>
          <cell r="K203">
            <v>914.62</v>
          </cell>
          <cell r="L203">
            <v>914.62</v>
          </cell>
          <cell r="N203">
            <v>4.5125347222222194</v>
          </cell>
          <cell r="O203" t="str">
            <v>Chargeback</v>
          </cell>
          <cell r="P203" t="str">
            <v>835120029</v>
          </cell>
          <cell r="R203" t="str">
            <v>chargeback for shortpay, retro pay expected</v>
          </cell>
        </row>
        <row r="204">
          <cell r="G204" t="str">
            <v>187773</v>
          </cell>
          <cell r="H204" t="str">
            <v>Term for chargeback or debit memo</v>
          </cell>
          <cell r="I204">
            <v>38737.490185185183</v>
          </cell>
          <cell r="J204">
            <v>38737.490173611113</v>
          </cell>
          <cell r="K204">
            <v>1110.54</v>
          </cell>
          <cell r="L204">
            <v>1110.54</v>
          </cell>
          <cell r="N204">
            <v>4.5098263888888894</v>
          </cell>
          <cell r="O204" t="str">
            <v>Chargeback</v>
          </cell>
          <cell r="P204" t="str">
            <v>835120031</v>
          </cell>
          <cell r="R204" t="str">
            <v>chargeback for shortpay, retro pay expected</v>
          </cell>
        </row>
        <row r="205">
          <cell r="G205" t="str">
            <v>187718</v>
          </cell>
          <cell r="H205" t="str">
            <v>Term for chargeback or debit memo</v>
          </cell>
          <cell r="I205">
            <v>38737.492511574077</v>
          </cell>
          <cell r="J205">
            <v>38737.4925</v>
          </cell>
          <cell r="K205">
            <v>914.62</v>
          </cell>
          <cell r="L205">
            <v>914.62</v>
          </cell>
          <cell r="N205">
            <v>4.5075000000000003</v>
          </cell>
          <cell r="O205" t="str">
            <v>Chargeback</v>
          </cell>
          <cell r="P205" t="str">
            <v>835120036</v>
          </cell>
          <cell r="R205" t="str">
            <v>chargeback for shortpay, retro pay expected</v>
          </cell>
        </row>
        <row r="206">
          <cell r="G206" t="str">
            <v>187719</v>
          </cell>
          <cell r="H206" t="str">
            <v>Term for chargeback or debit memo</v>
          </cell>
          <cell r="I206">
            <v>38737.49322916667</v>
          </cell>
          <cell r="J206">
            <v>38737.49322916667</v>
          </cell>
          <cell r="K206">
            <v>1110.54</v>
          </cell>
          <cell r="L206">
            <v>1110.54</v>
          </cell>
          <cell r="N206">
            <v>4.5067708333333298</v>
          </cell>
          <cell r="O206" t="str">
            <v>Chargeback</v>
          </cell>
          <cell r="P206" t="str">
            <v>835120039</v>
          </cell>
          <cell r="R206" t="str">
            <v>chargeback for shortpay, retro pay expected</v>
          </cell>
        </row>
        <row r="207">
          <cell r="G207" t="str">
            <v>187761</v>
          </cell>
          <cell r="H207" t="str">
            <v>Term for chargeback or debit memo</v>
          </cell>
          <cell r="I207">
            <v>38737.493981481479</v>
          </cell>
          <cell r="J207">
            <v>38737.493981481479</v>
          </cell>
          <cell r="K207">
            <v>911.54</v>
          </cell>
          <cell r="L207">
            <v>911.54</v>
          </cell>
          <cell r="N207">
            <v>4.5060185185185198</v>
          </cell>
          <cell r="O207" t="str">
            <v>Chargeback</v>
          </cell>
          <cell r="P207" t="str">
            <v>835120040</v>
          </cell>
          <cell r="R207" t="str">
            <v>chargeback for shortpay, retro pay expected</v>
          </cell>
        </row>
        <row r="208">
          <cell r="G208" t="str">
            <v>187762</v>
          </cell>
          <cell r="H208" t="str">
            <v>Term for chargeback or debit memo</v>
          </cell>
          <cell r="I208">
            <v>38737.499085648145</v>
          </cell>
          <cell r="J208">
            <v>38737.499074074076</v>
          </cell>
          <cell r="K208">
            <v>914.62</v>
          </cell>
          <cell r="L208">
            <v>914.62</v>
          </cell>
          <cell r="N208">
            <v>4.5009259259259293</v>
          </cell>
          <cell r="O208" t="str">
            <v>Chargeback</v>
          </cell>
          <cell r="P208" t="str">
            <v>835120050</v>
          </cell>
          <cell r="R208" t="str">
            <v>chargeback for shortpay, retro pay expected</v>
          </cell>
        </row>
        <row r="209">
          <cell r="G209" t="str">
            <v>187763</v>
          </cell>
          <cell r="H209" t="str">
            <v>Term for chargeback or debit memo</v>
          </cell>
          <cell r="I209">
            <v>38737.499826388892</v>
          </cell>
          <cell r="J209">
            <v>38737.499826388892</v>
          </cell>
          <cell r="K209">
            <v>1110.54</v>
          </cell>
          <cell r="L209">
            <v>1110.54</v>
          </cell>
          <cell r="N209">
            <v>4.5001736111111104</v>
          </cell>
          <cell r="O209" t="str">
            <v>Chargeback</v>
          </cell>
          <cell r="P209" t="str">
            <v>835120053</v>
          </cell>
          <cell r="R209" t="str">
            <v>chargeback for shortpay, retro pay expected</v>
          </cell>
        </row>
        <row r="210">
          <cell r="G210" t="str">
            <v>187774</v>
          </cell>
          <cell r="H210" t="str">
            <v>Term for chargeback or debit memo</v>
          </cell>
          <cell r="I210">
            <v>38737.500578703701</v>
          </cell>
          <cell r="J210">
            <v>38737.500578703701</v>
          </cell>
          <cell r="K210">
            <v>993.72</v>
          </cell>
          <cell r="L210">
            <v>993.72</v>
          </cell>
          <cell r="N210">
            <v>4.4994212962962994</v>
          </cell>
          <cell r="O210" t="str">
            <v>Chargeback</v>
          </cell>
          <cell r="P210" t="str">
            <v>835120055</v>
          </cell>
          <cell r="R210" t="str">
            <v>chargeback for shortpay, retro pay expected</v>
          </cell>
        </row>
        <row r="211">
          <cell r="G211" t="str">
            <v>187764</v>
          </cell>
          <cell r="H211" t="str">
            <v>Term for chargeback or debit memo</v>
          </cell>
          <cell r="I211">
            <v>38737.501087962963</v>
          </cell>
          <cell r="J211">
            <v>38737.501087962963</v>
          </cell>
          <cell r="K211">
            <v>914.62</v>
          </cell>
          <cell r="L211">
            <v>914.62</v>
          </cell>
          <cell r="N211">
            <v>4.4989120370370399</v>
          </cell>
          <cell r="O211" t="str">
            <v>Chargeback</v>
          </cell>
          <cell r="P211" t="str">
            <v>835120056</v>
          </cell>
          <cell r="R211" t="str">
            <v>chargeback for shortpay, retro pay expected</v>
          </cell>
        </row>
        <row r="212">
          <cell r="G212" t="str">
            <v>187765</v>
          </cell>
          <cell r="H212" t="str">
            <v>Term for chargeback or debit memo</v>
          </cell>
          <cell r="I212">
            <v>38737.501608796294</v>
          </cell>
          <cell r="J212">
            <v>38737.501608796294</v>
          </cell>
          <cell r="K212">
            <v>1110.54</v>
          </cell>
          <cell r="L212">
            <v>1110.54</v>
          </cell>
          <cell r="N212">
            <v>4.4983912037036999</v>
          </cell>
          <cell r="O212" t="str">
            <v>Chargeback</v>
          </cell>
          <cell r="P212" t="str">
            <v>835120060</v>
          </cell>
          <cell r="R212" t="str">
            <v>chargeback for shortpay, retro pay expected</v>
          </cell>
        </row>
        <row r="213">
          <cell r="G213" t="str">
            <v>187775</v>
          </cell>
          <cell r="H213" t="str">
            <v>Term for chargeback or debit memo</v>
          </cell>
          <cell r="I213">
            <v>38737.502893518518</v>
          </cell>
          <cell r="J213">
            <v>38737.502893518518</v>
          </cell>
          <cell r="K213">
            <v>914.62</v>
          </cell>
          <cell r="L213">
            <v>914.62</v>
          </cell>
          <cell r="N213">
            <v>4.4971064814814792</v>
          </cell>
          <cell r="O213" t="str">
            <v>Chargeback</v>
          </cell>
          <cell r="P213" t="str">
            <v>835120065</v>
          </cell>
          <cell r="R213" t="str">
            <v>chargeback for shortpay, retro pay expected</v>
          </cell>
        </row>
        <row r="214">
          <cell r="G214" t="str">
            <v>187776</v>
          </cell>
          <cell r="H214" t="str">
            <v>Term for chargeback or debit memo</v>
          </cell>
          <cell r="I214">
            <v>38737.504108796296</v>
          </cell>
          <cell r="J214">
            <v>38737.504108796296</v>
          </cell>
          <cell r="K214">
            <v>1104.42</v>
          </cell>
          <cell r="L214">
            <v>1104.42</v>
          </cell>
          <cell r="N214">
            <v>4.4958912037036995</v>
          </cell>
          <cell r="O214" t="str">
            <v>Chargeback</v>
          </cell>
          <cell r="P214" t="str">
            <v>835120067</v>
          </cell>
          <cell r="R214" t="str">
            <v>chargeback for shortpay, retro pay expected</v>
          </cell>
        </row>
        <row r="215">
          <cell r="G215" t="str">
            <v>187792</v>
          </cell>
          <cell r="H215" t="str">
            <v>Term for chargeback or debit memo</v>
          </cell>
          <cell r="I215">
            <v>38737.577974537038</v>
          </cell>
          <cell r="J215">
            <v>38737.577974537038</v>
          </cell>
          <cell r="K215">
            <v>529.86</v>
          </cell>
          <cell r="L215">
            <v>529.86</v>
          </cell>
          <cell r="N215">
            <v>4.4220254629629601</v>
          </cell>
          <cell r="O215" t="str">
            <v>Chargeback</v>
          </cell>
          <cell r="P215" t="str">
            <v>835120068</v>
          </cell>
          <cell r="R215" t="str">
            <v>chargeback for shortpay, retro pay expected</v>
          </cell>
        </row>
        <row r="216">
          <cell r="G216" t="str">
            <v>187781</v>
          </cell>
          <cell r="H216" t="str">
            <v>Term for chargeback or debit memo</v>
          </cell>
          <cell r="I216">
            <v>38737.582928240743</v>
          </cell>
          <cell r="J216">
            <v>38737.582916666666</v>
          </cell>
          <cell r="K216">
            <v>914.62</v>
          </cell>
          <cell r="L216">
            <v>914.62</v>
          </cell>
          <cell r="N216">
            <v>4.4170833333333297</v>
          </cell>
          <cell r="O216" t="str">
            <v>Chargeback</v>
          </cell>
          <cell r="P216" t="str">
            <v>835120070</v>
          </cell>
          <cell r="R216" t="str">
            <v>chargeback for shortpay, retro pay expected</v>
          </cell>
        </row>
        <row r="217">
          <cell r="G217" t="str">
            <v>187794</v>
          </cell>
          <cell r="H217" t="str">
            <v>Term for chargeback or debit memo</v>
          </cell>
          <cell r="I217">
            <v>38737.58966435185</v>
          </cell>
          <cell r="J217">
            <v>38737.58965277778</v>
          </cell>
          <cell r="K217">
            <v>1104.42</v>
          </cell>
          <cell r="L217">
            <v>1104.42</v>
          </cell>
          <cell r="N217">
            <v>4.41034722222222</v>
          </cell>
          <cell r="O217" t="str">
            <v>Chargeback</v>
          </cell>
          <cell r="P217" t="str">
            <v>835120073</v>
          </cell>
          <cell r="R217" t="str">
            <v>chargeback for shortpay, retro pay expected</v>
          </cell>
        </row>
        <row r="218">
          <cell r="G218" t="str">
            <v>187795</v>
          </cell>
          <cell r="H218" t="str">
            <v>Term for chargeback or debit memo</v>
          </cell>
          <cell r="I218">
            <v>38737.590231481481</v>
          </cell>
          <cell r="J218">
            <v>38737.590231481481</v>
          </cell>
          <cell r="K218">
            <v>914.62</v>
          </cell>
          <cell r="L218">
            <v>914.62</v>
          </cell>
          <cell r="N218">
            <v>4.4097685185185194</v>
          </cell>
          <cell r="O218" t="str">
            <v>Chargeback</v>
          </cell>
          <cell r="P218" t="str">
            <v>835120080</v>
          </cell>
          <cell r="R218" t="str">
            <v>chargeback for shortpay, retro pay expected</v>
          </cell>
        </row>
        <row r="219">
          <cell r="G219" t="str">
            <v>187724</v>
          </cell>
          <cell r="H219" t="str">
            <v>Term for chargeback or debit memo</v>
          </cell>
          <cell r="I219">
            <v>38737.590937499997</v>
          </cell>
          <cell r="J219">
            <v>38737.590937499997</v>
          </cell>
          <cell r="K219">
            <v>1092.1199999999999</v>
          </cell>
          <cell r="L219">
            <v>1092.1199999999999</v>
          </cell>
          <cell r="N219">
            <v>4.4090625000000001</v>
          </cell>
          <cell r="O219" t="str">
            <v>Chargeback</v>
          </cell>
          <cell r="P219" t="str">
            <v>835120082</v>
          </cell>
          <cell r="R219" t="str">
            <v>chargeback for shortpay, retro pay expected</v>
          </cell>
        </row>
        <row r="220">
          <cell r="G220" t="str">
            <v>187725</v>
          </cell>
          <cell r="H220" t="str">
            <v>Term for chargeback or debit memo</v>
          </cell>
          <cell r="I220">
            <v>38737.59165509259</v>
          </cell>
          <cell r="J220">
            <v>38737.59165509259</v>
          </cell>
          <cell r="K220">
            <v>914.62</v>
          </cell>
          <cell r="L220">
            <v>914.62</v>
          </cell>
          <cell r="N220">
            <v>4.4083449074074093</v>
          </cell>
          <cell r="O220" t="str">
            <v>Chargeback</v>
          </cell>
          <cell r="P220" t="str">
            <v>835120089</v>
          </cell>
          <cell r="R220" t="str">
            <v>chargeback for shortpay, retro pay expected</v>
          </cell>
        </row>
        <row r="221">
          <cell r="G221" t="str">
            <v>187796</v>
          </cell>
          <cell r="H221" t="str">
            <v>Term for chargeback or debit memo</v>
          </cell>
          <cell r="I221">
            <v>38737.592916666668</v>
          </cell>
          <cell r="J221">
            <v>38737.592916666668</v>
          </cell>
          <cell r="K221">
            <v>1092.1199999999999</v>
          </cell>
          <cell r="L221">
            <v>1092.1199999999999</v>
          </cell>
          <cell r="N221">
            <v>4.4070833333333299</v>
          </cell>
          <cell r="O221" t="str">
            <v>Chargeback</v>
          </cell>
          <cell r="P221" t="str">
            <v>835120092</v>
          </cell>
          <cell r="R221" t="str">
            <v>chargeback for shortpay, retro pay expected</v>
          </cell>
        </row>
        <row r="222">
          <cell r="G222" t="str">
            <v>187797</v>
          </cell>
          <cell r="H222" t="str">
            <v>Term for chargeback or debit memo</v>
          </cell>
          <cell r="I222">
            <v>38737.594074074077</v>
          </cell>
          <cell r="J222">
            <v>38737.594074074077</v>
          </cell>
          <cell r="K222">
            <v>926.5</v>
          </cell>
          <cell r="L222">
            <v>926.5</v>
          </cell>
          <cell r="N222">
            <v>4.4059259259259296</v>
          </cell>
          <cell r="O222" t="str">
            <v>Chargeback</v>
          </cell>
          <cell r="P222" t="str">
            <v>835120097</v>
          </cell>
          <cell r="R222" t="str">
            <v>chargeback for shortpay, retro pay expected</v>
          </cell>
        </row>
        <row r="223">
          <cell r="G223" t="str">
            <v>187798</v>
          </cell>
          <cell r="H223" t="str">
            <v>Term for chargeback or debit memo</v>
          </cell>
          <cell r="I223">
            <v>38737.595173611109</v>
          </cell>
          <cell r="J223">
            <v>38737.595173611109</v>
          </cell>
          <cell r="K223">
            <v>914.62</v>
          </cell>
          <cell r="L223">
            <v>914.62</v>
          </cell>
          <cell r="N223">
            <v>4.4048263888888899</v>
          </cell>
          <cell r="O223" t="str">
            <v>Chargeback</v>
          </cell>
          <cell r="P223" t="str">
            <v>835120098</v>
          </cell>
          <cell r="R223" t="str">
            <v>chargeback for shortpay, retro pay expected</v>
          </cell>
        </row>
        <row r="224">
          <cell r="G224" t="str">
            <v>187799</v>
          </cell>
          <cell r="H224" t="str">
            <v>Term for chargeback or debit memo</v>
          </cell>
          <cell r="I224">
            <v>38737.59574074074</v>
          </cell>
          <cell r="J224">
            <v>38737.59574074074</v>
          </cell>
          <cell r="K224">
            <v>1110.54</v>
          </cell>
          <cell r="L224">
            <v>1110.54</v>
          </cell>
          <cell r="N224">
            <v>4.4042592592592591</v>
          </cell>
          <cell r="O224" t="str">
            <v>Chargeback</v>
          </cell>
          <cell r="P224" t="str">
            <v>835120100</v>
          </cell>
          <cell r="R224" t="str">
            <v>chargeback for shortpay, retro pay expected</v>
          </cell>
        </row>
        <row r="225">
          <cell r="G225" t="str">
            <v>187800</v>
          </cell>
          <cell r="H225" t="str">
            <v>Term for chargeback or debit memo</v>
          </cell>
          <cell r="I225">
            <v>38737.59646990741</v>
          </cell>
          <cell r="J225">
            <v>38737.59646990741</v>
          </cell>
          <cell r="K225">
            <v>914.62</v>
          </cell>
          <cell r="L225">
            <v>914.62</v>
          </cell>
          <cell r="N225">
            <v>4.4035300925925895</v>
          </cell>
          <cell r="O225" t="str">
            <v>Chargeback</v>
          </cell>
          <cell r="P225" t="str">
            <v>835120107</v>
          </cell>
          <cell r="R225" t="str">
            <v>chargeback for shortpay, retro pay expected</v>
          </cell>
        </row>
        <row r="226">
          <cell r="G226" t="str">
            <v>187726</v>
          </cell>
          <cell r="H226" t="str">
            <v>Term for chargeback or debit memo</v>
          </cell>
          <cell r="I226">
            <v>38737.597083333334</v>
          </cell>
          <cell r="J226">
            <v>38737.597083333334</v>
          </cell>
          <cell r="K226">
            <v>1110.54</v>
          </cell>
          <cell r="L226">
            <v>1110.54</v>
          </cell>
          <cell r="N226">
            <v>4.4029166666666688</v>
          </cell>
          <cell r="O226" t="str">
            <v>Chargeback</v>
          </cell>
          <cell r="P226" t="str">
            <v>835120108</v>
          </cell>
          <cell r="R226" t="str">
            <v>chargeback for shortpay, retro pay expected</v>
          </cell>
        </row>
        <row r="227">
          <cell r="G227" t="str">
            <v>187727</v>
          </cell>
          <cell r="H227" t="str">
            <v>Term for chargeback or debit memo</v>
          </cell>
          <cell r="I227">
            <v>38737.597638888888</v>
          </cell>
          <cell r="J227">
            <v>38737.597627314812</v>
          </cell>
          <cell r="K227">
            <v>717.22</v>
          </cell>
          <cell r="L227">
            <v>717.22</v>
          </cell>
          <cell r="N227">
            <v>4.4023726851851892</v>
          </cell>
          <cell r="O227" t="str">
            <v>Chargeback</v>
          </cell>
          <cell r="P227" t="str">
            <v>835120113</v>
          </cell>
          <cell r="R227" t="str">
            <v>chargeback for shortpay, retro pay expected</v>
          </cell>
        </row>
        <row r="228">
          <cell r="G228" t="str">
            <v>187808</v>
          </cell>
          <cell r="H228" t="str">
            <v>Term for chargeback or debit memo</v>
          </cell>
          <cell r="I228">
            <v>38737.598356481481</v>
          </cell>
          <cell r="J228">
            <v>38737.598356481481</v>
          </cell>
          <cell r="K228">
            <v>1199.06</v>
          </cell>
          <cell r="L228">
            <v>1199.06</v>
          </cell>
          <cell r="N228">
            <v>4.4016435185185196</v>
          </cell>
          <cell r="O228" t="str">
            <v>Chargeback</v>
          </cell>
          <cell r="P228" t="str">
            <v>835120114</v>
          </cell>
          <cell r="R228" t="str">
            <v>chargeback for shortpay, retro pay expected</v>
          </cell>
        </row>
        <row r="229">
          <cell r="G229" t="str">
            <v>187809</v>
          </cell>
          <cell r="H229" t="str">
            <v>Term for chargeback or debit memo</v>
          </cell>
          <cell r="I229">
            <v>38737.59888888889</v>
          </cell>
          <cell r="J229">
            <v>38737.59888888889</v>
          </cell>
          <cell r="K229">
            <v>1199.06</v>
          </cell>
          <cell r="L229">
            <v>1199.06</v>
          </cell>
          <cell r="N229">
            <v>4.4011111111111099</v>
          </cell>
          <cell r="O229" t="str">
            <v>Chargeback</v>
          </cell>
          <cell r="P229" t="str">
            <v>835120121</v>
          </cell>
          <cell r="R229" t="str">
            <v>chargeback for shortpay, retro pay expected</v>
          </cell>
        </row>
        <row r="230">
          <cell r="G230" t="str">
            <v>835120279</v>
          </cell>
          <cell r="H230" t="str">
            <v>Cash In Advance</v>
          </cell>
          <cell r="I230">
            <v>38740</v>
          </cell>
          <cell r="J230">
            <v>38740</v>
          </cell>
          <cell r="K230">
            <v>63747.360000000001</v>
          </cell>
          <cell r="L230">
            <v>63747.360000000001</v>
          </cell>
          <cell r="N230">
            <v>2</v>
          </cell>
          <cell r="O230" t="str">
            <v>Invoice</v>
          </cell>
          <cell r="R230" t="str">
            <v>current</v>
          </cell>
        </row>
        <row r="231">
          <cell r="G231" t="str">
            <v>835120282</v>
          </cell>
          <cell r="H231" t="str">
            <v>Cash In Advance</v>
          </cell>
          <cell r="I231">
            <v>38740</v>
          </cell>
          <cell r="J231">
            <v>38740</v>
          </cell>
          <cell r="K231">
            <v>67496.600000000006</v>
          </cell>
          <cell r="L231">
            <v>67496.600000000006</v>
          </cell>
          <cell r="N231">
            <v>2</v>
          </cell>
          <cell r="O231" t="str">
            <v>Invoice</v>
          </cell>
          <cell r="R231" t="str">
            <v>current</v>
          </cell>
        </row>
        <row r="232">
          <cell r="G232" t="str">
            <v>835120283</v>
          </cell>
          <cell r="H232" t="str">
            <v>Cash In Advance</v>
          </cell>
          <cell r="I232">
            <v>38740</v>
          </cell>
          <cell r="J232">
            <v>38740</v>
          </cell>
          <cell r="K232">
            <v>33898.92</v>
          </cell>
          <cell r="L232">
            <v>33898.92</v>
          </cell>
          <cell r="N232">
            <v>2</v>
          </cell>
          <cell r="O232" t="str">
            <v>Invoice</v>
          </cell>
          <cell r="R232" t="str">
            <v>current</v>
          </cell>
        </row>
        <row r="233">
          <cell r="G233" t="str">
            <v>OPM411472</v>
          </cell>
          <cell r="I233">
            <v>38722</v>
          </cell>
          <cell r="K233">
            <v>-24772.5</v>
          </cell>
          <cell r="L233">
            <v>-24772.5</v>
          </cell>
          <cell r="M233">
            <v>-24772.5</v>
          </cell>
          <cell r="O233" t="str">
            <v>Claims</v>
          </cell>
          <cell r="R233" t="str">
            <v>cash in advance</v>
          </cell>
        </row>
        <row r="234">
          <cell r="G234" t="str">
            <v>835120206</v>
          </cell>
          <cell r="H234" t="str">
            <v>Cash In Advance</v>
          </cell>
          <cell r="I234">
            <v>38728</v>
          </cell>
          <cell r="J234">
            <v>38728</v>
          </cell>
          <cell r="K234">
            <v>24772.5</v>
          </cell>
          <cell r="L234">
            <v>24772.5</v>
          </cell>
          <cell r="N234">
            <v>14</v>
          </cell>
          <cell r="O234" t="str">
            <v>Invoice</v>
          </cell>
          <cell r="R234" t="str">
            <v>offsetting invoice</v>
          </cell>
        </row>
        <row r="235">
          <cell r="G235" t="str">
            <v>OPM413755</v>
          </cell>
          <cell r="I235">
            <v>38728</v>
          </cell>
          <cell r="K235">
            <v>-2752.5</v>
          </cell>
          <cell r="L235">
            <v>-2752.5</v>
          </cell>
          <cell r="M235">
            <v>-2752.5</v>
          </cell>
          <cell r="O235" t="str">
            <v>Claims</v>
          </cell>
          <cell r="R235" t="str">
            <v>cash in advance</v>
          </cell>
        </row>
        <row r="236">
          <cell r="G236" t="str">
            <v>OPM414629</v>
          </cell>
          <cell r="I236">
            <v>38729</v>
          </cell>
          <cell r="K236">
            <v>-22020</v>
          </cell>
          <cell r="L236">
            <v>-22020</v>
          </cell>
          <cell r="M236">
            <v>-22020</v>
          </cell>
          <cell r="O236" t="str">
            <v>Claims</v>
          </cell>
          <cell r="R236" t="str">
            <v>cash in advance</v>
          </cell>
        </row>
        <row r="237">
          <cell r="G237" t="str">
            <v>835120258</v>
          </cell>
          <cell r="H237" t="str">
            <v>Cash In Advance</v>
          </cell>
          <cell r="I237">
            <v>38735</v>
          </cell>
          <cell r="J237">
            <v>38735</v>
          </cell>
          <cell r="K237">
            <v>24772.5</v>
          </cell>
          <cell r="L237">
            <v>24772.5</v>
          </cell>
          <cell r="N237">
            <v>7</v>
          </cell>
          <cell r="O237" t="str">
            <v>Invoice</v>
          </cell>
          <cell r="R237" t="str">
            <v>offsetting invoice</v>
          </cell>
        </row>
        <row r="238">
          <cell r="G238" t="str">
            <v>OPM417155</v>
          </cell>
          <cell r="I238">
            <v>38736</v>
          </cell>
          <cell r="K238">
            <v>-22020</v>
          </cell>
          <cell r="L238">
            <v>-22020</v>
          </cell>
          <cell r="M238">
            <v>-22020</v>
          </cell>
          <cell r="O238" t="str">
            <v>Claims</v>
          </cell>
          <cell r="R238" t="str">
            <v>cash in advance</v>
          </cell>
        </row>
        <row r="239">
          <cell r="G239" t="str">
            <v>OPM409947</v>
          </cell>
          <cell r="I239">
            <v>38714</v>
          </cell>
          <cell r="K239">
            <v>-16380</v>
          </cell>
          <cell r="L239">
            <v>-16380</v>
          </cell>
          <cell r="M239">
            <v>-16380</v>
          </cell>
          <cell r="O239" t="str">
            <v>Claims</v>
          </cell>
          <cell r="R239" t="str">
            <v>unknown cash, not MCCs</v>
          </cell>
          <cell r="S239" t="str">
            <v>reference DCS122197703</v>
          </cell>
        </row>
        <row r="240">
          <cell r="G240" t="str">
            <v>835120195</v>
          </cell>
          <cell r="H240" t="str">
            <v>NET 30 DAYS</v>
          </cell>
          <cell r="I240">
            <v>38727</v>
          </cell>
          <cell r="J240">
            <v>38757</v>
          </cell>
          <cell r="K240">
            <v>904.75</v>
          </cell>
          <cell r="L240">
            <v>904.75</v>
          </cell>
          <cell r="N240">
            <v>-15</v>
          </cell>
          <cell r="O240" t="str">
            <v>Invoice</v>
          </cell>
          <cell r="R240" t="str">
            <v>current</v>
          </cell>
        </row>
        <row r="241">
          <cell r="G241" t="str">
            <v>835118597</v>
          </cell>
          <cell r="H241" t="str">
            <v>.4% DISC 10 DAYS NET 11 DAYS</v>
          </cell>
          <cell r="I241">
            <v>38412</v>
          </cell>
          <cell r="J241">
            <v>38423</v>
          </cell>
          <cell r="K241">
            <v>104674.76</v>
          </cell>
          <cell r="L241">
            <v>418.69</v>
          </cell>
          <cell r="M241">
            <v>418.69</v>
          </cell>
          <cell r="N241">
            <v>319</v>
          </cell>
          <cell r="O241" t="str">
            <v>Invoice</v>
          </cell>
          <cell r="R241" t="str">
            <v>unearned discount</v>
          </cell>
          <cell r="T241" t="str">
            <v>discount taken outside of terms, 11 days late</v>
          </cell>
          <cell r="U241" t="str">
            <v>determine if this should be pursued</v>
          </cell>
          <cell r="W241" t="str">
            <v>DED287270</v>
          </cell>
        </row>
        <row r="242">
          <cell r="G242" t="str">
            <v>835118821</v>
          </cell>
          <cell r="H242" t="str">
            <v>.4% DISC 10 DAYS NET 11 DAYS</v>
          </cell>
          <cell r="I242">
            <v>38456</v>
          </cell>
          <cell r="J242">
            <v>38467</v>
          </cell>
          <cell r="K242">
            <v>105975.08</v>
          </cell>
          <cell r="L242">
            <v>423.9</v>
          </cell>
          <cell r="M242">
            <v>423.9</v>
          </cell>
          <cell r="N242">
            <v>275</v>
          </cell>
          <cell r="O242" t="str">
            <v>Invoice</v>
          </cell>
          <cell r="R242" t="str">
            <v>unearned discount</v>
          </cell>
          <cell r="T242" t="str">
            <v>discount taken outside of terms, 25 days late</v>
          </cell>
          <cell r="W242" t="str">
            <v>DED312310</v>
          </cell>
        </row>
        <row r="243">
          <cell r="G243" t="str">
            <v>835118904</v>
          </cell>
          <cell r="H243" t="str">
            <v>.4% DISC 10 DAYS NET 11 DAYS</v>
          </cell>
          <cell r="I243">
            <v>38468</v>
          </cell>
          <cell r="J243">
            <v>38479</v>
          </cell>
          <cell r="K243">
            <v>105975.08</v>
          </cell>
          <cell r="L243">
            <v>423.9</v>
          </cell>
          <cell r="M243">
            <v>423.9</v>
          </cell>
          <cell r="N243">
            <v>263</v>
          </cell>
          <cell r="O243" t="str">
            <v>Invoice</v>
          </cell>
          <cell r="R243" t="str">
            <v>unearned discount</v>
          </cell>
          <cell r="T243" t="str">
            <v>discount taken outside of terms, 13 days late</v>
          </cell>
          <cell r="W243" t="str">
            <v>DED312311</v>
          </cell>
        </row>
        <row r="244">
          <cell r="G244" t="str">
            <v>835119105</v>
          </cell>
          <cell r="H244" t="str">
            <v>.4% DISC 10 DAYS NET 11 DAYS</v>
          </cell>
          <cell r="I244">
            <v>38510</v>
          </cell>
          <cell r="J244">
            <v>38521</v>
          </cell>
          <cell r="K244">
            <v>61818.79</v>
          </cell>
          <cell r="L244">
            <v>247.27</v>
          </cell>
          <cell r="M244">
            <v>247.27</v>
          </cell>
          <cell r="N244">
            <v>221</v>
          </cell>
          <cell r="O244" t="str">
            <v>Invoice</v>
          </cell>
          <cell r="R244" t="str">
            <v>unearned discount</v>
          </cell>
          <cell r="T244" t="str">
            <v>discount taken outside of terms, 16 days late</v>
          </cell>
          <cell r="W244" t="str">
            <v>DED331648</v>
          </cell>
        </row>
        <row r="245">
          <cell r="G245" t="str">
            <v>835119167</v>
          </cell>
          <cell r="H245" t="str">
            <v>.4% DISC 10 DAYS NET 11 DAYS</v>
          </cell>
          <cell r="I245">
            <v>38525</v>
          </cell>
          <cell r="J245">
            <v>38536</v>
          </cell>
          <cell r="K245">
            <v>85211.11</v>
          </cell>
          <cell r="L245">
            <v>340.84</v>
          </cell>
          <cell r="M245">
            <v>340.84</v>
          </cell>
          <cell r="N245">
            <v>206</v>
          </cell>
          <cell r="O245" t="str">
            <v>Invoice</v>
          </cell>
          <cell r="R245" t="str">
            <v>unearned discount</v>
          </cell>
          <cell r="T245" t="str">
            <v>discount taken outside of terms, 11 days late</v>
          </cell>
          <cell r="W245" t="str">
            <v>DED331646</v>
          </cell>
        </row>
        <row r="246">
          <cell r="G246" t="str">
            <v>OPM415409</v>
          </cell>
          <cell r="I246">
            <v>38665</v>
          </cell>
          <cell r="K246">
            <v>-638.6</v>
          </cell>
          <cell r="L246">
            <v>-638.6</v>
          </cell>
          <cell r="M246">
            <v>-638.6</v>
          </cell>
          <cell r="O246" t="str">
            <v>Claims</v>
          </cell>
          <cell r="R246" t="str">
            <v>cash for November shipment to Mobis, sue needs to invoice</v>
          </cell>
        </row>
        <row r="247">
          <cell r="G247" t="str">
            <v>835119637</v>
          </cell>
          <cell r="H247" t="str">
            <v>NET 30 DAYS</v>
          </cell>
          <cell r="I247">
            <v>38625</v>
          </cell>
          <cell r="J247">
            <v>38655</v>
          </cell>
          <cell r="K247">
            <v>4294.8</v>
          </cell>
          <cell r="L247">
            <v>4294.8</v>
          </cell>
          <cell r="N247">
            <v>87</v>
          </cell>
          <cell r="O247" t="str">
            <v>Invoice</v>
          </cell>
          <cell r="R247" t="str">
            <v>past due</v>
          </cell>
        </row>
        <row r="248">
          <cell r="G248" t="str">
            <v>DED281553</v>
          </cell>
          <cell r="I248">
            <v>38419</v>
          </cell>
          <cell r="K248">
            <v>399.5</v>
          </cell>
          <cell r="L248">
            <v>399.5</v>
          </cell>
          <cell r="M248">
            <v>399.5</v>
          </cell>
          <cell r="O248" t="str">
            <v>Claims</v>
          </cell>
          <cell r="R248" t="str">
            <v>customer deduction for return</v>
          </cell>
          <cell r="T248" t="str">
            <v>RDR051056 - cust has not returned these parts (4-19-05)</v>
          </cell>
        </row>
        <row r="249">
          <cell r="G249" t="str">
            <v>DED281554</v>
          </cell>
          <cell r="I249">
            <v>38419</v>
          </cell>
          <cell r="K249">
            <v>591.04999999999995</v>
          </cell>
          <cell r="L249">
            <v>591.04999999999995</v>
          </cell>
          <cell r="M249">
            <v>591.04999999999995</v>
          </cell>
          <cell r="O249" t="str">
            <v>Claims</v>
          </cell>
          <cell r="R249" t="str">
            <v>customer deduction for return</v>
          </cell>
          <cell r="T249" t="str">
            <v>RDR051057 - cust has not returned these parts (4-19-05)</v>
          </cell>
        </row>
        <row r="250">
          <cell r="G250" t="str">
            <v>DED281555</v>
          </cell>
          <cell r="I250">
            <v>38419</v>
          </cell>
          <cell r="K250">
            <v>2115.2800000000002</v>
          </cell>
          <cell r="L250">
            <v>2115.2800000000002</v>
          </cell>
          <cell r="M250">
            <v>2115.2800000000002</v>
          </cell>
          <cell r="O250" t="str">
            <v>Claims</v>
          </cell>
          <cell r="R250" t="str">
            <v>customer deduction for return</v>
          </cell>
          <cell r="T250" t="str">
            <v>RDR051058 - cust has not returned these parts (4-19-05)</v>
          </cell>
        </row>
        <row r="251">
          <cell r="G251" t="str">
            <v>DED281556</v>
          </cell>
          <cell r="I251">
            <v>38419</v>
          </cell>
          <cell r="K251">
            <v>515.32000000000005</v>
          </cell>
          <cell r="L251">
            <v>515.32000000000005</v>
          </cell>
          <cell r="M251">
            <v>515.32000000000005</v>
          </cell>
          <cell r="O251" t="str">
            <v>Claims</v>
          </cell>
          <cell r="R251" t="str">
            <v>customer deduction for return</v>
          </cell>
          <cell r="T251" t="str">
            <v>RDR051059 - cust has not returned these parts (4-19-05)</v>
          </cell>
        </row>
        <row r="252">
          <cell r="G252" t="str">
            <v>DED327919</v>
          </cell>
          <cell r="I252">
            <v>38527</v>
          </cell>
          <cell r="K252">
            <v>6307.81</v>
          </cell>
          <cell r="L252">
            <v>6307.81</v>
          </cell>
          <cell r="M252">
            <v>6307.81</v>
          </cell>
          <cell r="O252" t="str">
            <v>Claims</v>
          </cell>
          <cell r="R252" t="str">
            <v>customer deduction for return</v>
          </cell>
          <cell r="S252" t="str">
            <v>RDR05-1178</v>
          </cell>
          <cell r="T252" t="str">
            <v>deducted at machining cost vs raw</v>
          </cell>
        </row>
        <row r="253">
          <cell r="G253" t="str">
            <v>DED327923</v>
          </cell>
          <cell r="I253">
            <v>38527</v>
          </cell>
          <cell r="K253">
            <v>315.32</v>
          </cell>
          <cell r="L253">
            <v>315.32</v>
          </cell>
          <cell r="M253">
            <v>315.32</v>
          </cell>
          <cell r="O253" t="str">
            <v>Claims</v>
          </cell>
          <cell r="R253" t="str">
            <v>customer deduction for return</v>
          </cell>
          <cell r="S253" t="str">
            <v>RDR05-1198</v>
          </cell>
          <cell r="T253" t="str">
            <v>deducted at machining cost vs raw</v>
          </cell>
        </row>
        <row r="254">
          <cell r="G254" t="str">
            <v>DED327924</v>
          </cell>
          <cell r="I254">
            <v>38527</v>
          </cell>
          <cell r="K254">
            <v>1063.54</v>
          </cell>
          <cell r="L254">
            <v>1063.54</v>
          </cell>
          <cell r="M254">
            <v>1063.54</v>
          </cell>
          <cell r="O254" t="str">
            <v>Claims</v>
          </cell>
          <cell r="R254" t="str">
            <v>customer deduction for return</v>
          </cell>
          <cell r="S254" t="str">
            <v>RDR05-1199</v>
          </cell>
          <cell r="T254" t="str">
            <v>deducted at machining cost vs raw</v>
          </cell>
        </row>
        <row r="255">
          <cell r="G255" t="str">
            <v>OPM342545</v>
          </cell>
          <cell r="I255">
            <v>38560</v>
          </cell>
          <cell r="K255">
            <v>-400</v>
          </cell>
          <cell r="L255">
            <v>-400</v>
          </cell>
          <cell r="M255">
            <v>-400</v>
          </cell>
          <cell r="O255" t="str">
            <v>Claims</v>
          </cell>
          <cell r="R255" t="str">
            <v>overpayment</v>
          </cell>
          <cell r="T255" t="str">
            <v>on receipt totaling 78600, original payment made timely</v>
          </cell>
          <cell r="V255">
            <v>118629</v>
          </cell>
        </row>
        <row r="256">
          <cell r="G256" t="str">
            <v>835119433</v>
          </cell>
          <cell r="H256" t="str">
            <v>NET 60 DAYS</v>
          </cell>
          <cell r="I256">
            <v>38589</v>
          </cell>
          <cell r="J256">
            <v>38649</v>
          </cell>
          <cell r="K256">
            <v>70149.34</v>
          </cell>
          <cell r="L256">
            <v>1191.8</v>
          </cell>
          <cell r="M256">
            <v>1191.8</v>
          </cell>
          <cell r="N256">
            <v>93</v>
          </cell>
          <cell r="O256" t="str">
            <v>Invoice</v>
          </cell>
          <cell r="R256" t="str">
            <v>metal pricing change qtr 3</v>
          </cell>
          <cell r="S256" t="str">
            <v>short pay from incorrect surcharge - repaid on OPM382429</v>
          </cell>
          <cell r="W256" t="str">
            <v>ded382433</v>
          </cell>
        </row>
        <row r="257">
          <cell r="G257" t="str">
            <v>835119436</v>
          </cell>
          <cell r="H257" t="str">
            <v>NET 60 DAYS</v>
          </cell>
          <cell r="I257">
            <v>38589</v>
          </cell>
          <cell r="J257">
            <v>38649</v>
          </cell>
          <cell r="K257">
            <v>71339.839999999997</v>
          </cell>
          <cell r="L257">
            <v>1241.76</v>
          </cell>
          <cell r="M257">
            <v>1241.76</v>
          </cell>
          <cell r="N257">
            <v>93</v>
          </cell>
          <cell r="O257" t="str">
            <v>Invoice</v>
          </cell>
          <cell r="R257" t="str">
            <v>metal pricing change qtr 3</v>
          </cell>
          <cell r="S257" t="str">
            <v>short pay from incorrect surcharge - repaid on OPM382429</v>
          </cell>
          <cell r="W257" t="str">
            <v>DED382435</v>
          </cell>
        </row>
        <row r="258">
          <cell r="G258" t="str">
            <v>835119437</v>
          </cell>
          <cell r="H258" t="str">
            <v>NET 60 DAYS</v>
          </cell>
          <cell r="I258">
            <v>38589</v>
          </cell>
          <cell r="J258">
            <v>38649</v>
          </cell>
          <cell r="K258">
            <v>70224.44</v>
          </cell>
          <cell r="L258">
            <v>1258.3599999999999</v>
          </cell>
          <cell r="M258">
            <v>1258.3599999999999</v>
          </cell>
          <cell r="N258">
            <v>93</v>
          </cell>
          <cell r="O258" t="str">
            <v>Invoice</v>
          </cell>
          <cell r="R258" t="str">
            <v>metal pricing change qtr 3</v>
          </cell>
          <cell r="S258" t="str">
            <v>short pay from incorrect surcharge - repaid on OPM382429</v>
          </cell>
          <cell r="W258" t="str">
            <v>DED382434</v>
          </cell>
        </row>
        <row r="259">
          <cell r="G259" t="str">
            <v>835119444</v>
          </cell>
          <cell r="H259" t="str">
            <v>NET 60 DAYS</v>
          </cell>
          <cell r="I259">
            <v>38590</v>
          </cell>
          <cell r="J259">
            <v>38650</v>
          </cell>
          <cell r="K259">
            <v>72807.73</v>
          </cell>
          <cell r="L259">
            <v>1261.4000000000001</v>
          </cell>
          <cell r="M259">
            <v>1261.4000000000001</v>
          </cell>
          <cell r="N259">
            <v>92</v>
          </cell>
          <cell r="O259" t="str">
            <v>Invoice</v>
          </cell>
          <cell r="R259" t="str">
            <v>metal pricing change qtr 3</v>
          </cell>
          <cell r="S259" t="str">
            <v>short pay from incorrect surcharge - repaid on OPM382429</v>
          </cell>
          <cell r="W259" t="str">
            <v>DED382437</v>
          </cell>
        </row>
        <row r="260">
          <cell r="G260" t="str">
            <v>835119446</v>
          </cell>
          <cell r="H260" t="str">
            <v>NET 60 DAYS</v>
          </cell>
          <cell r="I260">
            <v>38590</v>
          </cell>
          <cell r="J260">
            <v>38650</v>
          </cell>
          <cell r="K260">
            <v>69149.08</v>
          </cell>
          <cell r="L260">
            <v>1194.48</v>
          </cell>
          <cell r="M260">
            <v>1194.48</v>
          </cell>
          <cell r="N260">
            <v>92</v>
          </cell>
          <cell r="O260" t="str">
            <v>Invoice</v>
          </cell>
          <cell r="R260" t="str">
            <v>metal pricing change qtr 3</v>
          </cell>
          <cell r="S260" t="str">
            <v>short pay from incorrect surcharge - repaid on OPM382429</v>
          </cell>
          <cell r="W260" t="str">
            <v>DED382431</v>
          </cell>
        </row>
        <row r="261">
          <cell r="G261" t="str">
            <v>835119450</v>
          </cell>
          <cell r="H261" t="str">
            <v>NET 60 DAYS</v>
          </cell>
          <cell r="I261">
            <v>38593</v>
          </cell>
          <cell r="J261">
            <v>38653</v>
          </cell>
          <cell r="K261">
            <v>69851.460000000006</v>
          </cell>
          <cell r="L261">
            <v>1237.02</v>
          </cell>
          <cell r="M261">
            <v>1237.02</v>
          </cell>
          <cell r="N261">
            <v>89</v>
          </cell>
          <cell r="O261" t="str">
            <v>Invoice</v>
          </cell>
          <cell r="R261" t="str">
            <v>metal pricing change qtr 3</v>
          </cell>
          <cell r="S261" t="str">
            <v>short pay from incorrect surcharge - repaid on OPM382429</v>
          </cell>
          <cell r="W261" t="str">
            <v>DED382432</v>
          </cell>
        </row>
        <row r="262">
          <cell r="G262" t="str">
            <v>835119455</v>
          </cell>
          <cell r="H262" t="str">
            <v>NET 60 DAYS</v>
          </cell>
          <cell r="I262">
            <v>38593</v>
          </cell>
          <cell r="J262">
            <v>38653</v>
          </cell>
          <cell r="K262">
            <v>71837.710000000006</v>
          </cell>
          <cell r="L262">
            <v>1292.81</v>
          </cell>
          <cell r="M262">
            <v>1292.81</v>
          </cell>
          <cell r="N262">
            <v>89</v>
          </cell>
          <cell r="O262" t="str">
            <v>Invoice</v>
          </cell>
          <cell r="R262" t="str">
            <v>metal pricing change qtr 3</v>
          </cell>
          <cell r="S262" t="str">
            <v>short pay from incorrect surcharge - repaid on OPM382429</v>
          </cell>
          <cell r="W262" t="str">
            <v>DED382436</v>
          </cell>
        </row>
        <row r="263">
          <cell r="G263" t="str">
            <v>835119456</v>
          </cell>
          <cell r="H263" t="str">
            <v>NET 60 DAYS</v>
          </cell>
          <cell r="I263">
            <v>38593</v>
          </cell>
          <cell r="J263">
            <v>38653</v>
          </cell>
          <cell r="K263">
            <v>67226.45</v>
          </cell>
          <cell r="L263">
            <v>1142.1400000000001</v>
          </cell>
          <cell r="M263">
            <v>1142.1400000000001</v>
          </cell>
          <cell r="N263">
            <v>89</v>
          </cell>
          <cell r="O263" t="str">
            <v>Invoice</v>
          </cell>
          <cell r="R263" t="str">
            <v>metal pricing change qtr 3</v>
          </cell>
          <cell r="S263" t="str">
            <v>short pay from incorrect surcharge - repaid on OPM382429</v>
          </cell>
          <cell r="W263" t="str">
            <v>DED382430</v>
          </cell>
        </row>
        <row r="264">
          <cell r="G264" t="str">
            <v>835119459</v>
          </cell>
          <cell r="H264" t="str">
            <v>NET 60 DAYS</v>
          </cell>
          <cell r="I264">
            <v>38594</v>
          </cell>
          <cell r="J264">
            <v>38654</v>
          </cell>
          <cell r="K264">
            <v>66186.66</v>
          </cell>
          <cell r="L264">
            <v>1064.0899999999999</v>
          </cell>
          <cell r="M264">
            <v>1064.0899999999999</v>
          </cell>
          <cell r="N264">
            <v>88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DED384717</v>
          </cell>
        </row>
        <row r="265">
          <cell r="G265" t="str">
            <v>835119465</v>
          </cell>
          <cell r="H265" t="str">
            <v>NET 60 DAYS</v>
          </cell>
          <cell r="I265">
            <v>38595</v>
          </cell>
          <cell r="J265">
            <v>38655</v>
          </cell>
          <cell r="K265">
            <v>70149.34</v>
          </cell>
          <cell r="L265">
            <v>1191.8</v>
          </cell>
          <cell r="M265">
            <v>1191.8</v>
          </cell>
          <cell r="N265">
            <v>87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DED384719</v>
          </cell>
        </row>
        <row r="266">
          <cell r="G266" t="str">
            <v>835119470</v>
          </cell>
          <cell r="H266" t="str">
            <v>NET 60 DAYS</v>
          </cell>
          <cell r="I266">
            <v>38595</v>
          </cell>
          <cell r="J266">
            <v>38655</v>
          </cell>
          <cell r="K266">
            <v>70499.64</v>
          </cell>
          <cell r="L266">
            <v>1242.68</v>
          </cell>
          <cell r="M266">
            <v>1242.68</v>
          </cell>
          <cell r="N266">
            <v>87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DED384720</v>
          </cell>
        </row>
        <row r="267">
          <cell r="G267" t="str">
            <v>835119473</v>
          </cell>
          <cell r="H267" t="str">
            <v>NET 60 DAYS</v>
          </cell>
          <cell r="I267">
            <v>38596</v>
          </cell>
          <cell r="J267">
            <v>38656</v>
          </cell>
          <cell r="K267">
            <v>69748.399999999994</v>
          </cell>
          <cell r="L267">
            <v>1207.42</v>
          </cell>
          <cell r="M267">
            <v>1207.42</v>
          </cell>
          <cell r="N267">
            <v>86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DED384718</v>
          </cell>
        </row>
        <row r="268">
          <cell r="G268" t="str">
            <v>835119478</v>
          </cell>
          <cell r="H268" t="str">
            <v>NET 60 DAYS</v>
          </cell>
          <cell r="I268">
            <v>38596</v>
          </cell>
          <cell r="J268">
            <v>38656</v>
          </cell>
          <cell r="K268">
            <v>72240.36</v>
          </cell>
          <cell r="L268">
            <v>1166.3800000000001</v>
          </cell>
          <cell r="M268">
            <v>1166.3800000000001</v>
          </cell>
          <cell r="N268">
            <v>86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DED384721</v>
          </cell>
        </row>
        <row r="269">
          <cell r="G269" t="str">
            <v>835119482</v>
          </cell>
          <cell r="H269" t="str">
            <v>NET 60 DAYS</v>
          </cell>
          <cell r="I269">
            <v>38597</v>
          </cell>
          <cell r="J269">
            <v>38657</v>
          </cell>
          <cell r="K269">
            <v>73240.039999999994</v>
          </cell>
          <cell r="L269">
            <v>1217.28</v>
          </cell>
          <cell r="M269">
            <v>1217.28</v>
          </cell>
          <cell r="N269">
            <v>85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DED385354</v>
          </cell>
        </row>
        <row r="270">
          <cell r="G270" t="str">
            <v>835119484</v>
          </cell>
          <cell r="H270" t="str">
            <v>NET 60 DAYS</v>
          </cell>
          <cell r="I270">
            <v>38597</v>
          </cell>
          <cell r="J270">
            <v>38657</v>
          </cell>
          <cell r="K270">
            <v>72188.899999999994</v>
          </cell>
          <cell r="L270">
            <v>1314.08</v>
          </cell>
          <cell r="M270">
            <v>1314.08</v>
          </cell>
          <cell r="N270">
            <v>85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DED385353</v>
          </cell>
        </row>
        <row r="271">
          <cell r="G271" t="str">
            <v>835119487</v>
          </cell>
          <cell r="H271" t="str">
            <v>NET 60 DAYS</v>
          </cell>
          <cell r="I271">
            <v>38601</v>
          </cell>
          <cell r="J271">
            <v>38661</v>
          </cell>
          <cell r="K271">
            <v>70149.34</v>
          </cell>
          <cell r="L271">
            <v>1191.8</v>
          </cell>
          <cell r="M271">
            <v>1191.8</v>
          </cell>
          <cell r="N271">
            <v>81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DED387243</v>
          </cell>
        </row>
        <row r="272">
          <cell r="G272" t="str">
            <v>835119490</v>
          </cell>
          <cell r="H272" t="str">
            <v>NET 60 DAYS</v>
          </cell>
          <cell r="I272">
            <v>38601</v>
          </cell>
          <cell r="J272">
            <v>38661</v>
          </cell>
          <cell r="K272">
            <v>69208.570000000007</v>
          </cell>
          <cell r="L272">
            <v>1190.96</v>
          </cell>
          <cell r="M272">
            <v>1190.96</v>
          </cell>
          <cell r="N272">
            <v>81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DED387242</v>
          </cell>
        </row>
        <row r="273">
          <cell r="G273" t="str">
            <v>835C0012902</v>
          </cell>
          <cell r="I273">
            <v>38601</v>
          </cell>
          <cell r="J273">
            <v>38601</v>
          </cell>
          <cell r="K273">
            <v>-2886.79</v>
          </cell>
          <cell r="L273">
            <v>-80.41</v>
          </cell>
          <cell r="N273">
            <v>141</v>
          </cell>
          <cell r="O273" t="str">
            <v>Credit Memo</v>
          </cell>
          <cell r="R273" t="str">
            <v>credit for cust deduction for return</v>
          </cell>
          <cell r="S273" t="str">
            <v>RMA 5237xJBW</v>
          </cell>
          <cell r="T273" t="str">
            <v>RDR051307</v>
          </cell>
        </row>
        <row r="274">
          <cell r="G274" t="str">
            <v>835C0012904</v>
          </cell>
          <cell r="I274">
            <v>38601</v>
          </cell>
          <cell r="J274">
            <v>38601</v>
          </cell>
          <cell r="K274">
            <v>-2447.7199999999998</v>
          </cell>
          <cell r="L274">
            <v>-89.22</v>
          </cell>
          <cell r="N274">
            <v>141</v>
          </cell>
          <cell r="O274" t="str">
            <v>Credit Memo</v>
          </cell>
          <cell r="R274" t="str">
            <v>credit for cust deduction for return</v>
          </cell>
          <cell r="S274" t="str">
            <v>RMA 5237xJBW</v>
          </cell>
          <cell r="T274" t="str">
            <v>RDR051308</v>
          </cell>
        </row>
        <row r="275">
          <cell r="G275" t="str">
            <v>835119494</v>
          </cell>
          <cell r="H275" t="str">
            <v>NET 60 DAYS</v>
          </cell>
          <cell r="I275">
            <v>38602</v>
          </cell>
          <cell r="J275">
            <v>38662</v>
          </cell>
          <cell r="K275">
            <v>66703.16</v>
          </cell>
          <cell r="L275">
            <v>1166.22</v>
          </cell>
          <cell r="M275">
            <v>1166.22</v>
          </cell>
          <cell r="N275">
            <v>80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DED389001</v>
          </cell>
        </row>
        <row r="276">
          <cell r="G276" t="str">
            <v>835119498</v>
          </cell>
          <cell r="H276" t="str">
            <v>NET 60 DAYS</v>
          </cell>
          <cell r="I276">
            <v>38603</v>
          </cell>
          <cell r="J276">
            <v>38663</v>
          </cell>
          <cell r="K276">
            <v>73508.740000000005</v>
          </cell>
          <cell r="L276">
            <v>1211.6400000000001</v>
          </cell>
          <cell r="M276">
            <v>1211.6400000000001</v>
          </cell>
          <cell r="N276">
            <v>79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DED389010</v>
          </cell>
        </row>
        <row r="277">
          <cell r="G277" t="str">
            <v>835119500</v>
          </cell>
          <cell r="H277" t="str">
            <v>NET 60 DAYS</v>
          </cell>
          <cell r="I277">
            <v>38603</v>
          </cell>
          <cell r="J277">
            <v>38663</v>
          </cell>
          <cell r="K277">
            <v>72023.34</v>
          </cell>
          <cell r="L277">
            <v>1313.88</v>
          </cell>
          <cell r="M277">
            <v>1313.88</v>
          </cell>
          <cell r="N277">
            <v>79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DED389004</v>
          </cell>
        </row>
        <row r="278">
          <cell r="G278" t="str">
            <v>835119506</v>
          </cell>
          <cell r="H278" t="str">
            <v>NET 60 DAYS</v>
          </cell>
          <cell r="I278">
            <v>38604</v>
          </cell>
          <cell r="J278">
            <v>38664</v>
          </cell>
          <cell r="K278">
            <v>72706.679999999993</v>
          </cell>
          <cell r="L278">
            <v>1370.97</v>
          </cell>
          <cell r="M278">
            <v>1370.97</v>
          </cell>
          <cell r="N278">
            <v>78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DED389006</v>
          </cell>
        </row>
        <row r="279">
          <cell r="G279" t="str">
            <v>835119508</v>
          </cell>
          <cell r="H279" t="str">
            <v>NET 60 DAYS</v>
          </cell>
          <cell r="I279">
            <v>38604</v>
          </cell>
          <cell r="J279">
            <v>38664</v>
          </cell>
          <cell r="K279">
            <v>73006.11</v>
          </cell>
          <cell r="L279">
            <v>1246.45</v>
          </cell>
          <cell r="M279">
            <v>1246.45</v>
          </cell>
          <cell r="N279">
            <v>78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  <cell r="W279" t="str">
            <v>DED389007</v>
          </cell>
        </row>
        <row r="280">
          <cell r="G280" t="str">
            <v>835119509</v>
          </cell>
          <cell r="H280" t="str">
            <v>NET 60 DAYS</v>
          </cell>
          <cell r="I280">
            <v>38604</v>
          </cell>
          <cell r="J280">
            <v>38664</v>
          </cell>
          <cell r="K280">
            <v>73508.75</v>
          </cell>
          <cell r="L280">
            <v>1211.67</v>
          </cell>
          <cell r="M280">
            <v>1211.67</v>
          </cell>
          <cell r="N280">
            <v>78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  <cell r="W280" t="str">
            <v>DED389008</v>
          </cell>
        </row>
        <row r="281">
          <cell r="G281" t="str">
            <v>835119510</v>
          </cell>
          <cell r="H281" t="str">
            <v>NET 60 DAYS</v>
          </cell>
          <cell r="I281">
            <v>38604</v>
          </cell>
          <cell r="J281">
            <v>38664</v>
          </cell>
          <cell r="K281">
            <v>73508.75</v>
          </cell>
          <cell r="L281">
            <v>1211.6600000000001</v>
          </cell>
          <cell r="M281">
            <v>1211.6600000000001</v>
          </cell>
          <cell r="N281">
            <v>78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DED389009</v>
          </cell>
        </row>
        <row r="282">
          <cell r="G282" t="str">
            <v>835119512</v>
          </cell>
          <cell r="H282" t="str">
            <v>NET 60 DAYS</v>
          </cell>
          <cell r="I282">
            <v>38604</v>
          </cell>
          <cell r="J282">
            <v>38664</v>
          </cell>
          <cell r="K282">
            <v>72325.36</v>
          </cell>
          <cell r="L282">
            <v>1318.42</v>
          </cell>
          <cell r="M282">
            <v>1318.42</v>
          </cell>
          <cell r="N282">
            <v>78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DED389005</v>
          </cell>
        </row>
        <row r="283">
          <cell r="G283" t="str">
            <v>835119514</v>
          </cell>
          <cell r="H283" t="str">
            <v>NET 60 DAYS</v>
          </cell>
          <cell r="I283">
            <v>38607</v>
          </cell>
          <cell r="J283">
            <v>38667</v>
          </cell>
          <cell r="K283">
            <v>70149.34</v>
          </cell>
          <cell r="L283">
            <v>1191.8</v>
          </cell>
          <cell r="M283">
            <v>1191.8</v>
          </cell>
          <cell r="N283">
            <v>75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DED389002</v>
          </cell>
        </row>
        <row r="284">
          <cell r="G284" t="str">
            <v>835119516</v>
          </cell>
          <cell r="H284" t="str">
            <v>NET 60 DAYS</v>
          </cell>
          <cell r="I284">
            <v>38607</v>
          </cell>
          <cell r="J284">
            <v>38667</v>
          </cell>
          <cell r="K284">
            <v>63007.68</v>
          </cell>
          <cell r="L284">
            <v>1062.98</v>
          </cell>
          <cell r="M284">
            <v>1062.98</v>
          </cell>
          <cell r="N284">
            <v>75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DED389000</v>
          </cell>
        </row>
        <row r="285">
          <cell r="G285" t="str">
            <v>835119518</v>
          </cell>
          <cell r="H285" t="str">
            <v>NET 60 DAYS</v>
          </cell>
          <cell r="I285">
            <v>38607</v>
          </cell>
          <cell r="J285">
            <v>38667</v>
          </cell>
          <cell r="K285">
            <v>71965.179999999993</v>
          </cell>
          <cell r="L285">
            <v>1322.16</v>
          </cell>
          <cell r="M285">
            <v>1322.16</v>
          </cell>
          <cell r="N285">
            <v>75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DED389003</v>
          </cell>
        </row>
        <row r="286">
          <cell r="G286" t="str">
            <v>835119522</v>
          </cell>
          <cell r="H286" t="str">
            <v>NET 60 DAYS</v>
          </cell>
          <cell r="I286">
            <v>38608</v>
          </cell>
          <cell r="J286">
            <v>38668</v>
          </cell>
          <cell r="K286">
            <v>71137.36</v>
          </cell>
          <cell r="L286">
            <v>1163.44</v>
          </cell>
          <cell r="M286">
            <v>1163.44</v>
          </cell>
          <cell r="N286">
            <v>74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DED389756</v>
          </cell>
        </row>
        <row r="287">
          <cell r="G287" t="str">
            <v>835119528</v>
          </cell>
          <cell r="H287" t="str">
            <v>NET 60 DAYS</v>
          </cell>
          <cell r="I287">
            <v>38608</v>
          </cell>
          <cell r="J287">
            <v>38668</v>
          </cell>
          <cell r="K287">
            <v>2826.46</v>
          </cell>
          <cell r="L287">
            <v>2826.46</v>
          </cell>
          <cell r="N287">
            <v>74</v>
          </cell>
          <cell r="O287" t="str">
            <v>Invoice</v>
          </cell>
          <cell r="R287" t="str">
            <v>past due</v>
          </cell>
          <cell r="S287" t="str">
            <v>kk prototypes</v>
          </cell>
          <cell r="T287" t="str">
            <v>drop shipped to Five Star</v>
          </cell>
          <cell r="U287" t="str">
            <v>sent copies to Deborah Armstrong on 1-19-06</v>
          </cell>
        </row>
        <row r="288">
          <cell r="G288" t="str">
            <v>835119531</v>
          </cell>
          <cell r="H288" t="str">
            <v>NET 60 DAYS</v>
          </cell>
          <cell r="I288">
            <v>38609</v>
          </cell>
          <cell r="J288">
            <v>38669</v>
          </cell>
          <cell r="K288">
            <v>70149.34</v>
          </cell>
          <cell r="L288">
            <v>1192.0999999999999</v>
          </cell>
          <cell r="M288">
            <v>1192.0999999999999</v>
          </cell>
          <cell r="N288">
            <v>73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DED389754</v>
          </cell>
        </row>
        <row r="289">
          <cell r="G289" t="str">
            <v>835119536</v>
          </cell>
          <cell r="H289" t="str">
            <v>NET 60 DAYS</v>
          </cell>
          <cell r="I289">
            <v>38609</v>
          </cell>
          <cell r="J289">
            <v>38669</v>
          </cell>
          <cell r="K289">
            <v>70669.38</v>
          </cell>
          <cell r="L289">
            <v>1257.18</v>
          </cell>
          <cell r="M289">
            <v>1257.18</v>
          </cell>
          <cell r="N289">
            <v>73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DED389755</v>
          </cell>
        </row>
        <row r="290">
          <cell r="G290" t="str">
            <v>835119540</v>
          </cell>
          <cell r="H290" t="str">
            <v>NET 60 DAYS</v>
          </cell>
          <cell r="I290">
            <v>38610</v>
          </cell>
          <cell r="J290">
            <v>38670</v>
          </cell>
          <cell r="K290">
            <v>71190.759999999995</v>
          </cell>
          <cell r="L290">
            <v>1194.51</v>
          </cell>
          <cell r="M290">
            <v>1194.51</v>
          </cell>
          <cell r="N290">
            <v>72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DED391609</v>
          </cell>
        </row>
        <row r="291">
          <cell r="G291" t="str">
            <v>835119542</v>
          </cell>
          <cell r="H291" t="str">
            <v>NET 60 DAYS</v>
          </cell>
          <cell r="I291">
            <v>38610</v>
          </cell>
          <cell r="J291">
            <v>38670</v>
          </cell>
          <cell r="K291">
            <v>69480.17</v>
          </cell>
          <cell r="L291">
            <v>1194.8800000000001</v>
          </cell>
          <cell r="M291">
            <v>1194.8800000000001</v>
          </cell>
          <cell r="N291">
            <v>72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DED391587</v>
          </cell>
        </row>
        <row r="292">
          <cell r="G292" t="str">
            <v>835119547</v>
          </cell>
          <cell r="H292" t="str">
            <v>NET 60 DAYS</v>
          </cell>
          <cell r="I292">
            <v>38611</v>
          </cell>
          <cell r="J292">
            <v>38671</v>
          </cell>
          <cell r="K292">
            <v>70149.34</v>
          </cell>
          <cell r="L292">
            <v>1191.8</v>
          </cell>
          <cell r="M292">
            <v>1191.8</v>
          </cell>
          <cell r="N292">
            <v>71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DED391608</v>
          </cell>
        </row>
        <row r="293">
          <cell r="G293" t="str">
            <v>835119551</v>
          </cell>
          <cell r="H293" t="str">
            <v>NET 60 DAYS</v>
          </cell>
          <cell r="I293">
            <v>38611</v>
          </cell>
          <cell r="J293">
            <v>38671</v>
          </cell>
          <cell r="K293">
            <v>63007.68</v>
          </cell>
          <cell r="L293">
            <v>1062.98</v>
          </cell>
          <cell r="M293">
            <v>1062.98</v>
          </cell>
          <cell r="N293">
            <v>71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DED391585</v>
          </cell>
        </row>
        <row r="294">
          <cell r="G294" t="str">
            <v>835119553</v>
          </cell>
          <cell r="H294" t="str">
            <v>NET 60 DAYS</v>
          </cell>
          <cell r="I294">
            <v>38611</v>
          </cell>
          <cell r="J294">
            <v>38671</v>
          </cell>
          <cell r="K294">
            <v>68859.8</v>
          </cell>
          <cell r="L294">
            <v>1197.46</v>
          </cell>
          <cell r="M294">
            <v>1197.46</v>
          </cell>
          <cell r="N294">
            <v>71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DED391586</v>
          </cell>
        </row>
        <row r="295">
          <cell r="G295" t="str">
            <v>835C0012905</v>
          </cell>
          <cell r="I295">
            <v>38616</v>
          </cell>
          <cell r="J295">
            <v>38616</v>
          </cell>
          <cell r="K295">
            <v>-350</v>
          </cell>
          <cell r="L295">
            <v>-38.4</v>
          </cell>
          <cell r="N295">
            <v>126</v>
          </cell>
          <cell r="O295" t="str">
            <v>Credit Memo</v>
          </cell>
          <cell r="R295" t="str">
            <v>admin fee on returns</v>
          </cell>
          <cell r="S295" t="str">
            <v>RMA 5237xJBW</v>
          </cell>
        </row>
        <row r="296">
          <cell r="G296" t="str">
            <v>835119693</v>
          </cell>
          <cell r="H296" t="str">
            <v>NET 60 DAYS</v>
          </cell>
          <cell r="I296">
            <v>38637</v>
          </cell>
          <cell r="J296">
            <v>38697</v>
          </cell>
          <cell r="K296">
            <v>85000</v>
          </cell>
          <cell r="L296">
            <v>85000</v>
          </cell>
          <cell r="N296">
            <v>45</v>
          </cell>
          <cell r="O296" t="str">
            <v>Invoice</v>
          </cell>
          <cell r="R296" t="str">
            <v>past due</v>
          </cell>
          <cell r="S296" t="str">
            <v>tooling</v>
          </cell>
          <cell r="T296" t="str">
            <v>sent copies to Deborah Armstrong on 1-19-06</v>
          </cell>
        </row>
        <row r="297">
          <cell r="G297" t="str">
            <v>OPM382429</v>
          </cell>
          <cell r="I297">
            <v>38650</v>
          </cell>
          <cell r="K297">
            <v>-144191.18</v>
          </cell>
          <cell r="L297">
            <v>-144191.18</v>
          </cell>
          <cell r="M297">
            <v>-144191.18</v>
          </cell>
          <cell r="O297" t="str">
            <v>Claims</v>
          </cell>
          <cell r="R297" t="str">
            <v>metal pricing change qtr 3</v>
          </cell>
          <cell r="T297" t="str">
            <v>payment correction for new metal pricing</v>
          </cell>
        </row>
        <row r="298">
          <cell r="G298" t="str">
            <v>835C0012935</v>
          </cell>
          <cell r="I298">
            <v>38660</v>
          </cell>
          <cell r="J298">
            <v>38660</v>
          </cell>
          <cell r="K298">
            <v>-1331.55</v>
          </cell>
          <cell r="L298">
            <v>-1331.55</v>
          </cell>
          <cell r="N298">
            <v>82</v>
          </cell>
          <cell r="O298" t="str">
            <v>Credit Memo</v>
          </cell>
          <cell r="R298" t="str">
            <v>credit for cust deduction for return</v>
          </cell>
          <cell r="T298" t="str">
            <v>rdr 05-1395</v>
          </cell>
        </row>
        <row r="299">
          <cell r="G299" t="str">
            <v>835C0012938</v>
          </cell>
          <cell r="I299">
            <v>38660</v>
          </cell>
          <cell r="J299">
            <v>38660</v>
          </cell>
          <cell r="K299">
            <v>-1397.18</v>
          </cell>
          <cell r="L299">
            <v>-1397.18</v>
          </cell>
          <cell r="N299">
            <v>82</v>
          </cell>
          <cell r="O299" t="str">
            <v>Credit Memo</v>
          </cell>
          <cell r="R299" t="str">
            <v>credit for cust deduction for return</v>
          </cell>
          <cell r="T299" t="str">
            <v>rdr 05-1397</v>
          </cell>
        </row>
        <row r="300">
          <cell r="G300" t="str">
            <v>835C0012939</v>
          </cell>
          <cell r="I300">
            <v>38660</v>
          </cell>
          <cell r="J300">
            <v>38660</v>
          </cell>
          <cell r="K300">
            <v>-1210.8900000000001</v>
          </cell>
          <cell r="L300">
            <v>-1210.8900000000001</v>
          </cell>
          <cell r="N300">
            <v>82</v>
          </cell>
          <cell r="O300" t="str">
            <v>Credit Memo</v>
          </cell>
          <cell r="R300" t="str">
            <v>credit for cust deduction for return</v>
          </cell>
          <cell r="T300" t="str">
            <v>rdr 05-1397</v>
          </cell>
        </row>
        <row r="301">
          <cell r="G301" t="str">
            <v>DED388996</v>
          </cell>
          <cell r="I301">
            <v>38664</v>
          </cell>
          <cell r="K301">
            <v>1331.55</v>
          </cell>
          <cell r="L301">
            <v>1331.55</v>
          </cell>
          <cell r="M301">
            <v>1331.55</v>
          </cell>
          <cell r="O301" t="str">
            <v>Claims</v>
          </cell>
          <cell r="R301" t="str">
            <v>customer deduction for return</v>
          </cell>
          <cell r="T301" t="str">
            <v>rdr51395</v>
          </cell>
        </row>
        <row r="302">
          <cell r="G302" t="str">
            <v>DED388998</v>
          </cell>
          <cell r="I302">
            <v>38664</v>
          </cell>
          <cell r="K302">
            <v>2608.08</v>
          </cell>
          <cell r="L302">
            <v>2608.08</v>
          </cell>
          <cell r="M302">
            <v>2608.08</v>
          </cell>
          <cell r="O302" t="str">
            <v>Claims</v>
          </cell>
          <cell r="R302" t="str">
            <v>customer deduction for return</v>
          </cell>
          <cell r="T302" t="str">
            <v>rdr51397</v>
          </cell>
        </row>
        <row r="303">
          <cell r="G303" t="str">
            <v>DED388999</v>
          </cell>
          <cell r="I303">
            <v>38664</v>
          </cell>
          <cell r="K303">
            <v>0.01</v>
          </cell>
          <cell r="L303">
            <v>0.01</v>
          </cell>
          <cell r="M303">
            <v>0.01</v>
          </cell>
          <cell r="O303" t="str">
            <v>Claims</v>
          </cell>
          <cell r="R303" t="str">
            <v>customer deduction for return</v>
          </cell>
          <cell r="T303" t="str">
            <v>rdr51398</v>
          </cell>
        </row>
        <row r="304">
          <cell r="G304" t="str">
            <v>OPM391584</v>
          </cell>
          <cell r="I304">
            <v>38671</v>
          </cell>
          <cell r="K304">
            <v>-124085.84</v>
          </cell>
          <cell r="L304">
            <v>-124085.84</v>
          </cell>
          <cell r="M304">
            <v>-124085.84</v>
          </cell>
          <cell r="O304" t="str">
            <v>Claims</v>
          </cell>
          <cell r="R304" t="str">
            <v>metal pricing change qtr 3</v>
          </cell>
          <cell r="S304" t="str">
            <v>082605N12408584CR</v>
          </cell>
          <cell r="T304" t="str">
            <v>doesn’t match workbook</v>
          </cell>
        </row>
        <row r="305">
          <cell r="G305" t="str">
            <v>OPM391610</v>
          </cell>
          <cell r="I305">
            <v>38671</v>
          </cell>
          <cell r="K305">
            <v>-2522.0700000000002</v>
          </cell>
          <cell r="L305">
            <v>-2522.0700000000002</v>
          </cell>
          <cell r="M305">
            <v>-2522.0700000000002</v>
          </cell>
          <cell r="O305" t="str">
            <v>Claims</v>
          </cell>
          <cell r="R305" t="str">
            <v>metal pricing change qtr 3</v>
          </cell>
          <cell r="V305">
            <v>835119555</v>
          </cell>
        </row>
        <row r="306">
          <cell r="G306" t="str">
            <v>OPM391611</v>
          </cell>
          <cell r="I306">
            <v>38671</v>
          </cell>
          <cell r="K306">
            <v>-2455.7399999999998</v>
          </cell>
          <cell r="L306">
            <v>-2455.7399999999998</v>
          </cell>
          <cell r="M306">
            <v>-2455.7399999999998</v>
          </cell>
          <cell r="O306" t="str">
            <v>Claims</v>
          </cell>
          <cell r="R306" t="str">
            <v>metal pricing change qtr 3</v>
          </cell>
          <cell r="V306">
            <v>835119556</v>
          </cell>
        </row>
        <row r="307">
          <cell r="G307" t="str">
            <v>OPM393632</v>
          </cell>
          <cell r="I307">
            <v>38674</v>
          </cell>
          <cell r="K307">
            <v>-2413.15</v>
          </cell>
          <cell r="L307">
            <v>-2413.15</v>
          </cell>
          <cell r="M307">
            <v>-2413.15</v>
          </cell>
          <cell r="O307" t="str">
            <v>Claims</v>
          </cell>
          <cell r="R307" t="str">
            <v>metal pricing change qtr 3</v>
          </cell>
          <cell r="V307">
            <v>835119565</v>
          </cell>
        </row>
        <row r="308">
          <cell r="G308" t="str">
            <v>OPM393633</v>
          </cell>
          <cell r="I308">
            <v>38674</v>
          </cell>
          <cell r="K308">
            <v>-2612.1999999999998</v>
          </cell>
          <cell r="L308">
            <v>-2612.1999999999998</v>
          </cell>
          <cell r="M308">
            <v>-2612.1999999999998</v>
          </cell>
          <cell r="O308" t="str">
            <v>Claims</v>
          </cell>
          <cell r="R308" t="str">
            <v>metal pricing change qtr 3</v>
          </cell>
          <cell r="V308">
            <v>835119567</v>
          </cell>
        </row>
        <row r="309">
          <cell r="G309" t="str">
            <v>835C0012925</v>
          </cell>
          <cell r="I309">
            <v>38677</v>
          </cell>
          <cell r="J309">
            <v>38677</v>
          </cell>
          <cell r="K309">
            <v>-168.12</v>
          </cell>
          <cell r="L309">
            <v>-168.12</v>
          </cell>
          <cell r="N309">
            <v>65</v>
          </cell>
          <cell r="O309" t="str">
            <v>Credit Memo</v>
          </cell>
          <cell r="R309" t="str">
            <v>metal pricing change qtr 3</v>
          </cell>
          <cell r="T309" t="str">
            <v>retro bill 4x2 lh</v>
          </cell>
        </row>
        <row r="310">
          <cell r="G310" t="str">
            <v>835C0012926</v>
          </cell>
          <cell r="I310">
            <v>38677</v>
          </cell>
          <cell r="J310">
            <v>38677</v>
          </cell>
          <cell r="K310">
            <v>-143.37</v>
          </cell>
          <cell r="L310">
            <v>-143.37</v>
          </cell>
          <cell r="N310">
            <v>65</v>
          </cell>
          <cell r="O310" t="str">
            <v>Credit Memo</v>
          </cell>
          <cell r="R310" t="str">
            <v>metal pricing change qtr 3</v>
          </cell>
          <cell r="T310" t="str">
            <v>retro bill 4x2 rh</v>
          </cell>
        </row>
        <row r="311">
          <cell r="G311" t="str">
            <v>835C0012927</v>
          </cell>
          <cell r="I311">
            <v>38677</v>
          </cell>
          <cell r="J311">
            <v>38677</v>
          </cell>
          <cell r="K311">
            <v>-85.03</v>
          </cell>
          <cell r="L311">
            <v>-85.03</v>
          </cell>
          <cell r="N311">
            <v>65</v>
          </cell>
          <cell r="O311" t="str">
            <v>Credit Memo</v>
          </cell>
          <cell r="R311" t="str">
            <v>metal pricing change qtr 3</v>
          </cell>
          <cell r="T311" t="str">
            <v>retro bill cs rear lh</v>
          </cell>
        </row>
        <row r="312">
          <cell r="G312" t="str">
            <v>835C0012928</v>
          </cell>
          <cell r="I312">
            <v>38677</v>
          </cell>
          <cell r="J312">
            <v>38677</v>
          </cell>
          <cell r="K312">
            <v>-69.430000000000007</v>
          </cell>
          <cell r="L312">
            <v>-69.430000000000007</v>
          </cell>
          <cell r="N312">
            <v>65</v>
          </cell>
          <cell r="O312" t="str">
            <v>Credit Memo</v>
          </cell>
          <cell r="R312" t="str">
            <v>metal pricing change qtr 3</v>
          </cell>
          <cell r="T312" t="str">
            <v>retro bill cs rear rh</v>
          </cell>
        </row>
        <row r="313">
          <cell r="G313" t="str">
            <v>835C0012929</v>
          </cell>
          <cell r="I313">
            <v>38677</v>
          </cell>
          <cell r="J313">
            <v>38677</v>
          </cell>
          <cell r="K313">
            <v>-132.38</v>
          </cell>
          <cell r="L313">
            <v>-132.38</v>
          </cell>
          <cell r="N313">
            <v>65</v>
          </cell>
          <cell r="O313" t="str">
            <v>Credit Memo</v>
          </cell>
          <cell r="R313" t="str">
            <v>metal pricing change qtr 3</v>
          </cell>
          <cell r="T313" t="str">
            <v>retro bill 4x4 lh</v>
          </cell>
        </row>
        <row r="314">
          <cell r="G314" t="str">
            <v>835C0012930</v>
          </cell>
          <cell r="I314">
            <v>38677</v>
          </cell>
          <cell r="J314">
            <v>38677</v>
          </cell>
          <cell r="K314">
            <v>-120.04</v>
          </cell>
          <cell r="L314">
            <v>-120.04</v>
          </cell>
          <cell r="N314">
            <v>65</v>
          </cell>
          <cell r="O314" t="str">
            <v>Credit Memo</v>
          </cell>
          <cell r="R314" t="str">
            <v>metal pricing change qtr 3</v>
          </cell>
          <cell r="T314" t="str">
            <v>retro bill 4x4 rh</v>
          </cell>
        </row>
        <row r="315">
          <cell r="G315" t="str">
            <v>835C0012931</v>
          </cell>
          <cell r="I315">
            <v>38677</v>
          </cell>
          <cell r="J315">
            <v>38677</v>
          </cell>
          <cell r="K315">
            <v>-0.57999999999999996</v>
          </cell>
          <cell r="L315">
            <v>-0.57999999999999996</v>
          </cell>
          <cell r="N315">
            <v>65</v>
          </cell>
          <cell r="O315" t="str">
            <v>Credit Memo</v>
          </cell>
          <cell r="R315" t="str">
            <v>metal pricing change qtr 3</v>
          </cell>
          <cell r="T315" t="str">
            <v>retro bill cs front lh</v>
          </cell>
        </row>
        <row r="316">
          <cell r="G316" t="str">
            <v>835C0012932</v>
          </cell>
          <cell r="I316">
            <v>38677</v>
          </cell>
          <cell r="J316">
            <v>38677</v>
          </cell>
          <cell r="K316">
            <v>-0.57999999999999996</v>
          </cell>
          <cell r="L316">
            <v>-0.57999999999999996</v>
          </cell>
          <cell r="N316">
            <v>65</v>
          </cell>
          <cell r="O316" t="str">
            <v>Credit Memo</v>
          </cell>
          <cell r="R316" t="str">
            <v>metal pricing change qtr 3</v>
          </cell>
          <cell r="T316" t="str">
            <v>retro bill cs front rh</v>
          </cell>
        </row>
        <row r="317">
          <cell r="G317" t="str">
            <v>835D0010616</v>
          </cell>
          <cell r="H317" t="str">
            <v>NET 60 DAYS</v>
          </cell>
          <cell r="I317">
            <v>38677</v>
          </cell>
          <cell r="J317">
            <v>38737</v>
          </cell>
          <cell r="K317">
            <v>32953.86</v>
          </cell>
          <cell r="L317">
            <v>32953.86</v>
          </cell>
          <cell r="N317">
            <v>5</v>
          </cell>
          <cell r="O317" t="str">
            <v>Invoice</v>
          </cell>
          <cell r="R317" t="str">
            <v>metal pricing change qtr 3</v>
          </cell>
          <cell r="T317" t="str">
            <v>retro billing on 4x2 lh</v>
          </cell>
        </row>
        <row r="318">
          <cell r="G318" t="str">
            <v>835D0010617</v>
          </cell>
          <cell r="H318" t="str">
            <v>NET 60 DAYS</v>
          </cell>
          <cell r="I318">
            <v>38677</v>
          </cell>
          <cell r="J318">
            <v>38737</v>
          </cell>
          <cell r="K318">
            <v>32676.400000000001</v>
          </cell>
          <cell r="L318">
            <v>32676.400000000001</v>
          </cell>
          <cell r="N318">
            <v>5</v>
          </cell>
          <cell r="O318" t="str">
            <v>Invoice</v>
          </cell>
          <cell r="R318" t="str">
            <v>metal pricing change qtr 3</v>
          </cell>
          <cell r="T318" t="str">
            <v>retro billing on 4x2 rh</v>
          </cell>
        </row>
        <row r="319">
          <cell r="G319" t="str">
            <v>835D0010618</v>
          </cell>
          <cell r="H319" t="str">
            <v>NET 60 DAYS</v>
          </cell>
          <cell r="I319">
            <v>38677</v>
          </cell>
          <cell r="J319">
            <v>38737</v>
          </cell>
          <cell r="K319">
            <v>8656.31</v>
          </cell>
          <cell r="L319">
            <v>8656.31</v>
          </cell>
          <cell r="N319">
            <v>5</v>
          </cell>
          <cell r="O319" t="str">
            <v>Invoice</v>
          </cell>
          <cell r="R319" t="str">
            <v>metal pricing change qtr 3</v>
          </cell>
          <cell r="T319" t="str">
            <v>retro billing on cs rear lh</v>
          </cell>
        </row>
        <row r="320">
          <cell r="G320" t="str">
            <v>835D0010619</v>
          </cell>
          <cell r="H320" t="str">
            <v>NET 60 DAYS</v>
          </cell>
          <cell r="I320">
            <v>38677</v>
          </cell>
          <cell r="J320">
            <v>38737</v>
          </cell>
          <cell r="K320">
            <v>8828.31</v>
          </cell>
          <cell r="L320">
            <v>8828.31</v>
          </cell>
          <cell r="N320">
            <v>5</v>
          </cell>
          <cell r="O320" t="str">
            <v>Invoice</v>
          </cell>
          <cell r="R320" t="str">
            <v>metal pricing change qtr 3</v>
          </cell>
          <cell r="T320" t="str">
            <v>retro billing on cs rear rh</v>
          </cell>
        </row>
        <row r="321">
          <cell r="G321" t="str">
            <v>835D0010620</v>
          </cell>
          <cell r="H321" t="str">
            <v>NET 60 DAYS</v>
          </cell>
          <cell r="I321">
            <v>38677</v>
          </cell>
          <cell r="J321">
            <v>38737</v>
          </cell>
          <cell r="K321">
            <v>57324.959999999999</v>
          </cell>
          <cell r="L321">
            <v>57324.959999999999</v>
          </cell>
          <cell r="N321">
            <v>5</v>
          </cell>
          <cell r="O321" t="str">
            <v>Invoice</v>
          </cell>
          <cell r="R321" t="str">
            <v>metal pricing change qtr 3</v>
          </cell>
          <cell r="T321" t="str">
            <v>retro billing on rs lh</v>
          </cell>
        </row>
        <row r="322">
          <cell r="G322" t="str">
            <v>835D0010621</v>
          </cell>
          <cell r="H322" t="str">
            <v>NET 60 DAYS</v>
          </cell>
          <cell r="I322">
            <v>38677</v>
          </cell>
          <cell r="J322">
            <v>38737</v>
          </cell>
          <cell r="K322">
            <v>57420.52</v>
          </cell>
          <cell r="L322">
            <v>57420.52</v>
          </cell>
          <cell r="N322">
            <v>5</v>
          </cell>
          <cell r="O322" t="str">
            <v>Invoice</v>
          </cell>
          <cell r="R322" t="str">
            <v>metal pricing change qtr 3</v>
          </cell>
          <cell r="T322" t="str">
            <v>retro billing on rs rh</v>
          </cell>
        </row>
        <row r="323">
          <cell r="G323" t="str">
            <v>835D0010622</v>
          </cell>
          <cell r="H323" t="str">
            <v>NET 60 DAYS</v>
          </cell>
          <cell r="I323">
            <v>38677</v>
          </cell>
          <cell r="J323">
            <v>38737</v>
          </cell>
          <cell r="K323">
            <v>28543.1</v>
          </cell>
          <cell r="L323">
            <v>28543.1</v>
          </cell>
          <cell r="N323">
            <v>5</v>
          </cell>
          <cell r="O323" t="str">
            <v>Invoice</v>
          </cell>
          <cell r="R323" t="str">
            <v>metal pricing change qtr 3</v>
          </cell>
          <cell r="T323" t="str">
            <v>retro billing on 4x4 lh</v>
          </cell>
        </row>
        <row r="324">
          <cell r="G324" t="str">
            <v>835D0010623</v>
          </cell>
          <cell r="H324" t="str">
            <v>NET 60 DAYS</v>
          </cell>
          <cell r="I324">
            <v>38677</v>
          </cell>
          <cell r="J324">
            <v>38737</v>
          </cell>
          <cell r="K324">
            <v>28946.98</v>
          </cell>
          <cell r="L324">
            <v>28946.98</v>
          </cell>
          <cell r="N324">
            <v>5</v>
          </cell>
          <cell r="O324" t="str">
            <v>Invoice</v>
          </cell>
          <cell r="R324" t="str">
            <v>metal pricing change qtr 3</v>
          </cell>
          <cell r="T324" t="str">
            <v>retro billing on 4x4 rh</v>
          </cell>
        </row>
        <row r="325">
          <cell r="G325" t="str">
            <v>835D0010624</v>
          </cell>
          <cell r="H325" t="str">
            <v>NET 60 DAYS</v>
          </cell>
          <cell r="I325">
            <v>38677</v>
          </cell>
          <cell r="J325">
            <v>38737</v>
          </cell>
          <cell r="K325">
            <v>17453.240000000002</v>
          </cell>
          <cell r="L325">
            <v>17453.240000000002</v>
          </cell>
          <cell r="N325">
            <v>5</v>
          </cell>
          <cell r="O325" t="str">
            <v>Invoice</v>
          </cell>
          <cell r="R325" t="str">
            <v>metal pricing change qtr 3</v>
          </cell>
          <cell r="T325" t="str">
            <v>retro billing on cs front lh</v>
          </cell>
        </row>
        <row r="326">
          <cell r="G326" t="str">
            <v>835D0010625</v>
          </cell>
          <cell r="H326" t="str">
            <v>NET 60 DAYS</v>
          </cell>
          <cell r="I326">
            <v>38677</v>
          </cell>
          <cell r="J326">
            <v>38737</v>
          </cell>
          <cell r="K326">
            <v>17348.099999999999</v>
          </cell>
          <cell r="L326">
            <v>17348.099999999999</v>
          </cell>
          <cell r="N326">
            <v>5</v>
          </cell>
          <cell r="O326" t="str">
            <v>Invoice</v>
          </cell>
          <cell r="R326" t="str">
            <v>metal pricing change qtr 3</v>
          </cell>
          <cell r="T326" t="str">
            <v>retro billing on cs front rh</v>
          </cell>
        </row>
        <row r="327">
          <cell r="G327" t="str">
            <v>OPM393680</v>
          </cell>
          <cell r="I327">
            <v>38677</v>
          </cell>
          <cell r="K327">
            <v>-2227.88</v>
          </cell>
          <cell r="L327">
            <v>-2227.88</v>
          </cell>
          <cell r="M327">
            <v>-2227.88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835119592</v>
          </cell>
        </row>
        <row r="328">
          <cell r="G328" t="str">
            <v>OPM393681</v>
          </cell>
          <cell r="I328">
            <v>38677</v>
          </cell>
          <cell r="K328">
            <v>-2423.2800000000002</v>
          </cell>
          <cell r="L328">
            <v>-2423.2800000000002</v>
          </cell>
          <cell r="M328">
            <v>-2423.2800000000002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835119597</v>
          </cell>
        </row>
        <row r="329">
          <cell r="G329" t="str">
            <v>OPM393682</v>
          </cell>
          <cell r="I329">
            <v>38677</v>
          </cell>
          <cell r="K329">
            <v>-2159.86</v>
          </cell>
          <cell r="L329">
            <v>-2159.86</v>
          </cell>
          <cell r="M329">
            <v>-2159.86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V329">
            <v>835119596</v>
          </cell>
        </row>
        <row r="330">
          <cell r="G330" t="str">
            <v>OPM393683</v>
          </cell>
          <cell r="I330">
            <v>38677</v>
          </cell>
          <cell r="K330">
            <v>-2186.16</v>
          </cell>
          <cell r="L330">
            <v>-2186.16</v>
          </cell>
          <cell r="M330">
            <v>-2186.16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V330">
            <v>835119588</v>
          </cell>
        </row>
        <row r="331">
          <cell r="G331" t="str">
            <v>OPM393684</v>
          </cell>
          <cell r="I331">
            <v>38677</v>
          </cell>
          <cell r="K331">
            <v>-2353.3200000000002</v>
          </cell>
          <cell r="L331">
            <v>-2353.3200000000002</v>
          </cell>
          <cell r="M331">
            <v>-2353.3200000000002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V331">
            <v>835119574</v>
          </cell>
        </row>
        <row r="332">
          <cell r="G332" t="str">
            <v>OPM393685</v>
          </cell>
          <cell r="I332">
            <v>38677</v>
          </cell>
          <cell r="K332">
            <v>-2293</v>
          </cell>
          <cell r="L332">
            <v>-2293</v>
          </cell>
          <cell r="M332">
            <v>-2293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V332">
            <v>835119583</v>
          </cell>
        </row>
        <row r="333">
          <cell r="G333" t="str">
            <v>OPM393686</v>
          </cell>
          <cell r="I333">
            <v>38677</v>
          </cell>
          <cell r="K333">
            <v>-2293</v>
          </cell>
          <cell r="L333">
            <v>-2293</v>
          </cell>
          <cell r="M333">
            <v>-2293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V333">
            <v>835119593</v>
          </cell>
        </row>
        <row r="334">
          <cell r="G334" t="str">
            <v>OPM393687</v>
          </cell>
          <cell r="I334">
            <v>38677</v>
          </cell>
          <cell r="K334">
            <v>-2429.4299999999998</v>
          </cell>
          <cell r="L334">
            <v>-2429.4299999999998</v>
          </cell>
          <cell r="M334">
            <v>-2429.4299999999998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V334">
            <v>835119598</v>
          </cell>
        </row>
        <row r="335">
          <cell r="G335" t="str">
            <v>OPM393688</v>
          </cell>
          <cell r="I335">
            <v>38677</v>
          </cell>
          <cell r="K335">
            <v>-2312.1</v>
          </cell>
          <cell r="L335">
            <v>-2312.1</v>
          </cell>
          <cell r="M335">
            <v>-2312.1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V335">
            <v>835119602</v>
          </cell>
        </row>
        <row r="336">
          <cell r="G336" t="str">
            <v>OPM393689</v>
          </cell>
          <cell r="I336">
            <v>38677</v>
          </cell>
          <cell r="K336">
            <v>-2487.4</v>
          </cell>
          <cell r="L336">
            <v>-2487.4</v>
          </cell>
          <cell r="M336">
            <v>-2487.4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V336">
            <v>835119585</v>
          </cell>
        </row>
        <row r="337">
          <cell r="G337" t="str">
            <v>OPM393690</v>
          </cell>
          <cell r="I337">
            <v>38677</v>
          </cell>
          <cell r="K337">
            <v>-2544.1999999999998</v>
          </cell>
          <cell r="L337">
            <v>-2544.1999999999998</v>
          </cell>
          <cell r="M337">
            <v>-2544.1999999999998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V337">
            <v>835119600</v>
          </cell>
        </row>
        <row r="338">
          <cell r="G338" t="str">
            <v>OPM393691</v>
          </cell>
          <cell r="I338">
            <v>38677</v>
          </cell>
          <cell r="K338">
            <v>-2388.5500000000002</v>
          </cell>
          <cell r="L338">
            <v>-2388.5500000000002</v>
          </cell>
          <cell r="M338">
            <v>-2388.5500000000002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V338">
            <v>835119576</v>
          </cell>
        </row>
        <row r="339">
          <cell r="G339" t="str">
            <v>DED395191</v>
          </cell>
          <cell r="I339">
            <v>38679</v>
          </cell>
          <cell r="K339">
            <v>350</v>
          </cell>
          <cell r="L339">
            <v>350</v>
          </cell>
          <cell r="M339">
            <v>350</v>
          </cell>
          <cell r="O339" t="str">
            <v>Claims</v>
          </cell>
          <cell r="R339" t="str">
            <v>NCT charge</v>
          </cell>
          <cell r="T339" t="str">
            <v>incorrect packing charge</v>
          </cell>
        </row>
        <row r="340">
          <cell r="G340" t="str">
            <v>OPM395192</v>
          </cell>
          <cell r="I340">
            <v>38679</v>
          </cell>
          <cell r="K340">
            <v>-2203.09</v>
          </cell>
          <cell r="L340">
            <v>-2203.09</v>
          </cell>
          <cell r="M340">
            <v>-2203.09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V340">
            <v>835119615</v>
          </cell>
        </row>
        <row r="341">
          <cell r="G341" t="str">
            <v>OPM395193</v>
          </cell>
          <cell r="I341">
            <v>38679</v>
          </cell>
          <cell r="K341">
            <v>-2312.1</v>
          </cell>
          <cell r="L341">
            <v>-2312.1</v>
          </cell>
          <cell r="M341">
            <v>-2312.1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V341">
            <v>835119607</v>
          </cell>
        </row>
        <row r="342">
          <cell r="G342" t="str">
            <v>OPM395194</v>
          </cell>
          <cell r="I342">
            <v>38679</v>
          </cell>
          <cell r="K342">
            <v>-2511.2199999999998</v>
          </cell>
          <cell r="L342">
            <v>-2511.2199999999998</v>
          </cell>
          <cell r="M342">
            <v>-2511.2199999999998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V342">
            <v>835119612</v>
          </cell>
        </row>
        <row r="343">
          <cell r="G343" t="str">
            <v>835119966</v>
          </cell>
          <cell r="H343" t="str">
            <v>NET 60 DAYS</v>
          </cell>
          <cell r="I343">
            <v>38685</v>
          </cell>
          <cell r="J343">
            <v>38745</v>
          </cell>
          <cell r="K343">
            <v>69809.679999999993</v>
          </cell>
          <cell r="L343">
            <v>69809.679999999993</v>
          </cell>
          <cell r="N343">
            <v>-3</v>
          </cell>
          <cell r="O343" t="str">
            <v>Invoice</v>
          </cell>
          <cell r="R343" t="str">
            <v>current</v>
          </cell>
        </row>
        <row r="344">
          <cell r="G344" t="str">
            <v>835119975</v>
          </cell>
          <cell r="H344" t="str">
            <v>NET 60 DAYS</v>
          </cell>
          <cell r="I344">
            <v>38685</v>
          </cell>
          <cell r="J344">
            <v>38745</v>
          </cell>
          <cell r="K344">
            <v>143677</v>
          </cell>
          <cell r="L344">
            <v>143677</v>
          </cell>
          <cell r="N344">
            <v>-3</v>
          </cell>
          <cell r="O344" t="str">
            <v>Invoice</v>
          </cell>
          <cell r="R344" t="str">
            <v>current</v>
          </cell>
        </row>
        <row r="345">
          <cell r="G345" t="str">
            <v>835119977</v>
          </cell>
          <cell r="H345" t="str">
            <v>NET 60 DAYS</v>
          </cell>
          <cell r="I345">
            <v>38686</v>
          </cell>
          <cell r="J345">
            <v>38746</v>
          </cell>
          <cell r="K345">
            <v>70150.63</v>
          </cell>
          <cell r="L345">
            <v>70150.63</v>
          </cell>
          <cell r="N345">
            <v>-4</v>
          </cell>
          <cell r="O345" t="str">
            <v>Invoice</v>
          </cell>
          <cell r="R345" t="str">
            <v>current</v>
          </cell>
        </row>
        <row r="346">
          <cell r="G346" t="str">
            <v>835119979</v>
          </cell>
          <cell r="H346" t="str">
            <v>NET 60 DAYS</v>
          </cell>
          <cell r="I346">
            <v>38686</v>
          </cell>
          <cell r="J346">
            <v>38746</v>
          </cell>
          <cell r="K346">
            <v>59549</v>
          </cell>
          <cell r="L346">
            <v>59549</v>
          </cell>
          <cell r="N346">
            <v>-4</v>
          </cell>
          <cell r="O346" t="str">
            <v>Invoice</v>
          </cell>
          <cell r="R346" t="str">
            <v>current</v>
          </cell>
        </row>
        <row r="347">
          <cell r="G347" t="str">
            <v>835119981</v>
          </cell>
          <cell r="H347" t="str">
            <v>NET 60 DAYS</v>
          </cell>
          <cell r="I347">
            <v>38686</v>
          </cell>
          <cell r="J347">
            <v>38746</v>
          </cell>
          <cell r="K347">
            <v>69635.38</v>
          </cell>
          <cell r="L347">
            <v>69635.38</v>
          </cell>
          <cell r="N347">
            <v>-4</v>
          </cell>
          <cell r="O347" t="str">
            <v>Invoice</v>
          </cell>
          <cell r="R347" t="str">
            <v>current</v>
          </cell>
        </row>
        <row r="348">
          <cell r="G348" t="str">
            <v>OPM398944</v>
          </cell>
          <cell r="I348">
            <v>38686</v>
          </cell>
          <cell r="K348">
            <v>-2439.98</v>
          </cell>
          <cell r="L348">
            <v>-2439.98</v>
          </cell>
          <cell r="M348">
            <v>-2439.98</v>
          </cell>
          <cell r="O348" t="str">
            <v>Claims</v>
          </cell>
          <cell r="R348" t="str">
            <v>metal pricing change qtr 3</v>
          </cell>
        </row>
        <row r="349">
          <cell r="G349" t="str">
            <v>OPM398945</v>
          </cell>
          <cell r="I349">
            <v>38686</v>
          </cell>
          <cell r="K349">
            <v>-2134.96</v>
          </cell>
          <cell r="L349">
            <v>-2134.96</v>
          </cell>
          <cell r="M349">
            <v>-2134.96</v>
          </cell>
          <cell r="O349" t="str">
            <v>Claims</v>
          </cell>
          <cell r="R349" t="str">
            <v>metal pricing change qtr 3</v>
          </cell>
        </row>
        <row r="350">
          <cell r="G350" t="str">
            <v>OPM398946</v>
          </cell>
          <cell r="I350">
            <v>38686</v>
          </cell>
          <cell r="K350">
            <v>-2309.46</v>
          </cell>
          <cell r="L350">
            <v>-2309.46</v>
          </cell>
          <cell r="M350">
            <v>-2309.46</v>
          </cell>
          <cell r="O350" t="str">
            <v>Claims</v>
          </cell>
          <cell r="R350" t="str">
            <v>metal pricing change qtr 3</v>
          </cell>
        </row>
        <row r="351">
          <cell r="G351" t="str">
            <v>OPM398947</v>
          </cell>
          <cell r="I351">
            <v>38686</v>
          </cell>
          <cell r="K351">
            <v>-2350.54</v>
          </cell>
          <cell r="L351">
            <v>-2350.54</v>
          </cell>
          <cell r="M351">
            <v>-2350.54</v>
          </cell>
          <cell r="O351" t="str">
            <v>Claims</v>
          </cell>
          <cell r="R351" t="str">
            <v>metal pricing change qtr 3</v>
          </cell>
        </row>
        <row r="352">
          <cell r="G352" t="str">
            <v>OPM398948</v>
          </cell>
          <cell r="I352">
            <v>38686</v>
          </cell>
          <cell r="K352">
            <v>-2388.5300000000002</v>
          </cell>
          <cell r="L352">
            <v>-2388.5300000000002</v>
          </cell>
          <cell r="M352">
            <v>-2388.5300000000002</v>
          </cell>
          <cell r="O352" t="str">
            <v>Claims</v>
          </cell>
          <cell r="R352" t="str">
            <v>metal pricing change qtr 3</v>
          </cell>
        </row>
        <row r="353">
          <cell r="G353" t="str">
            <v>835119985</v>
          </cell>
          <cell r="H353" t="str">
            <v>NET 60 DAYS</v>
          </cell>
          <cell r="I353">
            <v>38687</v>
          </cell>
          <cell r="J353">
            <v>38747</v>
          </cell>
          <cell r="K353">
            <v>70281.759999999995</v>
          </cell>
          <cell r="L353">
            <v>70281.759999999995</v>
          </cell>
          <cell r="N353">
            <v>-5</v>
          </cell>
          <cell r="O353" t="str">
            <v>Invoice</v>
          </cell>
          <cell r="R353" t="str">
            <v>current</v>
          </cell>
        </row>
        <row r="354">
          <cell r="G354" t="str">
            <v>835119991</v>
          </cell>
          <cell r="H354" t="str">
            <v>NET 60 DAYS</v>
          </cell>
          <cell r="I354">
            <v>38687</v>
          </cell>
          <cell r="J354">
            <v>38747</v>
          </cell>
          <cell r="K354">
            <v>64571.38</v>
          </cell>
          <cell r="L354">
            <v>64571.38</v>
          </cell>
          <cell r="N354">
            <v>-5</v>
          </cell>
          <cell r="O354" t="str">
            <v>Invoice</v>
          </cell>
          <cell r="R354" t="str">
            <v>current</v>
          </cell>
        </row>
        <row r="355">
          <cell r="G355" t="str">
            <v>835119995</v>
          </cell>
          <cell r="H355" t="str">
            <v>NET 60 DAYS</v>
          </cell>
          <cell r="I355">
            <v>38688</v>
          </cell>
          <cell r="J355">
            <v>38748</v>
          </cell>
          <cell r="K355">
            <v>70281.759999999995</v>
          </cell>
          <cell r="L355">
            <v>70281.759999999995</v>
          </cell>
          <cell r="N355">
            <v>-6</v>
          </cell>
          <cell r="O355" t="str">
            <v>Invoice</v>
          </cell>
          <cell r="R355" t="str">
            <v>current</v>
          </cell>
        </row>
        <row r="356">
          <cell r="G356" t="str">
            <v>835119996</v>
          </cell>
          <cell r="H356" t="str">
            <v>NET 60 DAYS</v>
          </cell>
          <cell r="I356">
            <v>38688</v>
          </cell>
          <cell r="J356">
            <v>38748</v>
          </cell>
          <cell r="K356">
            <v>59549</v>
          </cell>
          <cell r="L356">
            <v>59549</v>
          </cell>
          <cell r="N356">
            <v>-6</v>
          </cell>
          <cell r="O356" t="str">
            <v>Invoice</v>
          </cell>
          <cell r="R356" t="str">
            <v>current</v>
          </cell>
        </row>
        <row r="357">
          <cell r="G357" t="str">
            <v>835120000</v>
          </cell>
          <cell r="H357" t="str">
            <v>NET 60 DAYS</v>
          </cell>
          <cell r="I357">
            <v>38688</v>
          </cell>
          <cell r="J357">
            <v>38748</v>
          </cell>
          <cell r="K357">
            <v>69715.05</v>
          </cell>
          <cell r="L357">
            <v>69715.05</v>
          </cell>
          <cell r="N357">
            <v>-6</v>
          </cell>
          <cell r="O357" t="str">
            <v>Invoice</v>
          </cell>
          <cell r="R357" t="str">
            <v>current</v>
          </cell>
        </row>
        <row r="358">
          <cell r="G358" t="str">
            <v>835120003</v>
          </cell>
          <cell r="H358" t="str">
            <v>NET 60 DAYS</v>
          </cell>
          <cell r="I358">
            <v>38688</v>
          </cell>
          <cell r="J358">
            <v>38748</v>
          </cell>
          <cell r="K358">
            <v>72426.080000000002</v>
          </cell>
          <cell r="L358">
            <v>72426.080000000002</v>
          </cell>
          <cell r="N358">
            <v>-6</v>
          </cell>
          <cell r="O358" t="str">
            <v>Invoice</v>
          </cell>
          <cell r="R358" t="str">
            <v>current</v>
          </cell>
        </row>
        <row r="359">
          <cell r="G359" t="str">
            <v>835120011</v>
          </cell>
          <cell r="H359" t="str">
            <v>NET 60 DAYS</v>
          </cell>
          <cell r="I359">
            <v>38691</v>
          </cell>
          <cell r="J359">
            <v>38751</v>
          </cell>
          <cell r="K359">
            <v>70281.759999999995</v>
          </cell>
          <cell r="L359">
            <v>70281.759999999995</v>
          </cell>
          <cell r="N359">
            <v>-9</v>
          </cell>
          <cell r="O359" t="str">
            <v>Invoice</v>
          </cell>
          <cell r="R359" t="str">
            <v>current</v>
          </cell>
        </row>
        <row r="360">
          <cell r="G360" t="str">
            <v>835120013</v>
          </cell>
          <cell r="H360" t="str">
            <v>NET 60 DAYS</v>
          </cell>
          <cell r="I360">
            <v>38691</v>
          </cell>
          <cell r="J360">
            <v>38751</v>
          </cell>
          <cell r="K360">
            <v>68707.320000000007</v>
          </cell>
          <cell r="L360">
            <v>68707.320000000007</v>
          </cell>
          <cell r="N360">
            <v>-9</v>
          </cell>
          <cell r="O360" t="str">
            <v>Invoice</v>
          </cell>
          <cell r="R360" t="str">
            <v>current</v>
          </cell>
        </row>
        <row r="361">
          <cell r="G361" t="str">
            <v>835120022</v>
          </cell>
          <cell r="H361" t="str">
            <v>NET 60 DAYS</v>
          </cell>
          <cell r="I361">
            <v>38692</v>
          </cell>
          <cell r="J361">
            <v>38752</v>
          </cell>
          <cell r="K361">
            <v>67786.58</v>
          </cell>
          <cell r="L361">
            <v>67786.58</v>
          </cell>
          <cell r="N361">
            <v>-10</v>
          </cell>
          <cell r="O361" t="str">
            <v>Invoice</v>
          </cell>
          <cell r="R361" t="str">
            <v>current</v>
          </cell>
        </row>
        <row r="362">
          <cell r="G362" t="str">
            <v>835120025</v>
          </cell>
          <cell r="H362" t="str">
            <v>NET 60 DAYS</v>
          </cell>
          <cell r="I362">
            <v>38692</v>
          </cell>
          <cell r="J362">
            <v>38752</v>
          </cell>
          <cell r="K362">
            <v>59549</v>
          </cell>
          <cell r="L362">
            <v>59549</v>
          </cell>
          <cell r="N362">
            <v>-10</v>
          </cell>
          <cell r="O362" t="str">
            <v>Invoice</v>
          </cell>
          <cell r="R362" t="str">
            <v>current</v>
          </cell>
        </row>
        <row r="363">
          <cell r="G363" t="str">
            <v>835120026</v>
          </cell>
          <cell r="H363" t="str">
            <v>NET 60 DAYS</v>
          </cell>
          <cell r="I363">
            <v>38692</v>
          </cell>
          <cell r="J363">
            <v>38752</v>
          </cell>
          <cell r="K363">
            <v>72003.78</v>
          </cell>
          <cell r="L363">
            <v>72003.78</v>
          </cell>
          <cell r="N363">
            <v>-10</v>
          </cell>
          <cell r="O363" t="str">
            <v>Invoice</v>
          </cell>
          <cell r="R363" t="str">
            <v>current</v>
          </cell>
        </row>
        <row r="364">
          <cell r="G364" t="str">
            <v>835120030</v>
          </cell>
          <cell r="H364" t="str">
            <v>NET 60 DAYS</v>
          </cell>
          <cell r="I364">
            <v>38693</v>
          </cell>
          <cell r="J364">
            <v>38753</v>
          </cell>
          <cell r="K364">
            <v>73013.460000000006</v>
          </cell>
          <cell r="L364">
            <v>73013.460000000006</v>
          </cell>
          <cell r="N364">
            <v>-11</v>
          </cell>
          <cell r="O364" t="str">
            <v>Invoice</v>
          </cell>
          <cell r="R364" t="str">
            <v>current</v>
          </cell>
        </row>
        <row r="365">
          <cell r="G365" t="str">
            <v>835120034</v>
          </cell>
          <cell r="H365" t="str">
            <v>NET 60 DAYS</v>
          </cell>
          <cell r="I365">
            <v>38693</v>
          </cell>
          <cell r="J365">
            <v>38753</v>
          </cell>
          <cell r="K365">
            <v>66435.710000000006</v>
          </cell>
          <cell r="L365">
            <v>66435.710000000006</v>
          </cell>
          <cell r="N365">
            <v>-11</v>
          </cell>
          <cell r="O365" t="str">
            <v>Invoice</v>
          </cell>
          <cell r="R365" t="str">
            <v>current</v>
          </cell>
        </row>
        <row r="366">
          <cell r="G366" t="str">
            <v>835120037</v>
          </cell>
          <cell r="H366" t="str">
            <v>NET 60 DAYS</v>
          </cell>
          <cell r="I366">
            <v>38694</v>
          </cell>
          <cell r="J366">
            <v>38754</v>
          </cell>
          <cell r="K366">
            <v>68411.06</v>
          </cell>
          <cell r="L366">
            <v>68411.06</v>
          </cell>
          <cell r="N366">
            <v>-12</v>
          </cell>
          <cell r="O366" t="str">
            <v>Invoice</v>
          </cell>
          <cell r="R366" t="str">
            <v>current</v>
          </cell>
        </row>
        <row r="367">
          <cell r="G367" t="str">
            <v>835120041</v>
          </cell>
          <cell r="H367" t="str">
            <v>NET 60 DAYS</v>
          </cell>
          <cell r="I367">
            <v>38694</v>
          </cell>
          <cell r="J367">
            <v>38754</v>
          </cell>
          <cell r="K367">
            <v>59549</v>
          </cell>
          <cell r="L367">
            <v>59549</v>
          </cell>
          <cell r="N367">
            <v>-12</v>
          </cell>
          <cell r="O367" t="str">
            <v>Invoice</v>
          </cell>
          <cell r="R367" t="str">
            <v>current</v>
          </cell>
        </row>
        <row r="368">
          <cell r="G368" t="str">
            <v>835120044</v>
          </cell>
          <cell r="H368" t="str">
            <v>NET 60 DAYS</v>
          </cell>
          <cell r="I368">
            <v>38694</v>
          </cell>
          <cell r="J368">
            <v>38754</v>
          </cell>
          <cell r="K368">
            <v>68809.490000000005</v>
          </cell>
          <cell r="L368">
            <v>68809.490000000005</v>
          </cell>
          <cell r="N368">
            <v>-12</v>
          </cell>
          <cell r="O368" t="str">
            <v>Invoice</v>
          </cell>
          <cell r="R368" t="str">
            <v>current</v>
          </cell>
        </row>
        <row r="369">
          <cell r="G369" t="str">
            <v>835120051</v>
          </cell>
          <cell r="H369" t="str">
            <v>NET 60 DAYS</v>
          </cell>
          <cell r="I369">
            <v>38695</v>
          </cell>
          <cell r="J369">
            <v>38755</v>
          </cell>
          <cell r="K369">
            <v>70281.759999999995</v>
          </cell>
          <cell r="L369">
            <v>70281.759999999995</v>
          </cell>
          <cell r="N369">
            <v>-13</v>
          </cell>
          <cell r="O369" t="str">
            <v>Invoice</v>
          </cell>
          <cell r="R369" t="str">
            <v>current</v>
          </cell>
        </row>
        <row r="370">
          <cell r="G370" t="str">
            <v>835120052</v>
          </cell>
          <cell r="H370" t="str">
            <v>NET 60 DAYS</v>
          </cell>
          <cell r="I370">
            <v>38695</v>
          </cell>
          <cell r="J370">
            <v>38755</v>
          </cell>
          <cell r="K370">
            <v>72271.850000000006</v>
          </cell>
          <cell r="L370">
            <v>72271.850000000006</v>
          </cell>
          <cell r="N370">
            <v>-13</v>
          </cell>
          <cell r="O370" t="str">
            <v>Invoice</v>
          </cell>
          <cell r="R370" t="str">
            <v>current</v>
          </cell>
        </row>
        <row r="371">
          <cell r="G371" t="str">
            <v>835120057</v>
          </cell>
          <cell r="H371" t="str">
            <v>NET 60 DAYS</v>
          </cell>
          <cell r="I371">
            <v>38698</v>
          </cell>
          <cell r="J371">
            <v>38758</v>
          </cell>
          <cell r="K371">
            <v>73988.62</v>
          </cell>
          <cell r="L371">
            <v>73988.62</v>
          </cell>
          <cell r="N371">
            <v>-16</v>
          </cell>
          <cell r="O371" t="str">
            <v>Invoice</v>
          </cell>
          <cell r="R371" t="str">
            <v>current</v>
          </cell>
        </row>
        <row r="372">
          <cell r="G372" t="str">
            <v>835120059</v>
          </cell>
          <cell r="H372" t="str">
            <v>NET 60 DAYS</v>
          </cell>
          <cell r="I372">
            <v>38698</v>
          </cell>
          <cell r="J372">
            <v>38758</v>
          </cell>
          <cell r="K372">
            <v>59549</v>
          </cell>
          <cell r="L372">
            <v>59549</v>
          </cell>
          <cell r="N372">
            <v>-16</v>
          </cell>
          <cell r="O372" t="str">
            <v>Invoice</v>
          </cell>
          <cell r="R372" t="str">
            <v>current</v>
          </cell>
        </row>
        <row r="373">
          <cell r="G373" t="str">
            <v>835120066</v>
          </cell>
          <cell r="H373" t="str">
            <v>NET 60 DAYS</v>
          </cell>
          <cell r="I373">
            <v>38699</v>
          </cell>
          <cell r="J373">
            <v>38759</v>
          </cell>
          <cell r="K373">
            <v>72003.78</v>
          </cell>
          <cell r="L373">
            <v>72003.78</v>
          </cell>
          <cell r="N373">
            <v>-17</v>
          </cell>
          <cell r="O373" t="str">
            <v>Invoice</v>
          </cell>
          <cell r="R373" t="str">
            <v>current</v>
          </cell>
        </row>
        <row r="374">
          <cell r="G374" t="str">
            <v>835120071</v>
          </cell>
          <cell r="H374" t="str">
            <v>NET 60 DAYS</v>
          </cell>
          <cell r="I374">
            <v>38700</v>
          </cell>
          <cell r="J374">
            <v>38760</v>
          </cell>
          <cell r="K374">
            <v>70797.509999999995</v>
          </cell>
          <cell r="L374">
            <v>70797.509999999995</v>
          </cell>
          <cell r="N374">
            <v>-18</v>
          </cell>
          <cell r="O374" t="str">
            <v>Invoice</v>
          </cell>
          <cell r="R374" t="str">
            <v>current</v>
          </cell>
        </row>
        <row r="375">
          <cell r="G375" t="str">
            <v>835120072</v>
          </cell>
          <cell r="H375" t="str">
            <v>NET 60 DAYS</v>
          </cell>
          <cell r="I375">
            <v>38700</v>
          </cell>
          <cell r="J375">
            <v>38760</v>
          </cell>
          <cell r="K375">
            <v>59549</v>
          </cell>
          <cell r="L375">
            <v>59549</v>
          </cell>
          <cell r="N375">
            <v>-18</v>
          </cell>
          <cell r="O375" t="str">
            <v>Invoice</v>
          </cell>
          <cell r="R375" t="str">
            <v>current</v>
          </cell>
        </row>
        <row r="376">
          <cell r="G376" t="str">
            <v>835120077</v>
          </cell>
          <cell r="H376" t="str">
            <v>NET 60 DAYS</v>
          </cell>
          <cell r="I376">
            <v>38700</v>
          </cell>
          <cell r="J376">
            <v>38760</v>
          </cell>
          <cell r="K376">
            <v>69822.77</v>
          </cell>
          <cell r="L376">
            <v>69822.77</v>
          </cell>
          <cell r="N376">
            <v>-18</v>
          </cell>
          <cell r="O376" t="str">
            <v>Invoice</v>
          </cell>
          <cell r="R376" t="str">
            <v>current</v>
          </cell>
        </row>
        <row r="377">
          <cell r="G377" t="str">
            <v>DED403916</v>
          </cell>
          <cell r="I377">
            <v>38700</v>
          </cell>
          <cell r="K377">
            <v>1451.09</v>
          </cell>
          <cell r="L377">
            <v>1451.09</v>
          </cell>
          <cell r="M377">
            <v>1451.09</v>
          </cell>
          <cell r="O377" t="str">
            <v>Claims</v>
          </cell>
          <cell r="R377" t="str">
            <v>customer deduction for return</v>
          </cell>
          <cell r="T377" t="str">
            <v>rdr51424</v>
          </cell>
        </row>
        <row r="378">
          <cell r="G378" t="str">
            <v>DED403917</v>
          </cell>
          <cell r="I378">
            <v>38700</v>
          </cell>
          <cell r="K378">
            <v>2161.73</v>
          </cell>
          <cell r="L378">
            <v>2161.73</v>
          </cell>
          <cell r="M378">
            <v>2161.73</v>
          </cell>
          <cell r="O378" t="str">
            <v>Claims</v>
          </cell>
          <cell r="R378" t="str">
            <v>customer deduction for return</v>
          </cell>
          <cell r="T378" t="str">
            <v>rdr51425</v>
          </cell>
        </row>
        <row r="379">
          <cell r="G379" t="str">
            <v>DED403918</v>
          </cell>
          <cell r="I379">
            <v>38700</v>
          </cell>
          <cell r="K379">
            <v>869.36</v>
          </cell>
          <cell r="L379">
            <v>869.36</v>
          </cell>
          <cell r="M379">
            <v>869.36</v>
          </cell>
          <cell r="O379" t="str">
            <v>Claims</v>
          </cell>
          <cell r="R379" t="str">
            <v>customer deduction for return</v>
          </cell>
          <cell r="T379" t="str">
            <v>rdr51426</v>
          </cell>
        </row>
        <row r="380">
          <cell r="G380" t="str">
            <v>835120081</v>
          </cell>
          <cell r="H380" t="str">
            <v>NET 60 DAYS</v>
          </cell>
          <cell r="I380">
            <v>38701</v>
          </cell>
          <cell r="J380">
            <v>38761</v>
          </cell>
          <cell r="K380">
            <v>71998.399999999994</v>
          </cell>
          <cell r="L380">
            <v>71998.399999999994</v>
          </cell>
          <cell r="N380">
            <v>-19</v>
          </cell>
          <cell r="O380" t="str">
            <v>Invoice</v>
          </cell>
          <cell r="R380" t="str">
            <v>current</v>
          </cell>
        </row>
        <row r="381">
          <cell r="G381" t="str">
            <v>835120087</v>
          </cell>
          <cell r="H381" t="str">
            <v>NET 60 DAYS</v>
          </cell>
          <cell r="I381">
            <v>38701</v>
          </cell>
          <cell r="J381">
            <v>38761</v>
          </cell>
          <cell r="K381">
            <v>68137.179999999993</v>
          </cell>
          <cell r="L381">
            <v>68137.179999999993</v>
          </cell>
          <cell r="N381">
            <v>-19</v>
          </cell>
          <cell r="O381" t="str">
            <v>Invoice</v>
          </cell>
          <cell r="R381" t="str">
            <v>current</v>
          </cell>
        </row>
        <row r="382">
          <cell r="G382" t="str">
            <v>835120090</v>
          </cell>
          <cell r="H382" t="str">
            <v>NET 60 DAYS</v>
          </cell>
          <cell r="I382">
            <v>38702</v>
          </cell>
          <cell r="J382">
            <v>38762</v>
          </cell>
          <cell r="K382">
            <v>59549</v>
          </cell>
          <cell r="L382">
            <v>59549</v>
          </cell>
          <cell r="N382">
            <v>-20</v>
          </cell>
          <cell r="O382" t="str">
            <v>Invoice</v>
          </cell>
          <cell r="R382" t="str">
            <v>current</v>
          </cell>
        </row>
        <row r="383">
          <cell r="G383" t="str">
            <v>835120105</v>
          </cell>
          <cell r="H383" t="str">
            <v>NET 60 DAYS</v>
          </cell>
          <cell r="I383">
            <v>38706</v>
          </cell>
          <cell r="J383">
            <v>38766</v>
          </cell>
          <cell r="K383">
            <v>70281.759999999995</v>
          </cell>
          <cell r="L383">
            <v>70281.759999999995</v>
          </cell>
          <cell r="N383">
            <v>-24</v>
          </cell>
          <cell r="O383" t="str">
            <v>Invoice</v>
          </cell>
          <cell r="R383" t="str">
            <v>current</v>
          </cell>
        </row>
        <row r="384">
          <cell r="G384" t="str">
            <v>835120111</v>
          </cell>
          <cell r="H384" t="str">
            <v>NET 60 DAYS</v>
          </cell>
          <cell r="I384">
            <v>38707</v>
          </cell>
          <cell r="J384">
            <v>38767</v>
          </cell>
          <cell r="K384">
            <v>29774.5</v>
          </cell>
          <cell r="L384">
            <v>29774.5</v>
          </cell>
          <cell r="N384">
            <v>-25</v>
          </cell>
          <cell r="O384" t="str">
            <v>Invoice</v>
          </cell>
          <cell r="R384" t="str">
            <v>current</v>
          </cell>
        </row>
        <row r="385">
          <cell r="G385" t="str">
            <v>835120131</v>
          </cell>
          <cell r="H385" t="str">
            <v>NET 60 DAYS</v>
          </cell>
          <cell r="I385">
            <v>38715</v>
          </cell>
          <cell r="J385">
            <v>38775</v>
          </cell>
          <cell r="K385">
            <v>72003.78</v>
          </cell>
          <cell r="L385">
            <v>72003.78</v>
          </cell>
          <cell r="N385">
            <v>-33</v>
          </cell>
          <cell r="O385" t="str">
            <v>Invoice</v>
          </cell>
          <cell r="R385" t="str">
            <v>current</v>
          </cell>
        </row>
        <row r="386">
          <cell r="G386" t="str">
            <v>835120133</v>
          </cell>
          <cell r="H386" t="str">
            <v>NET 60 DAYS</v>
          </cell>
          <cell r="I386">
            <v>38715</v>
          </cell>
          <cell r="J386">
            <v>38775</v>
          </cell>
          <cell r="K386">
            <v>72637.100000000006</v>
          </cell>
          <cell r="L386">
            <v>72637.100000000006</v>
          </cell>
          <cell r="N386">
            <v>-33</v>
          </cell>
          <cell r="O386" t="str">
            <v>Invoice</v>
          </cell>
          <cell r="R386" t="str">
            <v>current</v>
          </cell>
        </row>
        <row r="387">
          <cell r="G387" t="str">
            <v>835120135</v>
          </cell>
          <cell r="H387" t="str">
            <v>NET 60 DAYS</v>
          </cell>
          <cell r="I387">
            <v>38720</v>
          </cell>
          <cell r="J387">
            <v>38780</v>
          </cell>
          <cell r="K387">
            <v>76004.62</v>
          </cell>
          <cell r="L387">
            <v>76004.62</v>
          </cell>
          <cell r="N387">
            <v>-38</v>
          </cell>
          <cell r="O387" t="str">
            <v>Invoice</v>
          </cell>
          <cell r="R387" t="str">
            <v>current</v>
          </cell>
        </row>
        <row r="388">
          <cell r="G388" t="str">
            <v>835120137</v>
          </cell>
          <cell r="H388" t="str">
            <v>NET 60 DAYS</v>
          </cell>
          <cell r="I388">
            <v>38720</v>
          </cell>
          <cell r="J388">
            <v>38780</v>
          </cell>
          <cell r="K388">
            <v>74617.22</v>
          </cell>
          <cell r="L388">
            <v>74617.22</v>
          </cell>
          <cell r="N388">
            <v>-38</v>
          </cell>
          <cell r="O388" t="str">
            <v>Invoice</v>
          </cell>
          <cell r="R388" t="str">
            <v>current</v>
          </cell>
        </row>
        <row r="389">
          <cell r="G389" t="str">
            <v>835120141</v>
          </cell>
          <cell r="H389" t="str">
            <v>NET 60 DAYS</v>
          </cell>
          <cell r="I389">
            <v>38721</v>
          </cell>
          <cell r="J389">
            <v>38781</v>
          </cell>
          <cell r="K389">
            <v>72539.92</v>
          </cell>
          <cell r="L389">
            <v>72539.92</v>
          </cell>
          <cell r="N389">
            <v>-39</v>
          </cell>
          <cell r="O389" t="str">
            <v>Invoice</v>
          </cell>
          <cell r="R389" t="str">
            <v>current</v>
          </cell>
        </row>
        <row r="390">
          <cell r="G390" t="str">
            <v>835120150</v>
          </cell>
          <cell r="H390" t="str">
            <v>NET 60 DAYS</v>
          </cell>
          <cell r="I390">
            <v>38721</v>
          </cell>
          <cell r="J390">
            <v>38781</v>
          </cell>
          <cell r="K390">
            <v>63316.46</v>
          </cell>
          <cell r="L390">
            <v>63316.46</v>
          </cell>
          <cell r="N390">
            <v>-39</v>
          </cell>
          <cell r="O390" t="str">
            <v>Invoice</v>
          </cell>
          <cell r="R390" t="str">
            <v>current</v>
          </cell>
        </row>
        <row r="391">
          <cell r="G391" t="str">
            <v>835120157</v>
          </cell>
          <cell r="H391" t="str">
            <v>NET 60 DAYS</v>
          </cell>
          <cell r="I391">
            <v>38722</v>
          </cell>
          <cell r="J391">
            <v>38782</v>
          </cell>
          <cell r="K391">
            <v>72539.92</v>
          </cell>
          <cell r="L391">
            <v>72539.92</v>
          </cell>
          <cell r="N391">
            <v>-40</v>
          </cell>
          <cell r="O391" t="str">
            <v>Invoice</v>
          </cell>
          <cell r="R391" t="str">
            <v>current</v>
          </cell>
        </row>
        <row r="392">
          <cell r="G392" t="str">
            <v>835120167</v>
          </cell>
          <cell r="H392" t="str">
            <v>NET 60 DAYS</v>
          </cell>
          <cell r="I392">
            <v>38723</v>
          </cell>
          <cell r="J392">
            <v>38783</v>
          </cell>
          <cell r="K392">
            <v>72025.14</v>
          </cell>
          <cell r="L392">
            <v>72025.14</v>
          </cell>
          <cell r="N392">
            <v>-41</v>
          </cell>
          <cell r="O392" t="str">
            <v>Invoice</v>
          </cell>
          <cell r="R392" t="str">
            <v>current</v>
          </cell>
        </row>
        <row r="393">
          <cell r="G393" t="str">
            <v>835120168</v>
          </cell>
          <cell r="H393" t="str">
            <v>NET 60 DAYS</v>
          </cell>
          <cell r="I393">
            <v>38723</v>
          </cell>
          <cell r="J393">
            <v>38783</v>
          </cell>
          <cell r="K393">
            <v>63316.46</v>
          </cell>
          <cell r="L393">
            <v>63316.46</v>
          </cell>
          <cell r="N393">
            <v>-41</v>
          </cell>
          <cell r="O393" t="str">
            <v>Invoice</v>
          </cell>
          <cell r="R393" t="str">
            <v>current</v>
          </cell>
        </row>
        <row r="394">
          <cell r="G394" t="str">
            <v>835120175</v>
          </cell>
          <cell r="H394" t="str">
            <v>NET 60 DAYS</v>
          </cell>
          <cell r="I394">
            <v>38726</v>
          </cell>
          <cell r="J394">
            <v>38786</v>
          </cell>
          <cell r="K394">
            <v>71976.460000000006</v>
          </cell>
          <cell r="L394">
            <v>71976.460000000006</v>
          </cell>
          <cell r="N394">
            <v>-44</v>
          </cell>
          <cell r="O394" t="str">
            <v>Invoice</v>
          </cell>
          <cell r="R394" t="str">
            <v>current</v>
          </cell>
        </row>
        <row r="395">
          <cell r="G395" t="str">
            <v>835120182</v>
          </cell>
          <cell r="H395" t="str">
            <v>NET 60 DAYS</v>
          </cell>
          <cell r="I395">
            <v>38726</v>
          </cell>
          <cell r="J395">
            <v>38786</v>
          </cell>
          <cell r="K395">
            <v>6700</v>
          </cell>
          <cell r="L395">
            <v>6700</v>
          </cell>
          <cell r="N395">
            <v>-44</v>
          </cell>
          <cell r="O395" t="str">
            <v>Invoice</v>
          </cell>
          <cell r="R395" t="str">
            <v>current</v>
          </cell>
        </row>
        <row r="396">
          <cell r="G396" t="str">
            <v>835120184</v>
          </cell>
          <cell r="H396" t="str">
            <v>NET 60 DAYS</v>
          </cell>
          <cell r="I396">
            <v>38727</v>
          </cell>
          <cell r="J396">
            <v>38787</v>
          </cell>
          <cell r="K396">
            <v>71510.38</v>
          </cell>
          <cell r="L396">
            <v>71510.38</v>
          </cell>
          <cell r="N396">
            <v>-45</v>
          </cell>
          <cell r="O396" t="str">
            <v>Invoice</v>
          </cell>
          <cell r="R396" t="str">
            <v>current</v>
          </cell>
        </row>
        <row r="397">
          <cell r="G397" t="str">
            <v>835120191</v>
          </cell>
          <cell r="H397" t="str">
            <v>NET 60 DAYS</v>
          </cell>
          <cell r="I397">
            <v>38727</v>
          </cell>
          <cell r="J397">
            <v>38787</v>
          </cell>
          <cell r="K397">
            <v>74119.86</v>
          </cell>
          <cell r="L397">
            <v>74119.86</v>
          </cell>
          <cell r="N397">
            <v>-45</v>
          </cell>
          <cell r="O397" t="str">
            <v>Invoice</v>
          </cell>
          <cell r="R397" t="str">
            <v>current</v>
          </cell>
        </row>
        <row r="398">
          <cell r="G398" t="str">
            <v>835120192</v>
          </cell>
          <cell r="H398" t="str">
            <v>NET 60 DAYS</v>
          </cell>
          <cell r="I398">
            <v>38727</v>
          </cell>
          <cell r="J398">
            <v>38787</v>
          </cell>
          <cell r="K398">
            <v>63316.46</v>
          </cell>
          <cell r="L398">
            <v>63316.46</v>
          </cell>
          <cell r="N398">
            <v>-45</v>
          </cell>
          <cell r="O398" t="str">
            <v>Invoice</v>
          </cell>
          <cell r="R398" t="str">
            <v>current</v>
          </cell>
        </row>
        <row r="399">
          <cell r="G399" t="str">
            <v>835120199</v>
          </cell>
          <cell r="H399" t="str">
            <v>NET 60 DAYS</v>
          </cell>
          <cell r="I399">
            <v>38728</v>
          </cell>
          <cell r="J399">
            <v>38788</v>
          </cell>
          <cell r="K399">
            <v>71709.22</v>
          </cell>
          <cell r="L399">
            <v>71709.22</v>
          </cell>
          <cell r="N399">
            <v>-46</v>
          </cell>
          <cell r="O399" t="str">
            <v>Invoice</v>
          </cell>
          <cell r="R399" t="str">
            <v>current</v>
          </cell>
        </row>
        <row r="400">
          <cell r="G400" t="str">
            <v>835120207</v>
          </cell>
          <cell r="H400" t="str">
            <v>NET 60 DAYS</v>
          </cell>
          <cell r="I400">
            <v>38728</v>
          </cell>
          <cell r="J400">
            <v>38788</v>
          </cell>
          <cell r="K400">
            <v>72042.48</v>
          </cell>
          <cell r="L400">
            <v>72042.48</v>
          </cell>
          <cell r="N400">
            <v>-46</v>
          </cell>
          <cell r="O400" t="str">
            <v>Invoice</v>
          </cell>
          <cell r="R400" t="str">
            <v>current</v>
          </cell>
        </row>
        <row r="401">
          <cell r="G401" t="str">
            <v>835120209</v>
          </cell>
          <cell r="H401" t="str">
            <v>NET 60 DAYS</v>
          </cell>
          <cell r="I401">
            <v>38728</v>
          </cell>
          <cell r="J401">
            <v>38788</v>
          </cell>
          <cell r="K401">
            <v>9600</v>
          </cell>
          <cell r="L401">
            <v>9600</v>
          </cell>
          <cell r="N401">
            <v>-46</v>
          </cell>
          <cell r="O401" t="str">
            <v>Invoice</v>
          </cell>
          <cell r="R401" t="str">
            <v>current</v>
          </cell>
        </row>
        <row r="402">
          <cell r="G402" t="str">
            <v>835120179</v>
          </cell>
          <cell r="H402" t="str">
            <v>NET 60 DAYS</v>
          </cell>
          <cell r="I402">
            <v>38729</v>
          </cell>
          <cell r="J402">
            <v>38789</v>
          </cell>
          <cell r="K402">
            <v>68705.259999999995</v>
          </cell>
          <cell r="L402">
            <v>68705.259999999995</v>
          </cell>
          <cell r="N402">
            <v>-47</v>
          </cell>
          <cell r="O402" t="str">
            <v>Invoice</v>
          </cell>
          <cell r="R402" t="str">
            <v>current</v>
          </cell>
        </row>
        <row r="403">
          <cell r="G403" t="str">
            <v>835120213</v>
          </cell>
          <cell r="H403" t="str">
            <v>NET 60 DAYS</v>
          </cell>
          <cell r="I403">
            <v>38729</v>
          </cell>
          <cell r="J403">
            <v>38789</v>
          </cell>
          <cell r="K403">
            <v>74616.3</v>
          </cell>
          <cell r="L403">
            <v>74616.3</v>
          </cell>
          <cell r="N403">
            <v>-47</v>
          </cell>
          <cell r="O403" t="str">
            <v>Invoice</v>
          </cell>
          <cell r="R403" t="str">
            <v>current</v>
          </cell>
        </row>
        <row r="404">
          <cell r="G404" t="str">
            <v>835120215</v>
          </cell>
          <cell r="H404" t="str">
            <v>NET 60 DAYS</v>
          </cell>
          <cell r="I404">
            <v>38729</v>
          </cell>
          <cell r="J404">
            <v>38789</v>
          </cell>
          <cell r="K404">
            <v>63316.46</v>
          </cell>
          <cell r="L404">
            <v>63316.46</v>
          </cell>
          <cell r="N404">
            <v>-47</v>
          </cell>
          <cell r="O404" t="str">
            <v>Invoice</v>
          </cell>
          <cell r="R404" t="str">
            <v>current</v>
          </cell>
        </row>
        <row r="405">
          <cell r="G405" t="str">
            <v>835120222</v>
          </cell>
          <cell r="H405" t="str">
            <v>NET 60 DAYS</v>
          </cell>
          <cell r="I405">
            <v>38730</v>
          </cell>
          <cell r="J405">
            <v>38790</v>
          </cell>
          <cell r="K405">
            <v>71710.12</v>
          </cell>
          <cell r="L405">
            <v>71710.12</v>
          </cell>
          <cell r="N405">
            <v>-48</v>
          </cell>
          <cell r="O405" t="str">
            <v>Invoice</v>
          </cell>
          <cell r="R405" t="str">
            <v>current</v>
          </cell>
        </row>
        <row r="406">
          <cell r="G406" t="str">
            <v>835120233</v>
          </cell>
          <cell r="H406" t="str">
            <v>NET 60 DAYS</v>
          </cell>
          <cell r="I406">
            <v>38733</v>
          </cell>
          <cell r="J406">
            <v>38793</v>
          </cell>
          <cell r="K406">
            <v>70688.259999999995</v>
          </cell>
          <cell r="L406">
            <v>70688.259999999995</v>
          </cell>
          <cell r="N406">
            <v>-51</v>
          </cell>
          <cell r="O406" t="str">
            <v>Invoice</v>
          </cell>
          <cell r="R406" t="str">
            <v>current</v>
          </cell>
        </row>
        <row r="407">
          <cell r="G407" t="str">
            <v>835120234</v>
          </cell>
          <cell r="H407" t="str">
            <v>NET 60 DAYS</v>
          </cell>
          <cell r="I407">
            <v>38733</v>
          </cell>
          <cell r="J407">
            <v>38793</v>
          </cell>
          <cell r="K407">
            <v>68387.12</v>
          </cell>
          <cell r="L407">
            <v>68387.12</v>
          </cell>
          <cell r="N407">
            <v>-51</v>
          </cell>
          <cell r="O407" t="str">
            <v>Invoice</v>
          </cell>
          <cell r="R407" t="str">
            <v>current</v>
          </cell>
        </row>
        <row r="408">
          <cell r="G408" t="str">
            <v>835120242</v>
          </cell>
          <cell r="H408" t="str">
            <v>NET 60 DAYS</v>
          </cell>
          <cell r="I408">
            <v>38733</v>
          </cell>
          <cell r="J408">
            <v>38793</v>
          </cell>
          <cell r="K408">
            <v>19100</v>
          </cell>
          <cell r="L408">
            <v>19100</v>
          </cell>
          <cell r="N408">
            <v>-51</v>
          </cell>
          <cell r="O408" t="str">
            <v>Invoice</v>
          </cell>
          <cell r="R408" t="str">
            <v>current</v>
          </cell>
        </row>
        <row r="409">
          <cell r="G409" t="str">
            <v>835120246</v>
          </cell>
          <cell r="H409" t="str">
            <v>NET 60 DAYS</v>
          </cell>
          <cell r="I409">
            <v>38734</v>
          </cell>
          <cell r="J409">
            <v>38794</v>
          </cell>
          <cell r="K409">
            <v>72892.710000000006</v>
          </cell>
          <cell r="L409">
            <v>72892.710000000006</v>
          </cell>
          <cell r="N409">
            <v>-52</v>
          </cell>
          <cell r="O409" t="str">
            <v>Invoice</v>
          </cell>
          <cell r="R409" t="str">
            <v>current</v>
          </cell>
        </row>
        <row r="410">
          <cell r="G410" t="str">
            <v>835120250</v>
          </cell>
          <cell r="H410" t="str">
            <v>NET 60 DAYS</v>
          </cell>
          <cell r="I410">
            <v>38734</v>
          </cell>
          <cell r="J410">
            <v>38794</v>
          </cell>
          <cell r="K410">
            <v>63316.46</v>
          </cell>
          <cell r="L410">
            <v>63316.46</v>
          </cell>
          <cell r="N410">
            <v>-52</v>
          </cell>
          <cell r="O410" t="str">
            <v>Invoice</v>
          </cell>
          <cell r="R410" t="str">
            <v>current</v>
          </cell>
        </row>
        <row r="411">
          <cell r="G411" t="str">
            <v>DED416616</v>
          </cell>
          <cell r="I411">
            <v>38734</v>
          </cell>
          <cell r="K411">
            <v>9517.2900000000009</v>
          </cell>
          <cell r="L411">
            <v>9517.2900000000009</v>
          </cell>
          <cell r="M411">
            <v>9517.2900000000009</v>
          </cell>
          <cell r="O411" t="str">
            <v>Claims</v>
          </cell>
          <cell r="R411" t="str">
            <v>customer deduction for return</v>
          </cell>
        </row>
        <row r="412">
          <cell r="G412" t="str">
            <v>835120256</v>
          </cell>
          <cell r="H412" t="str">
            <v>NET 60 DAYS</v>
          </cell>
          <cell r="I412">
            <v>38735</v>
          </cell>
          <cell r="J412">
            <v>38795</v>
          </cell>
          <cell r="K412">
            <v>74410.16</v>
          </cell>
          <cell r="L412">
            <v>74410.16</v>
          </cell>
          <cell r="N412">
            <v>-53</v>
          </cell>
          <cell r="O412" t="str">
            <v>Invoice</v>
          </cell>
          <cell r="R412" t="str">
            <v>current</v>
          </cell>
        </row>
        <row r="413">
          <cell r="G413" t="str">
            <v>835120260</v>
          </cell>
          <cell r="H413" t="str">
            <v>NET 60 DAYS</v>
          </cell>
          <cell r="I413">
            <v>38735</v>
          </cell>
          <cell r="J413">
            <v>38795</v>
          </cell>
          <cell r="K413">
            <v>74602.75</v>
          </cell>
          <cell r="L413">
            <v>74602.75</v>
          </cell>
          <cell r="N413">
            <v>-53</v>
          </cell>
          <cell r="O413" t="str">
            <v>Invoice</v>
          </cell>
          <cell r="R413" t="str">
            <v>current</v>
          </cell>
        </row>
        <row r="414">
          <cell r="G414" t="str">
            <v>835120264</v>
          </cell>
          <cell r="H414" t="str">
            <v>NET 60 DAYS</v>
          </cell>
          <cell r="I414">
            <v>38736</v>
          </cell>
          <cell r="J414">
            <v>38796</v>
          </cell>
          <cell r="K414">
            <v>67924.44</v>
          </cell>
          <cell r="L414">
            <v>67924.44</v>
          </cell>
          <cell r="N414">
            <v>-54</v>
          </cell>
          <cell r="O414" t="str">
            <v>Invoice</v>
          </cell>
          <cell r="R414" t="str">
            <v>current</v>
          </cell>
        </row>
        <row r="415">
          <cell r="G415" t="str">
            <v>835120270</v>
          </cell>
          <cell r="H415" t="str">
            <v>NET 60 DAYS</v>
          </cell>
          <cell r="I415">
            <v>38736</v>
          </cell>
          <cell r="J415">
            <v>38796</v>
          </cell>
          <cell r="K415">
            <v>8600</v>
          </cell>
          <cell r="L415">
            <v>8600</v>
          </cell>
          <cell r="N415">
            <v>-54</v>
          </cell>
          <cell r="O415" t="str">
            <v>Invoice</v>
          </cell>
          <cell r="R415" t="str">
            <v>current</v>
          </cell>
        </row>
        <row r="416">
          <cell r="G416" t="str">
            <v>835120275</v>
          </cell>
          <cell r="H416" t="str">
            <v>NET 60 DAYS</v>
          </cell>
          <cell r="I416">
            <v>38737</v>
          </cell>
          <cell r="J416">
            <v>38797</v>
          </cell>
          <cell r="K416">
            <v>69197.31</v>
          </cell>
          <cell r="L416">
            <v>69197.31</v>
          </cell>
          <cell r="N416">
            <v>-55</v>
          </cell>
          <cell r="O416" t="str">
            <v>Invoice</v>
          </cell>
          <cell r="R416" t="str">
            <v>current</v>
          </cell>
        </row>
        <row r="417">
          <cell r="G417" t="str">
            <v>835120277</v>
          </cell>
          <cell r="H417" t="str">
            <v>NET 60 DAYS</v>
          </cell>
          <cell r="I417">
            <v>38737</v>
          </cell>
          <cell r="J417">
            <v>38797</v>
          </cell>
          <cell r="K417">
            <v>63316.46</v>
          </cell>
          <cell r="L417">
            <v>63316.46</v>
          </cell>
          <cell r="N417">
            <v>-55</v>
          </cell>
          <cell r="O417" t="str">
            <v>Invoice</v>
          </cell>
          <cell r="R417" t="str">
            <v>current</v>
          </cell>
        </row>
        <row r="418">
          <cell r="G418" t="str">
            <v>835120280</v>
          </cell>
          <cell r="H418" t="str">
            <v>NET 60 DAYS</v>
          </cell>
          <cell r="I418">
            <v>38740</v>
          </cell>
          <cell r="J418">
            <v>38800</v>
          </cell>
          <cell r="K418">
            <v>66780.02</v>
          </cell>
          <cell r="L418">
            <v>66780.02</v>
          </cell>
          <cell r="N418">
            <v>-58</v>
          </cell>
          <cell r="O418" t="str">
            <v>Invoice</v>
          </cell>
          <cell r="R418" t="str">
            <v>current</v>
          </cell>
        </row>
        <row r="419">
          <cell r="G419" t="str">
            <v>835120127</v>
          </cell>
          <cell r="H419" t="str">
            <v>NET 30 DAYS</v>
          </cell>
          <cell r="I419">
            <v>38708</v>
          </cell>
          <cell r="J419">
            <v>38738</v>
          </cell>
          <cell r="K419">
            <v>62500</v>
          </cell>
          <cell r="L419">
            <v>62500</v>
          </cell>
          <cell r="N419">
            <v>4</v>
          </cell>
          <cell r="O419" t="str">
            <v>Invoice</v>
          </cell>
          <cell r="R419" t="str">
            <v>current</v>
          </cell>
          <cell r="S419" t="str">
            <v>tooling</v>
          </cell>
        </row>
        <row r="420">
          <cell r="G420" t="str">
            <v>835119992</v>
          </cell>
          <cell r="H420" t="str">
            <v>NET 2ND 2ND PROX MONTH</v>
          </cell>
          <cell r="I420">
            <v>38687</v>
          </cell>
          <cell r="J420">
            <v>38750</v>
          </cell>
          <cell r="K420">
            <v>26338.3</v>
          </cell>
          <cell r="L420">
            <v>26338.3</v>
          </cell>
          <cell r="N420">
            <v>-8</v>
          </cell>
          <cell r="O420" t="str">
            <v>Invoice</v>
          </cell>
          <cell r="R420" t="str">
            <v>current</v>
          </cell>
        </row>
        <row r="421">
          <cell r="G421" t="str">
            <v>835120018</v>
          </cell>
          <cell r="H421" t="str">
            <v>NET 2ND 2ND PROX MONTH</v>
          </cell>
          <cell r="I421">
            <v>38691</v>
          </cell>
          <cell r="J421">
            <v>38750</v>
          </cell>
          <cell r="K421">
            <v>1000</v>
          </cell>
          <cell r="L421">
            <v>1000</v>
          </cell>
          <cell r="N421">
            <v>-8</v>
          </cell>
          <cell r="O421" t="str">
            <v>Invoice</v>
          </cell>
          <cell r="R421" t="str">
            <v>current</v>
          </cell>
        </row>
        <row r="422">
          <cell r="G422" t="str">
            <v>835120045</v>
          </cell>
          <cell r="H422" t="str">
            <v>NET 2ND 2ND PROX MONTH</v>
          </cell>
          <cell r="I422">
            <v>38694</v>
          </cell>
          <cell r="J422">
            <v>38750</v>
          </cell>
          <cell r="K422">
            <v>26338.3</v>
          </cell>
          <cell r="L422">
            <v>26338.3</v>
          </cell>
          <cell r="N422">
            <v>-8</v>
          </cell>
          <cell r="O422" t="str">
            <v>Invoice</v>
          </cell>
          <cell r="R422" t="str">
            <v>current</v>
          </cell>
        </row>
        <row r="423">
          <cell r="G423" t="str">
            <v>835120084</v>
          </cell>
          <cell r="H423" t="str">
            <v>NET 2ND 2ND PROX MONTH</v>
          </cell>
          <cell r="I423">
            <v>38701</v>
          </cell>
          <cell r="J423">
            <v>38750</v>
          </cell>
          <cell r="K423">
            <v>17558.86</v>
          </cell>
          <cell r="L423">
            <v>17558.86</v>
          </cell>
          <cell r="N423">
            <v>-8</v>
          </cell>
          <cell r="O423" t="str">
            <v>Invoice</v>
          </cell>
          <cell r="R423" t="str">
            <v>current</v>
          </cell>
        </row>
        <row r="424">
          <cell r="G424" t="str">
            <v>835120096</v>
          </cell>
          <cell r="H424" t="str">
            <v>NET 30 DAYS</v>
          </cell>
          <cell r="I424">
            <v>38702</v>
          </cell>
          <cell r="J424">
            <v>38732</v>
          </cell>
          <cell r="K424">
            <v>9100</v>
          </cell>
          <cell r="L424">
            <v>9100</v>
          </cell>
          <cell r="N424">
            <v>10</v>
          </cell>
          <cell r="O424" t="str">
            <v>Invoice</v>
          </cell>
          <cell r="R424" t="str">
            <v>past due</v>
          </cell>
        </row>
        <row r="425">
          <cell r="G425" t="str">
            <v>835120110</v>
          </cell>
          <cell r="H425" t="str">
            <v>NET 30 DAYS</v>
          </cell>
          <cell r="I425">
            <v>38705</v>
          </cell>
          <cell r="J425">
            <v>38735</v>
          </cell>
          <cell r="K425">
            <v>2300</v>
          </cell>
          <cell r="L425">
            <v>2300</v>
          </cell>
          <cell r="N425">
            <v>7</v>
          </cell>
          <cell r="O425" t="str">
            <v>Invoice</v>
          </cell>
          <cell r="R425" t="str">
            <v>past due</v>
          </cell>
        </row>
        <row r="426">
          <cell r="G426" t="str">
            <v>835120112</v>
          </cell>
          <cell r="H426" t="str">
            <v>NET 2ND 2ND PROX MONTH</v>
          </cell>
          <cell r="I426">
            <v>38706</v>
          </cell>
          <cell r="J426">
            <v>38750</v>
          </cell>
          <cell r="K426">
            <v>26338.3</v>
          </cell>
          <cell r="L426">
            <v>26338.3</v>
          </cell>
          <cell r="N426">
            <v>-8</v>
          </cell>
          <cell r="O426" t="str">
            <v>Invoice</v>
          </cell>
          <cell r="R426" t="str">
            <v>current</v>
          </cell>
        </row>
        <row r="427">
          <cell r="G427" t="str">
            <v>835120128</v>
          </cell>
          <cell r="H427" t="str">
            <v>NET 2ND 2ND PROX MONTH</v>
          </cell>
          <cell r="I427">
            <v>38708</v>
          </cell>
          <cell r="J427">
            <v>38750</v>
          </cell>
          <cell r="K427">
            <v>149500</v>
          </cell>
          <cell r="L427">
            <v>149500</v>
          </cell>
          <cell r="N427">
            <v>-8</v>
          </cell>
          <cell r="O427" t="str">
            <v>Invoice</v>
          </cell>
          <cell r="R427" t="str">
            <v>current</v>
          </cell>
        </row>
        <row r="428">
          <cell r="G428" t="str">
            <v>835120129</v>
          </cell>
          <cell r="H428" t="str">
            <v>NET 30 DAYS</v>
          </cell>
          <cell r="I428">
            <v>38708</v>
          </cell>
          <cell r="J428">
            <v>38738</v>
          </cell>
          <cell r="K428">
            <v>103500</v>
          </cell>
          <cell r="L428">
            <v>103500</v>
          </cell>
          <cell r="N428">
            <v>4</v>
          </cell>
          <cell r="O428" t="str">
            <v>Invoice</v>
          </cell>
          <cell r="R428" t="str">
            <v>current</v>
          </cell>
        </row>
        <row r="429">
          <cell r="G429" t="str">
            <v>835120155</v>
          </cell>
          <cell r="H429" t="str">
            <v>NET 30 DAYS</v>
          </cell>
          <cell r="I429">
            <v>38721</v>
          </cell>
          <cell r="J429">
            <v>38751</v>
          </cell>
          <cell r="K429">
            <v>12000</v>
          </cell>
          <cell r="L429">
            <v>12000</v>
          </cell>
          <cell r="N429">
            <v>-9</v>
          </cell>
          <cell r="O429" t="str">
            <v>Invoice</v>
          </cell>
          <cell r="R429" t="str">
            <v>current</v>
          </cell>
        </row>
        <row r="430">
          <cell r="G430" t="str">
            <v>835120160</v>
          </cell>
          <cell r="H430" t="str">
            <v>NET 2ND 2ND PROX MONTH</v>
          </cell>
          <cell r="I430">
            <v>38722</v>
          </cell>
          <cell r="J430">
            <v>38778</v>
          </cell>
          <cell r="K430">
            <v>27024.22</v>
          </cell>
          <cell r="L430">
            <v>27024.22</v>
          </cell>
          <cell r="N430">
            <v>-36</v>
          </cell>
          <cell r="O430" t="str">
            <v>Invoice</v>
          </cell>
          <cell r="R430" t="str">
            <v>current</v>
          </cell>
        </row>
        <row r="431">
          <cell r="G431" t="str">
            <v>835120170</v>
          </cell>
          <cell r="H431" t="str">
            <v>NET 30 DAYS</v>
          </cell>
          <cell r="I431">
            <v>38723</v>
          </cell>
          <cell r="J431">
            <v>38753</v>
          </cell>
          <cell r="K431">
            <v>2000</v>
          </cell>
          <cell r="L431">
            <v>2000</v>
          </cell>
          <cell r="N431">
            <v>-11</v>
          </cell>
          <cell r="O431" t="str">
            <v>Invoice</v>
          </cell>
          <cell r="R431" t="str">
            <v>current</v>
          </cell>
        </row>
        <row r="432">
          <cell r="G432" t="str">
            <v>835120181</v>
          </cell>
          <cell r="H432" t="str">
            <v>NET 30 DAYS</v>
          </cell>
          <cell r="I432">
            <v>38726</v>
          </cell>
          <cell r="J432">
            <v>38756</v>
          </cell>
          <cell r="K432">
            <v>5400</v>
          </cell>
          <cell r="L432">
            <v>5400</v>
          </cell>
          <cell r="N432">
            <v>-14</v>
          </cell>
          <cell r="O432" t="str">
            <v>Invoice</v>
          </cell>
          <cell r="R432" t="str">
            <v>current</v>
          </cell>
        </row>
        <row r="433">
          <cell r="G433" t="str">
            <v>835120194</v>
          </cell>
          <cell r="H433" t="str">
            <v>NET 30 DAYS</v>
          </cell>
          <cell r="I433">
            <v>38727</v>
          </cell>
          <cell r="J433">
            <v>38757</v>
          </cell>
          <cell r="K433">
            <v>1200</v>
          </cell>
          <cell r="L433">
            <v>1200</v>
          </cell>
          <cell r="N433">
            <v>-15</v>
          </cell>
          <cell r="O433" t="str">
            <v>Invoice</v>
          </cell>
          <cell r="R433" t="str">
            <v>current</v>
          </cell>
        </row>
        <row r="434">
          <cell r="G434" t="str">
            <v>835120216</v>
          </cell>
          <cell r="H434" t="str">
            <v>NET 2ND 2ND PROX MONTH</v>
          </cell>
          <cell r="I434">
            <v>38729</v>
          </cell>
          <cell r="J434">
            <v>38778</v>
          </cell>
          <cell r="K434">
            <v>24792.73</v>
          </cell>
          <cell r="L434">
            <v>24792.73</v>
          </cell>
          <cell r="N434">
            <v>-36</v>
          </cell>
          <cell r="O434" t="str">
            <v>Invoice</v>
          </cell>
          <cell r="R434" t="str">
            <v>current</v>
          </cell>
        </row>
        <row r="435">
          <cell r="G435" t="str">
            <v>835120219</v>
          </cell>
          <cell r="H435" t="str">
            <v>NET 30 DAYS</v>
          </cell>
          <cell r="I435">
            <v>38729</v>
          </cell>
          <cell r="J435">
            <v>38759</v>
          </cell>
          <cell r="K435">
            <v>135.12</v>
          </cell>
          <cell r="L435">
            <v>135.12</v>
          </cell>
          <cell r="N435">
            <v>-17</v>
          </cell>
          <cell r="O435" t="str">
            <v>Invoice</v>
          </cell>
          <cell r="R435" t="str">
            <v>current</v>
          </cell>
        </row>
        <row r="436">
          <cell r="G436" t="str">
            <v>835120251</v>
          </cell>
          <cell r="H436" t="str">
            <v>NET 30 DAYS</v>
          </cell>
          <cell r="I436">
            <v>38734</v>
          </cell>
          <cell r="J436">
            <v>38764</v>
          </cell>
          <cell r="K436">
            <v>10200</v>
          </cell>
          <cell r="L436">
            <v>10200</v>
          </cell>
          <cell r="N436">
            <v>-22</v>
          </cell>
          <cell r="O436" t="str">
            <v>Invoice</v>
          </cell>
          <cell r="R436" t="str">
            <v>current</v>
          </cell>
        </row>
        <row r="437">
          <cell r="G437" t="str">
            <v>835120271</v>
          </cell>
          <cell r="H437" t="str">
            <v>NET 2ND 2ND PROX MONTH</v>
          </cell>
          <cell r="I437">
            <v>38736</v>
          </cell>
          <cell r="J437">
            <v>38778</v>
          </cell>
          <cell r="K437">
            <v>18016.14</v>
          </cell>
          <cell r="L437">
            <v>18016.14</v>
          </cell>
          <cell r="N437">
            <v>-36</v>
          </cell>
          <cell r="O437" t="str">
            <v>Invoice</v>
          </cell>
          <cell r="R437" t="str">
            <v>current</v>
          </cell>
        </row>
        <row r="438">
          <cell r="G438" t="str">
            <v>835C0012424</v>
          </cell>
          <cell r="I438">
            <v>37357</v>
          </cell>
          <cell r="J438">
            <v>37357</v>
          </cell>
          <cell r="K438">
            <v>-27169.5</v>
          </cell>
          <cell r="L438">
            <v>-27169.5</v>
          </cell>
          <cell r="N438">
            <v>1385</v>
          </cell>
          <cell r="O438" t="str">
            <v>Credit Memo</v>
          </cell>
          <cell r="Q438" t="str">
            <v>HOWELL_ 001(49054)</v>
          </cell>
          <cell r="R438" t="str">
            <v>Uniboring has filed bankruptcy, amount is reserved</v>
          </cell>
          <cell r="S438" t="str">
            <v>chargeback expected</v>
          </cell>
          <cell r="T438" t="str">
            <v>viper block chargeback expected</v>
          </cell>
        </row>
        <row r="439">
          <cell r="G439" t="str">
            <v>835115838</v>
          </cell>
          <cell r="H439" t="str">
            <v>NET 30 DAYS</v>
          </cell>
          <cell r="I439">
            <v>37904</v>
          </cell>
          <cell r="J439">
            <v>37934</v>
          </cell>
          <cell r="K439">
            <v>44160.41</v>
          </cell>
          <cell r="L439">
            <v>19160.41</v>
          </cell>
          <cell r="M439">
            <v>19160.41</v>
          </cell>
          <cell r="N439">
            <v>808</v>
          </cell>
          <cell r="O439" t="str">
            <v>Invoice</v>
          </cell>
          <cell r="R439" t="str">
            <v>Uniboring has filed bankruptcy, amount is reserved</v>
          </cell>
          <cell r="S439" t="str">
            <v>past due, in Credit</v>
          </cell>
        </row>
        <row r="440">
          <cell r="G440" t="str">
            <v>835115878</v>
          </cell>
          <cell r="H440" t="str">
            <v>NET 30 DAYS</v>
          </cell>
          <cell r="I440">
            <v>37914</v>
          </cell>
          <cell r="J440">
            <v>37944</v>
          </cell>
          <cell r="K440">
            <v>27174.87</v>
          </cell>
          <cell r="L440">
            <v>27174.87</v>
          </cell>
          <cell r="N440">
            <v>798</v>
          </cell>
          <cell r="O440" t="str">
            <v>Invoice</v>
          </cell>
          <cell r="R440" t="str">
            <v>Uniboring has filed bankruptcy, amount is reserved</v>
          </cell>
          <cell r="S440" t="str">
            <v>past due, in Credit</v>
          </cell>
        </row>
        <row r="441">
          <cell r="G441" t="str">
            <v>835115917</v>
          </cell>
          <cell r="H441" t="str">
            <v>NET 30 DAYS</v>
          </cell>
          <cell r="I441">
            <v>37918</v>
          </cell>
          <cell r="J441">
            <v>37948</v>
          </cell>
          <cell r="K441">
            <v>44160.41</v>
          </cell>
          <cell r="L441">
            <v>44160.41</v>
          </cell>
          <cell r="N441">
            <v>794</v>
          </cell>
          <cell r="O441" t="str">
            <v>Invoice</v>
          </cell>
          <cell r="R441" t="str">
            <v>Uniboring has filed bankruptcy, amount is reserved</v>
          </cell>
          <cell r="S441" t="str">
            <v>past due, in Credit</v>
          </cell>
        </row>
        <row r="442">
          <cell r="G442" t="str">
            <v>835115988</v>
          </cell>
          <cell r="H442" t="str">
            <v>NET 30 DAYS</v>
          </cell>
          <cell r="I442">
            <v>37932</v>
          </cell>
          <cell r="J442">
            <v>37962</v>
          </cell>
          <cell r="K442">
            <v>27174.87</v>
          </cell>
          <cell r="L442">
            <v>27174.87</v>
          </cell>
          <cell r="N442">
            <v>780</v>
          </cell>
          <cell r="O442" t="str">
            <v>Invoice</v>
          </cell>
          <cell r="R442" t="str">
            <v>Uniboring has filed bankruptcy, amount is reserved</v>
          </cell>
          <cell r="S442" t="str">
            <v>past due, in Credit</v>
          </cell>
        </row>
        <row r="443">
          <cell r="G443" t="str">
            <v>835116053</v>
          </cell>
          <cell r="H443" t="str">
            <v>NET 30 DAYS</v>
          </cell>
          <cell r="I443">
            <v>37946</v>
          </cell>
          <cell r="J443">
            <v>37976</v>
          </cell>
          <cell r="K443">
            <v>16985.54</v>
          </cell>
          <cell r="L443">
            <v>16985.54</v>
          </cell>
          <cell r="N443">
            <v>766</v>
          </cell>
          <cell r="O443" t="str">
            <v>Invoice</v>
          </cell>
          <cell r="R443" t="str">
            <v>Uniboring has filed bankruptcy, amount is reserved</v>
          </cell>
          <cell r="S443" t="str">
            <v>past due, in Credit</v>
          </cell>
        </row>
        <row r="444">
          <cell r="G444" t="str">
            <v>835116102</v>
          </cell>
          <cell r="H444" t="str">
            <v>NET 30 DAYS</v>
          </cell>
          <cell r="I444">
            <v>37960</v>
          </cell>
          <cell r="J444">
            <v>37990</v>
          </cell>
          <cell r="K444">
            <v>17276.5</v>
          </cell>
          <cell r="L444">
            <v>17276.5</v>
          </cell>
          <cell r="N444">
            <v>752</v>
          </cell>
          <cell r="O444" t="str">
            <v>Invoice</v>
          </cell>
          <cell r="R444" t="str">
            <v>Uniboring has filed bankruptcy, amount is reserved</v>
          </cell>
          <cell r="S444" t="str">
            <v>past due, in Credit</v>
          </cell>
        </row>
        <row r="445">
          <cell r="G445" t="str">
            <v>835116144</v>
          </cell>
          <cell r="H445" t="str">
            <v>NET 30 DAYS</v>
          </cell>
          <cell r="I445">
            <v>37967</v>
          </cell>
          <cell r="J445">
            <v>37997</v>
          </cell>
          <cell r="K445">
            <v>27352.68</v>
          </cell>
          <cell r="L445">
            <v>27352.68</v>
          </cell>
          <cell r="N445">
            <v>745</v>
          </cell>
          <cell r="O445" t="str">
            <v>Invoice</v>
          </cell>
          <cell r="R445" t="str">
            <v>Uniboring has filed bankruptcy, amount is reserved</v>
          </cell>
          <cell r="S445" t="str">
            <v>past due, in Credit</v>
          </cell>
        </row>
        <row r="446">
          <cell r="G446" t="str">
            <v>835116202</v>
          </cell>
          <cell r="H446" t="str">
            <v>NET 30 DAYS</v>
          </cell>
          <cell r="I446">
            <v>37985</v>
          </cell>
          <cell r="J446">
            <v>38015</v>
          </cell>
          <cell r="K446">
            <v>136763.42000000001</v>
          </cell>
          <cell r="L446">
            <v>136763.42000000001</v>
          </cell>
          <cell r="N446">
            <v>727</v>
          </cell>
          <cell r="O446" t="str">
            <v>Invoice</v>
          </cell>
          <cell r="R446" t="str">
            <v>Uniboring has filed bankruptcy, amount is reserved</v>
          </cell>
          <cell r="S446" t="str">
            <v>past due, in Credit</v>
          </cell>
        </row>
        <row r="447">
          <cell r="G447" t="str">
            <v>835116203</v>
          </cell>
          <cell r="H447" t="str">
            <v>NET 30 DAYS</v>
          </cell>
          <cell r="I447">
            <v>37985</v>
          </cell>
          <cell r="J447">
            <v>38015</v>
          </cell>
          <cell r="K447">
            <v>54297.57</v>
          </cell>
          <cell r="L447">
            <v>54297.57</v>
          </cell>
          <cell r="N447">
            <v>727</v>
          </cell>
          <cell r="O447" t="str">
            <v>Invoice</v>
          </cell>
          <cell r="R447" t="str">
            <v>Uniboring has filed bankruptcy, amount is reserved</v>
          </cell>
          <cell r="S447" t="str">
            <v>past due, in Credit</v>
          </cell>
        </row>
        <row r="448">
          <cell r="G448" t="str">
            <v>835116204</v>
          </cell>
          <cell r="H448" t="str">
            <v>NET 30 DAYS</v>
          </cell>
          <cell r="I448">
            <v>37985</v>
          </cell>
          <cell r="J448">
            <v>38015</v>
          </cell>
          <cell r="K448">
            <v>105181.94</v>
          </cell>
          <cell r="L448">
            <v>105181.94</v>
          </cell>
          <cell r="N448">
            <v>727</v>
          </cell>
          <cell r="O448" t="str">
            <v>Invoice</v>
          </cell>
          <cell r="R448" t="str">
            <v>Uniboring has filed bankruptcy, amount is reserved</v>
          </cell>
          <cell r="S448" t="str">
            <v>past due, in Credit</v>
          </cell>
        </row>
        <row r="449">
          <cell r="G449" t="str">
            <v>OPM204459</v>
          </cell>
          <cell r="I449">
            <v>38223</v>
          </cell>
          <cell r="K449">
            <v>-25000</v>
          </cell>
          <cell r="L449">
            <v>-25000</v>
          </cell>
          <cell r="M449">
            <v>-25000</v>
          </cell>
          <cell r="O449" t="str">
            <v>Claims</v>
          </cell>
          <cell r="R449" t="str">
            <v>Uniboring has filed bankruptcy, amount is reserved</v>
          </cell>
          <cell r="S449" t="str">
            <v>periodic pmt</v>
          </cell>
        </row>
        <row r="450">
          <cell r="G450" t="str">
            <v>OPM209289</v>
          </cell>
          <cell r="I450">
            <v>38238</v>
          </cell>
          <cell r="K450">
            <v>-25000</v>
          </cell>
          <cell r="L450">
            <v>-25000</v>
          </cell>
          <cell r="M450">
            <v>-25000</v>
          </cell>
          <cell r="O450" t="str">
            <v>Claims</v>
          </cell>
          <cell r="R450" t="str">
            <v>Uniboring has filed bankruptcy, amount is reserved</v>
          </cell>
          <cell r="S450" t="str">
            <v>periodic pmt</v>
          </cell>
        </row>
        <row r="451">
          <cell r="G451" t="str">
            <v>OPM214212</v>
          </cell>
          <cell r="I451">
            <v>38252</v>
          </cell>
          <cell r="K451">
            <v>-25000</v>
          </cell>
          <cell r="L451">
            <v>-25000</v>
          </cell>
          <cell r="M451">
            <v>-25000</v>
          </cell>
          <cell r="O451" t="str">
            <v>Claims</v>
          </cell>
          <cell r="R451" t="str">
            <v>Uniboring has filed bankruptcy, amount is reserved</v>
          </cell>
          <cell r="S451" t="str">
            <v>periodic pmt</v>
          </cell>
        </row>
        <row r="452">
          <cell r="G452" t="str">
            <v>OPM218692</v>
          </cell>
          <cell r="I452">
            <v>38265</v>
          </cell>
          <cell r="K452">
            <v>-25000</v>
          </cell>
          <cell r="L452">
            <v>-25000</v>
          </cell>
          <cell r="M452">
            <v>-25000</v>
          </cell>
          <cell r="O452" t="str">
            <v>Claims</v>
          </cell>
          <cell r="R452" t="str">
            <v>Uniboring has filed bankruptcy, amount is reserved</v>
          </cell>
          <cell r="S452" t="str">
            <v>periodic pmt</v>
          </cell>
        </row>
        <row r="453">
          <cell r="G453" t="str">
            <v>OPM226039</v>
          </cell>
          <cell r="I453">
            <v>38286</v>
          </cell>
          <cell r="K453">
            <v>-25000</v>
          </cell>
          <cell r="L453">
            <v>-25000</v>
          </cell>
          <cell r="M453">
            <v>-25000</v>
          </cell>
          <cell r="O453" t="str">
            <v>Claims</v>
          </cell>
          <cell r="R453" t="str">
            <v>Uniboring has filed bankruptcy, amount is reserved</v>
          </cell>
          <cell r="S453" t="str">
            <v>periodic pmt</v>
          </cell>
        </row>
        <row r="454">
          <cell r="G454" t="str">
            <v>OPM231735</v>
          </cell>
          <cell r="I454">
            <v>38300</v>
          </cell>
          <cell r="K454">
            <v>-25000</v>
          </cell>
          <cell r="L454">
            <v>-25000</v>
          </cell>
          <cell r="M454">
            <v>-25000</v>
          </cell>
          <cell r="O454" t="str">
            <v>Claims</v>
          </cell>
          <cell r="R454" t="str">
            <v>Uniboring has filed bankruptcy, amount is reserved</v>
          </cell>
          <cell r="S454" t="str">
            <v>periodic pmt</v>
          </cell>
        </row>
        <row r="455">
          <cell r="G455" t="str">
            <v>OPM241018</v>
          </cell>
          <cell r="I455">
            <v>38324</v>
          </cell>
          <cell r="K455">
            <v>-25000</v>
          </cell>
          <cell r="L455">
            <v>-25000</v>
          </cell>
          <cell r="M455">
            <v>-25000</v>
          </cell>
          <cell r="O455" t="str">
            <v>Claims</v>
          </cell>
          <cell r="R455" t="str">
            <v>Uniboring has filed bankruptcy, amount is reserved</v>
          </cell>
          <cell r="S455" t="str">
            <v>periodic pmt</v>
          </cell>
        </row>
        <row r="456">
          <cell r="G456" t="str">
            <v>OPM259819</v>
          </cell>
          <cell r="I456">
            <v>38372</v>
          </cell>
          <cell r="K456">
            <v>-25000</v>
          </cell>
          <cell r="L456">
            <v>-25000</v>
          </cell>
          <cell r="M456">
            <v>-25000</v>
          </cell>
          <cell r="O456" t="str">
            <v>Claims</v>
          </cell>
          <cell r="R456" t="str">
            <v>Uniboring has filed bankruptcy, amount is reserved</v>
          </cell>
          <cell r="S456" t="str">
            <v>periodic pmt</v>
          </cell>
        </row>
        <row r="457">
          <cell r="G457" t="str">
            <v>OPM265857</v>
          </cell>
          <cell r="I457">
            <v>38387</v>
          </cell>
          <cell r="K457">
            <v>-25000</v>
          </cell>
          <cell r="L457">
            <v>-25000</v>
          </cell>
          <cell r="M457">
            <v>-25000</v>
          </cell>
          <cell r="O457" t="str">
            <v>Claims</v>
          </cell>
          <cell r="R457" t="str">
            <v>Uniboring has filed bankruptcy, amount is reserved</v>
          </cell>
          <cell r="S457" t="str">
            <v>periodic pmt</v>
          </cell>
        </row>
        <row r="458">
          <cell r="G458" t="str">
            <v>OPM271338</v>
          </cell>
          <cell r="I458">
            <v>38401</v>
          </cell>
          <cell r="K458">
            <v>-25000</v>
          </cell>
          <cell r="L458">
            <v>-25000</v>
          </cell>
          <cell r="M458">
            <v>-25000</v>
          </cell>
          <cell r="O458" t="str">
            <v>Claims</v>
          </cell>
          <cell r="R458" t="str">
            <v>Uniboring has filed bankruptcy, amount is reserved</v>
          </cell>
          <cell r="S458" t="str">
            <v>periodic pmt</v>
          </cell>
        </row>
        <row r="459">
          <cell r="G459" t="str">
            <v>OPM279199</v>
          </cell>
          <cell r="I459">
            <v>38415</v>
          </cell>
          <cell r="K459">
            <v>-25000</v>
          </cell>
          <cell r="L459">
            <v>-25000</v>
          </cell>
          <cell r="M459">
            <v>-25000</v>
          </cell>
          <cell r="O459" t="str">
            <v>Claims</v>
          </cell>
          <cell r="R459" t="str">
            <v>Uniboring has filed bankruptcy, amount is reserved</v>
          </cell>
          <cell r="S459" t="str">
            <v>periodic pmt</v>
          </cell>
        </row>
        <row r="460">
          <cell r="G460" t="str">
            <v>835120049</v>
          </cell>
          <cell r="H460" t="str">
            <v>NET 30 DAYS</v>
          </cell>
          <cell r="I460">
            <v>38694</v>
          </cell>
          <cell r="J460">
            <v>38724</v>
          </cell>
          <cell r="K460">
            <v>3602.86</v>
          </cell>
          <cell r="L460">
            <v>3602.86</v>
          </cell>
          <cell r="N460">
            <v>18</v>
          </cell>
          <cell r="O460" t="str">
            <v>Invoice</v>
          </cell>
          <cell r="R460" t="str">
            <v>past due</v>
          </cell>
        </row>
        <row r="461">
          <cell r="G461" t="str">
            <v>835120095</v>
          </cell>
          <cell r="H461" t="str">
            <v>NET 30 DAYS</v>
          </cell>
          <cell r="I461">
            <v>38702</v>
          </cell>
          <cell r="J461">
            <v>38732</v>
          </cell>
          <cell r="K461">
            <v>560.71</v>
          </cell>
          <cell r="L461">
            <v>560.71</v>
          </cell>
          <cell r="N461">
            <v>10</v>
          </cell>
          <cell r="O461" t="str">
            <v>Invoice</v>
          </cell>
          <cell r="R461" t="str">
            <v>past due</v>
          </cell>
        </row>
        <row r="462">
          <cell r="G462" t="str">
            <v>835120162</v>
          </cell>
          <cell r="H462" t="str">
            <v>NET 30 DAYS</v>
          </cell>
          <cell r="I462">
            <v>38722</v>
          </cell>
          <cell r="J462">
            <v>38752</v>
          </cell>
          <cell r="K462">
            <v>954.4</v>
          </cell>
          <cell r="L462">
            <v>954.4</v>
          </cell>
          <cell r="N462">
            <v>-10</v>
          </cell>
          <cell r="O462" t="str">
            <v>Invoice</v>
          </cell>
          <cell r="R462" t="str">
            <v>current</v>
          </cell>
        </row>
        <row r="463">
          <cell r="G463" t="str">
            <v>835120227</v>
          </cell>
          <cell r="H463" t="str">
            <v>NET 30 DAYS</v>
          </cell>
          <cell r="I463">
            <v>38730</v>
          </cell>
          <cell r="J463">
            <v>38760</v>
          </cell>
          <cell r="K463">
            <v>1789.5</v>
          </cell>
          <cell r="L463">
            <v>1789.5</v>
          </cell>
          <cell r="N463">
            <v>-18</v>
          </cell>
          <cell r="O463" t="str">
            <v>Invoice</v>
          </cell>
          <cell r="R463" t="str">
            <v>current</v>
          </cell>
        </row>
        <row r="464">
          <cell r="G464" t="str">
            <v>835120289</v>
          </cell>
          <cell r="H464" t="str">
            <v>NET 30 DAYS</v>
          </cell>
          <cell r="I464">
            <v>38740</v>
          </cell>
          <cell r="J464">
            <v>38770</v>
          </cell>
          <cell r="K464">
            <v>6800.1</v>
          </cell>
          <cell r="L464">
            <v>6800.1</v>
          </cell>
          <cell r="N464">
            <v>-28</v>
          </cell>
          <cell r="O464" t="str">
            <v>Invoice</v>
          </cell>
          <cell r="R464" t="str">
            <v>current</v>
          </cell>
        </row>
      </sheetData>
      <sheetData sheetId="7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1837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W4" t="str">
            <v>need POD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1732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W5" t="str">
            <v>need POD</v>
          </cell>
        </row>
        <row r="6">
          <cell r="G6" t="str">
            <v>DM297314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1474</v>
          </cell>
          <cell r="O6" t="str">
            <v>Debit Memo</v>
          </cell>
          <cell r="P6" t="str">
            <v>900826000</v>
          </cell>
          <cell r="R6" t="str">
            <v>paid but reversed</v>
          </cell>
          <cell r="S6" t="str">
            <v>CS Rear Knuckles</v>
          </cell>
          <cell r="T6" t="str">
            <v xml:space="preserve">invoice 112283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1474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1474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1474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57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57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W12" t="str">
            <v>overpaid tooling invoice</v>
          </cell>
          <cell r="X12">
            <v>2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542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>
            <v>835117387</v>
          </cell>
          <cell r="W13" t="str">
            <v>past due</v>
          </cell>
          <cell r="X13">
            <v>2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>not MCCs  - cash app error</v>
          </cell>
          <cell r="X14">
            <v>2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>
            <v>835117360</v>
          </cell>
          <cell r="W15" t="str">
            <v>DED when cust corrected invoice</v>
          </cell>
          <cell r="X15">
            <v>2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175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>
            <v>835119059</v>
          </cell>
          <cell r="W16" t="str">
            <v>shortpay - timing diff month paid May inv at June price</v>
          </cell>
          <cell r="X16">
            <v>2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175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>
            <v>835119070</v>
          </cell>
          <cell r="W17" t="str">
            <v>shortpay - timing diff month paid May inv at June price</v>
          </cell>
          <cell r="X17">
            <v>2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175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>
            <v>835119066</v>
          </cell>
          <cell r="W18" t="str">
            <v>shortpay - timing diff month paid May inv at June price</v>
          </cell>
          <cell r="X18">
            <v>2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175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>
            <v>835119068</v>
          </cell>
          <cell r="W19" t="str">
            <v>shortpay - timing diff month paid May inv at June price</v>
          </cell>
          <cell r="X19">
            <v>2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V20">
            <v>835119291</v>
          </cell>
          <cell r="W20" t="str">
            <v>timing difference Saltillo July invoice paid at Aug price</v>
          </cell>
          <cell r="X20">
            <v>2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V21">
            <v>835119276</v>
          </cell>
          <cell r="W21" t="str">
            <v>timing difference Saltillo July invoice paid at Aug price</v>
          </cell>
          <cell r="X21">
            <v>2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>
            <v>835112171</v>
          </cell>
          <cell r="W22" t="str">
            <v>cash on closed invoice</v>
          </cell>
          <cell r="X22">
            <v>2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132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V23">
            <v>835119488</v>
          </cell>
          <cell r="W23" t="str">
            <v>shortpay - timing diff Sept inv at Aug price</v>
          </cell>
          <cell r="X23">
            <v>2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132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V24">
            <v>835119486</v>
          </cell>
          <cell r="W24" t="str">
            <v>shortpay - timing diff Sept inv at Aug price</v>
          </cell>
          <cell r="X24">
            <v>2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131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V25">
            <v>835119495</v>
          </cell>
          <cell r="W25" t="str">
            <v>shortpay - timing diff Sept inv at Aug price</v>
          </cell>
          <cell r="X25">
            <v>2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131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V26">
            <v>835119493</v>
          </cell>
          <cell r="W26" t="str">
            <v>shortpay - timing diff Sept inv at Aug price</v>
          </cell>
          <cell r="X26">
            <v>2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130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V27">
            <v>835119497</v>
          </cell>
          <cell r="W27" t="str">
            <v>shortpay - timing diff Sept inv at Aug price</v>
          </cell>
          <cell r="X27">
            <v>2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130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V28">
            <v>835119499</v>
          </cell>
          <cell r="W28" t="str">
            <v>shortpay - timing diff Sept inv at Aug price</v>
          </cell>
          <cell r="X28">
            <v>2</v>
          </cell>
        </row>
        <row r="29">
          <cell r="G29" t="str">
            <v>835119507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63065.22</v>
          </cell>
          <cell r="L29">
            <v>543.1</v>
          </cell>
          <cell r="M29">
            <v>543.1</v>
          </cell>
          <cell r="N29">
            <v>129</v>
          </cell>
          <cell r="O29" t="str">
            <v>Invoice</v>
          </cell>
          <cell r="R29" t="str">
            <v>shown as bad debt with 80% reserve rec by credit</v>
          </cell>
          <cell r="S29" t="str">
            <v>DED366973</v>
          </cell>
          <cell r="U29" t="str">
            <v>ded366973</v>
          </cell>
          <cell r="V29">
            <v>835119507</v>
          </cell>
          <cell r="W29" t="str">
            <v>shortpay - timing diff Sept inv at Aug price</v>
          </cell>
          <cell r="X29">
            <v>2</v>
          </cell>
        </row>
        <row r="30">
          <cell r="G30" t="str">
            <v>835119505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59241.440000000002</v>
          </cell>
          <cell r="L30">
            <v>190.98</v>
          </cell>
          <cell r="M30">
            <v>190.98</v>
          </cell>
          <cell r="N30">
            <v>129</v>
          </cell>
          <cell r="O30" t="str">
            <v>Invoice</v>
          </cell>
          <cell r="R30" t="str">
            <v>shown as bad debt with 80% reserve rec by credit</v>
          </cell>
          <cell r="S30" t="str">
            <v>DED367636</v>
          </cell>
          <cell r="V30">
            <v>835119505</v>
          </cell>
          <cell r="W30" t="str">
            <v>shortpay - timing diff Sept inv at Aug price</v>
          </cell>
          <cell r="X30">
            <v>2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126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V31">
            <v>835119515</v>
          </cell>
          <cell r="W31" t="str">
            <v>shortpay - timing diff Sept inv at Aug price</v>
          </cell>
          <cell r="X31">
            <v>2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126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V32">
            <v>835119513</v>
          </cell>
          <cell r="W32" t="str">
            <v>shortpay - timing diff Sept inv at Aug price</v>
          </cell>
          <cell r="X32">
            <v>2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125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V33">
            <v>835119524</v>
          </cell>
          <cell r="W33" t="str">
            <v>shortpay - timing diff Sept inv at Aug price</v>
          </cell>
          <cell r="X33">
            <v>2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125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V34">
            <v>835119521</v>
          </cell>
          <cell r="W34" t="str">
            <v>shortpay - timing diff Sept inv at Aug price</v>
          </cell>
          <cell r="X34">
            <v>2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124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V35">
            <v>835119530</v>
          </cell>
          <cell r="W35" t="str">
            <v>shortpay - timing diff Sept inv at Aug price</v>
          </cell>
          <cell r="X35">
            <v>2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124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V36">
            <v>835119533</v>
          </cell>
          <cell r="W36" t="str">
            <v>shortpay - timing diff Sept inv at Aug price</v>
          </cell>
          <cell r="X36">
            <v>2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123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V37">
            <v>835119541</v>
          </cell>
          <cell r="W37" t="str">
            <v>shortpay - timing diff Sept inv at Aug price</v>
          </cell>
          <cell r="X37">
            <v>2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122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V38">
            <v>835119549</v>
          </cell>
          <cell r="W38" t="str">
            <v>shortpay - timing diff Sept inv at Aug price</v>
          </cell>
          <cell r="X38">
            <v>2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122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V39">
            <v>835119545</v>
          </cell>
          <cell r="W39" t="str">
            <v>shortpay - timing diff Sept inv at Aug price</v>
          </cell>
          <cell r="X39">
            <v>2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119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V40">
            <v>835119559</v>
          </cell>
          <cell r="W40" t="str">
            <v>shortpay - timing diff Sept inv at Aug price</v>
          </cell>
          <cell r="X40">
            <v>2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119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V41">
            <v>835119558</v>
          </cell>
          <cell r="W41" t="str">
            <v>shortpay - timing diff Sept inv at Aug price</v>
          </cell>
          <cell r="X41">
            <v>2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118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V42">
            <v>835119564</v>
          </cell>
          <cell r="W42" t="str">
            <v>shortpay - timing diff Sept inv at Aug price</v>
          </cell>
          <cell r="X42">
            <v>2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118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V43">
            <v>835119570</v>
          </cell>
          <cell r="W43" t="str">
            <v>shortpay - timing diff Sept inv at Aug price</v>
          </cell>
          <cell r="X43">
            <v>2</v>
          </cell>
        </row>
        <row r="44">
          <cell r="G44" t="str">
            <v>835119566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63782.28</v>
          </cell>
          <cell r="L44">
            <v>701.66</v>
          </cell>
          <cell r="M44">
            <v>701.66</v>
          </cell>
          <cell r="N44">
            <v>118</v>
          </cell>
          <cell r="O44" t="str">
            <v>Invoice</v>
          </cell>
          <cell r="R44" t="str">
            <v>shown as bad debt with 80% reserve rec by credit</v>
          </cell>
          <cell r="S44" t="str">
            <v>DED371843</v>
          </cell>
          <cell r="V44">
            <v>835119566</v>
          </cell>
          <cell r="W44" t="str">
            <v>shortpay - timing diff Sept inv at Aug price</v>
          </cell>
          <cell r="X44">
            <v>2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128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V45">
            <v>835119472</v>
          </cell>
          <cell r="W45" t="str">
            <v>shortpay - timing diff Sept inv at Aug price</v>
          </cell>
          <cell r="X45">
            <v>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128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V46">
            <v>835119474</v>
          </cell>
          <cell r="W46" t="str">
            <v>shortpay - timing diff Sept inv at Aug price</v>
          </cell>
          <cell r="X46">
            <v>2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128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V47">
            <v>835119481</v>
          </cell>
          <cell r="W47" t="str">
            <v>shortpay - timing diff Sept inv at Aug price</v>
          </cell>
          <cell r="X47">
            <v>2</v>
          </cell>
        </row>
        <row r="48">
          <cell r="G48" t="str">
            <v>835119575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63782.28</v>
          </cell>
          <cell r="L48">
            <v>701.66</v>
          </cell>
          <cell r="M48">
            <v>701.66</v>
          </cell>
          <cell r="N48">
            <v>117</v>
          </cell>
          <cell r="O48" t="str">
            <v>Invoice</v>
          </cell>
          <cell r="R48" t="str">
            <v>shown as bad debt with 80% reserve rec by credit</v>
          </cell>
          <cell r="S48" t="str">
            <v>DED372849</v>
          </cell>
          <cell r="V48">
            <v>835119575</v>
          </cell>
          <cell r="W48" t="str">
            <v>shortpay - timing diff Sept inv at Aug price</v>
          </cell>
          <cell r="X48">
            <v>2</v>
          </cell>
        </row>
        <row r="49">
          <cell r="G49" t="str">
            <v>835119573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60684.5</v>
          </cell>
          <cell r="L49">
            <v>178.53</v>
          </cell>
          <cell r="M49">
            <v>178.53</v>
          </cell>
          <cell r="N49">
            <v>117</v>
          </cell>
          <cell r="O49" t="str">
            <v>Invoice</v>
          </cell>
          <cell r="R49" t="str">
            <v>shown as bad debt with 80% reserve rec by credit</v>
          </cell>
          <cell r="S49" t="str">
            <v>DED372848</v>
          </cell>
          <cell r="V49">
            <v>835119573</v>
          </cell>
          <cell r="W49" t="str">
            <v>shortpay - timing diff Sept inv at Aug price</v>
          </cell>
          <cell r="X49">
            <v>2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V50">
            <v>835119483</v>
          </cell>
          <cell r="W50" t="str">
            <v>overpay - timing diff Sept inv at Aug price</v>
          </cell>
          <cell r="X50">
            <v>2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116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V51">
            <v>835119582</v>
          </cell>
          <cell r="W51" t="str">
            <v>shortpay - timing diff Sept inv at Aug price</v>
          </cell>
          <cell r="X51">
            <v>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V52">
            <v>835111153</v>
          </cell>
          <cell r="W52" t="str">
            <v>customer correction, match to a cash on acct</v>
          </cell>
          <cell r="X52">
            <v>2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V53">
            <v>835111935</v>
          </cell>
          <cell r="W53" t="str">
            <v>customer correction, match to a cash on acct</v>
          </cell>
          <cell r="X53">
            <v>2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V54">
            <v>835112171</v>
          </cell>
          <cell r="W54" t="str">
            <v>customer correction, match to a cash on acct</v>
          </cell>
          <cell r="X54">
            <v>2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V55">
            <v>835119158</v>
          </cell>
          <cell r="W55" t="str">
            <v>customer correction, match to a cash on acct</v>
          </cell>
          <cell r="X55">
            <v>2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V56">
            <v>835119166</v>
          </cell>
          <cell r="W56" t="str">
            <v>underpay timming diff - Saltillo June inv at July price</v>
          </cell>
          <cell r="X56">
            <v>2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V57">
            <v>835119179</v>
          </cell>
          <cell r="W57" t="str">
            <v>customer correction, match to a cash on acct</v>
          </cell>
          <cell r="X57">
            <v>2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V58">
            <v>835119276</v>
          </cell>
          <cell r="W58" t="str">
            <v>timing difference Saltillo July invoice paid at Aug price</v>
          </cell>
          <cell r="X58">
            <v>2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V59">
            <v>835119291</v>
          </cell>
          <cell r="W59" t="str">
            <v>timing difference Saltillo July invoice paid at Aug price</v>
          </cell>
          <cell r="X59">
            <v>2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V60">
            <v>835119066</v>
          </cell>
          <cell r="W60" t="str">
            <v>shortpay - timing diff month paid May inv at June price</v>
          </cell>
          <cell r="X60">
            <v>2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V61">
            <v>835111787</v>
          </cell>
          <cell r="W61" t="str">
            <v>customer correction, match to a cash on acct</v>
          </cell>
          <cell r="X61">
            <v>2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V62">
            <v>835118857</v>
          </cell>
          <cell r="W62" t="str">
            <v>overpay timming diff - Saltillo April inv at May price</v>
          </cell>
          <cell r="X62">
            <v>2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V63">
            <v>835118878</v>
          </cell>
          <cell r="W63" t="str">
            <v>overpay timming diff - Saltillo April inv at May price</v>
          </cell>
          <cell r="X63">
            <v>2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V64">
            <v>835118903</v>
          </cell>
          <cell r="W64" t="str">
            <v>overpay timming diff - Saltillo April inv at May price</v>
          </cell>
          <cell r="X64">
            <v>2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V65">
            <v>835118918</v>
          </cell>
          <cell r="W65" t="str">
            <v>overpay timming diff - Saltillo April inv at May price</v>
          </cell>
          <cell r="X65">
            <v>2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V66">
            <v>835118923</v>
          </cell>
          <cell r="W66" t="str">
            <v>overpay timming diff month - April inv at May price</v>
          </cell>
          <cell r="X66">
            <v>2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V67">
            <v>835111787</v>
          </cell>
          <cell r="W67" t="str">
            <v>cash on closed invoice</v>
          </cell>
          <cell r="X67">
            <v>2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V68">
            <v>835111935</v>
          </cell>
          <cell r="W68" t="str">
            <v>customer correction on short pay po timing</v>
          </cell>
          <cell r="X68">
            <v>2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V69">
            <v>835111153</v>
          </cell>
          <cell r="W69" t="str">
            <v>customer correction on short pay po timing</v>
          </cell>
          <cell r="X69">
            <v>2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108</v>
          </cell>
          <cell r="O70" t="str">
            <v>Debit Memo</v>
          </cell>
          <cell r="R70" t="str">
            <v>shortpay - timing diff PO</v>
          </cell>
          <cell r="X70">
            <v>2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  <cell r="X71">
            <v>3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V72">
            <v>835119674</v>
          </cell>
          <cell r="X72">
            <v>8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V73">
            <v>835119683</v>
          </cell>
          <cell r="X73">
            <v>8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V74">
            <v>835119686</v>
          </cell>
          <cell r="X74">
            <v>8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V75">
            <v>835119682</v>
          </cell>
          <cell r="X75">
            <v>8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V76">
            <v>835119694</v>
          </cell>
          <cell r="X76">
            <v>8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V77">
            <v>835119696</v>
          </cell>
          <cell r="X77">
            <v>8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92</v>
          </cell>
          <cell r="O78" t="str">
            <v>Invoice</v>
          </cell>
          <cell r="R78" t="str">
            <v>debit to correct discount on invoice 835119291</v>
          </cell>
          <cell r="X78">
            <v>2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V79">
            <v>835119703</v>
          </cell>
          <cell r="X79">
            <v>8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V80">
            <v>835119705</v>
          </cell>
          <cell r="X80">
            <v>8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V81">
            <v>835119709</v>
          </cell>
          <cell r="X81">
            <v>8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V82">
            <v>835119710</v>
          </cell>
          <cell r="X82">
            <v>8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V83">
            <v>835119711</v>
          </cell>
          <cell r="X83">
            <v>8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V84">
            <v>835119713</v>
          </cell>
          <cell r="X84">
            <v>8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V85">
            <v>835119717</v>
          </cell>
          <cell r="X85">
            <v>8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V86">
            <v>835119719</v>
          </cell>
          <cell r="X86">
            <v>8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V87">
            <v>835119687</v>
          </cell>
          <cell r="X87">
            <v>8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V88">
            <v>835119698</v>
          </cell>
          <cell r="X88">
            <v>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V89">
            <v>835119723</v>
          </cell>
          <cell r="X89">
            <v>8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V90">
            <v>835119725</v>
          </cell>
          <cell r="X90">
            <v>8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V91">
            <v>835119743</v>
          </cell>
          <cell r="X91">
            <v>8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V92">
            <v>835119745</v>
          </cell>
          <cell r="X92">
            <v>8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V93">
            <v>835119749</v>
          </cell>
          <cell r="X93">
            <v>8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V94">
            <v>835119731</v>
          </cell>
          <cell r="X94">
            <v>8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V95">
            <v>835119733</v>
          </cell>
          <cell r="X95">
            <v>8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V96">
            <v>835119755</v>
          </cell>
          <cell r="X96">
            <v>8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V97">
            <v>835119756</v>
          </cell>
          <cell r="X97">
            <v>8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V98">
            <v>835119765</v>
          </cell>
          <cell r="X98">
            <v>8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V99">
            <v>835119720</v>
          </cell>
          <cell r="X99">
            <v>8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V100">
            <v>835119768</v>
          </cell>
          <cell r="X100">
            <v>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V101">
            <v>835119770</v>
          </cell>
          <cell r="X101">
            <v>8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V102">
            <v>835119776</v>
          </cell>
          <cell r="X102">
            <v>8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V103">
            <v>835119779</v>
          </cell>
          <cell r="X103">
            <v>8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V104">
            <v>46044</v>
          </cell>
          <cell r="X104">
            <v>8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V105">
            <v>835119734</v>
          </cell>
          <cell r="X105">
            <v>8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V106">
            <v>835119786</v>
          </cell>
          <cell r="X106">
            <v>8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V107">
            <v>835119784</v>
          </cell>
          <cell r="X107">
            <v>8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V108">
            <v>835119790</v>
          </cell>
          <cell r="X108">
            <v>8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V109">
            <v>835119791</v>
          </cell>
          <cell r="X109">
            <v>8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V110">
            <v>835119764</v>
          </cell>
          <cell r="X110">
            <v>8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V111">
            <v>835119793</v>
          </cell>
          <cell r="X111">
            <v>8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V112">
            <v>835119801</v>
          </cell>
          <cell r="X112">
            <v>8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V113">
            <v>835119803</v>
          </cell>
          <cell r="X113">
            <v>8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V114">
            <v>835119766</v>
          </cell>
          <cell r="X114">
            <v>8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V115">
            <v>835119807</v>
          </cell>
          <cell r="X115">
            <v>8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V116">
            <v>835119809</v>
          </cell>
          <cell r="X116">
            <v>8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V117">
            <v>835119815</v>
          </cell>
          <cell r="X117">
            <v>8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V118">
            <v>835119855</v>
          </cell>
          <cell r="X118">
            <v>8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V119">
            <v>835119859</v>
          </cell>
          <cell r="X119">
            <v>8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V120">
            <v>835119858</v>
          </cell>
          <cell r="X120">
            <v>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V121">
            <v>835119780</v>
          </cell>
          <cell r="X121">
            <v>8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V122">
            <v>835119817</v>
          </cell>
          <cell r="X122">
            <v>8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V123">
            <v>835119825</v>
          </cell>
          <cell r="X123">
            <v>8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V124">
            <v>835119827</v>
          </cell>
          <cell r="X124">
            <v>8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V125">
            <v>835119864</v>
          </cell>
          <cell r="X125">
            <v>8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V126">
            <v>835119866</v>
          </cell>
          <cell r="X126">
            <v>8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V127">
            <v>835119820</v>
          </cell>
          <cell r="X127">
            <v>8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V128">
            <v>835119880</v>
          </cell>
          <cell r="X128">
            <v>8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V129">
            <v>835119833</v>
          </cell>
          <cell r="X129">
            <v>8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V130">
            <v>835119876</v>
          </cell>
          <cell r="X130">
            <v>8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V131">
            <v>835119804</v>
          </cell>
          <cell r="X131">
            <v>8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V132">
            <v>835119834</v>
          </cell>
          <cell r="X132">
            <v>8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V133">
            <v>835119836</v>
          </cell>
          <cell r="X133">
            <v>8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V134">
            <v>835119852</v>
          </cell>
          <cell r="X134">
            <v>8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V135">
            <v>835119848</v>
          </cell>
          <cell r="X135">
            <v>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V136">
            <v>835119883</v>
          </cell>
          <cell r="X136">
            <v>8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V137">
            <v>835119889</v>
          </cell>
          <cell r="X137">
            <v>8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V138">
            <v>835119881</v>
          </cell>
          <cell r="X138">
            <v>8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V139">
            <v>835119895</v>
          </cell>
          <cell r="X139">
            <v>8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V140">
            <v>835119899</v>
          </cell>
          <cell r="X140">
            <v>8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V141">
            <v>835119891</v>
          </cell>
          <cell r="X141">
            <v>8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V142">
            <v>835119855</v>
          </cell>
          <cell r="X142">
            <v>8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V143">
            <v>835119903</v>
          </cell>
          <cell r="X143">
            <v>8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V144">
            <v>835119906</v>
          </cell>
          <cell r="X144">
            <v>8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V145">
            <v>835119868</v>
          </cell>
          <cell r="X145">
            <v>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V146">
            <v>835119912</v>
          </cell>
          <cell r="X146">
            <v>8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V147">
            <v>835119920</v>
          </cell>
          <cell r="X147">
            <v>8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V148">
            <v>835119921</v>
          </cell>
          <cell r="X148">
            <v>8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  <cell r="X149">
            <v>3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57</v>
          </cell>
          <cell r="O150" t="str">
            <v>Invoice</v>
          </cell>
          <cell r="R150" t="str">
            <v>cancellation charges</v>
          </cell>
          <cell r="X150">
            <v>4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V151">
            <v>835119922</v>
          </cell>
          <cell r="X151">
            <v>8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V152">
            <v>835119924</v>
          </cell>
          <cell r="X152">
            <v>8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V153">
            <v>835119894</v>
          </cell>
          <cell r="X153">
            <v>8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41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28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23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23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22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22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V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V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V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V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V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V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V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V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V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V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V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V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V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V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V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V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V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V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V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V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V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V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V185">
            <v>835119998</v>
          </cell>
        </row>
        <row r="186">
          <cell r="G186" t="str">
            <v>835120198</v>
          </cell>
          <cell r="H186" t="str">
            <v>Cash In Advance</v>
          </cell>
          <cell r="I186">
            <v>38728</v>
          </cell>
          <cell r="J186">
            <v>38728</v>
          </cell>
          <cell r="K186">
            <v>63379.26</v>
          </cell>
          <cell r="L186">
            <v>63379.26</v>
          </cell>
          <cell r="N186">
            <v>15</v>
          </cell>
          <cell r="O186" t="str">
            <v>Invoice</v>
          </cell>
          <cell r="R186" t="str">
            <v>post-petition</v>
          </cell>
        </row>
        <row r="187">
          <cell r="G187" t="str">
            <v>835120217</v>
          </cell>
          <cell r="H187" t="str">
            <v>Cash In Advance</v>
          </cell>
          <cell r="I187">
            <v>38729</v>
          </cell>
          <cell r="J187">
            <v>38729</v>
          </cell>
          <cell r="K187">
            <v>32464.92</v>
          </cell>
          <cell r="L187">
            <v>32464.92</v>
          </cell>
          <cell r="N187">
            <v>14</v>
          </cell>
          <cell r="O187" t="str">
            <v>Invoice</v>
          </cell>
          <cell r="R187" t="str">
            <v>post-petition</v>
          </cell>
        </row>
        <row r="188">
          <cell r="G188" t="str">
            <v>187284</v>
          </cell>
          <cell r="H188" t="str">
            <v>Term for chargeback or debit memo</v>
          </cell>
          <cell r="I188">
            <v>38730.689143518517</v>
          </cell>
          <cell r="J188">
            <v>38730.689131944448</v>
          </cell>
          <cell r="K188">
            <v>1110.54</v>
          </cell>
          <cell r="L188">
            <v>1110.54</v>
          </cell>
          <cell r="N188">
            <v>12.310868055555598</v>
          </cell>
          <cell r="O188" t="str">
            <v>Chargeback</v>
          </cell>
          <cell r="P188" t="str">
            <v>835120010</v>
          </cell>
          <cell r="R188" t="str">
            <v>chargeback for shortpay, retro pay expected</v>
          </cell>
        </row>
        <row r="189">
          <cell r="G189" t="str">
            <v>187285</v>
          </cell>
          <cell r="H189" t="str">
            <v>Term for chargeback or debit memo</v>
          </cell>
          <cell r="I189">
            <v>38730.689814814818</v>
          </cell>
          <cell r="J189">
            <v>38730.689814814818</v>
          </cell>
          <cell r="K189">
            <v>914.62</v>
          </cell>
          <cell r="L189">
            <v>914.62</v>
          </cell>
          <cell r="N189">
            <v>12.310185185185198</v>
          </cell>
          <cell r="O189" t="str">
            <v>Chargeback</v>
          </cell>
          <cell r="P189" t="str">
            <v>835120012</v>
          </cell>
          <cell r="R189" t="str">
            <v>chargeback for shortpay, retro pay expected</v>
          </cell>
        </row>
        <row r="190">
          <cell r="G190" t="str">
            <v>835120243</v>
          </cell>
          <cell r="H190" t="str">
            <v>Cash In Advance</v>
          </cell>
          <cell r="I190">
            <v>38733</v>
          </cell>
          <cell r="J190">
            <v>38733</v>
          </cell>
          <cell r="K190">
            <v>22662.58</v>
          </cell>
          <cell r="L190">
            <v>22662.58</v>
          </cell>
          <cell r="N190">
            <v>10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835120249</v>
          </cell>
          <cell r="H191" t="str">
            <v>Cash In Advance</v>
          </cell>
          <cell r="I191">
            <v>38734</v>
          </cell>
          <cell r="J191">
            <v>38734</v>
          </cell>
          <cell r="K191">
            <v>67496.600000000006</v>
          </cell>
          <cell r="L191">
            <v>67496.600000000006</v>
          </cell>
          <cell r="N191">
            <v>9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835120255</v>
          </cell>
          <cell r="H192" t="str">
            <v>Cash In Advance</v>
          </cell>
          <cell r="I192">
            <v>38735</v>
          </cell>
          <cell r="J192">
            <v>38735</v>
          </cell>
          <cell r="K192">
            <v>63747.360000000001</v>
          </cell>
          <cell r="L192">
            <v>63747.360000000001</v>
          </cell>
          <cell r="N192">
            <v>8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835120257</v>
          </cell>
          <cell r="H193" t="str">
            <v>Cash In Advance</v>
          </cell>
          <cell r="I193">
            <v>38735</v>
          </cell>
          <cell r="J193">
            <v>38735</v>
          </cell>
          <cell r="K193">
            <v>67496.600000000006</v>
          </cell>
          <cell r="L193">
            <v>67496.600000000006</v>
          </cell>
          <cell r="N193">
            <v>8</v>
          </cell>
          <cell r="O193" t="str">
            <v>Invoice</v>
          </cell>
          <cell r="R193" t="str">
            <v>post-petition</v>
          </cell>
        </row>
        <row r="194">
          <cell r="G194" t="str">
            <v>835120265</v>
          </cell>
          <cell r="H194" t="str">
            <v>Cash In Advance</v>
          </cell>
          <cell r="I194">
            <v>38736</v>
          </cell>
          <cell r="J194">
            <v>38736</v>
          </cell>
          <cell r="K194">
            <v>67255.360000000001</v>
          </cell>
          <cell r="L194">
            <v>67255.360000000001</v>
          </cell>
          <cell r="N194">
            <v>7</v>
          </cell>
          <cell r="O194" t="str">
            <v>Invoice</v>
          </cell>
          <cell r="R194" t="str">
            <v>post-petition</v>
          </cell>
        </row>
        <row r="195">
          <cell r="G195" t="str">
            <v>835120263</v>
          </cell>
          <cell r="H195" t="str">
            <v>Cash In Advance</v>
          </cell>
          <cell r="I195">
            <v>38736</v>
          </cell>
          <cell r="J195">
            <v>38736</v>
          </cell>
          <cell r="K195">
            <v>63747.360000000001</v>
          </cell>
          <cell r="L195">
            <v>63747.360000000001</v>
          </cell>
          <cell r="N195">
            <v>7</v>
          </cell>
          <cell r="O195" t="str">
            <v>Invoice</v>
          </cell>
          <cell r="R195" t="str">
            <v>post-petition</v>
          </cell>
        </row>
        <row r="196">
          <cell r="G196" t="str">
            <v>835120266</v>
          </cell>
          <cell r="H196" t="str">
            <v>Cash In Advance</v>
          </cell>
          <cell r="I196">
            <v>38736</v>
          </cell>
          <cell r="J196">
            <v>38736</v>
          </cell>
          <cell r="K196">
            <v>64382.63</v>
          </cell>
          <cell r="L196">
            <v>64382.63</v>
          </cell>
          <cell r="N196">
            <v>7</v>
          </cell>
          <cell r="O196" t="str">
            <v>Invoice</v>
          </cell>
          <cell r="R196" t="str">
            <v>post-petition</v>
          </cell>
        </row>
        <row r="197">
          <cell r="G197" t="str">
            <v>OPM418891</v>
          </cell>
          <cell r="I197">
            <v>38737</v>
          </cell>
          <cell r="K197">
            <v>-69894</v>
          </cell>
          <cell r="L197">
            <v>-69894</v>
          </cell>
          <cell r="M197">
            <v>-69894</v>
          </cell>
          <cell r="O197" t="str">
            <v>Claims</v>
          </cell>
          <cell r="R197" t="e">
            <v>#N/A</v>
          </cell>
          <cell r="V197">
            <v>120225</v>
          </cell>
        </row>
        <row r="198">
          <cell r="G198" t="str">
            <v>835120276</v>
          </cell>
          <cell r="H198" t="str">
            <v>Cash In Advance</v>
          </cell>
          <cell r="I198">
            <v>38737</v>
          </cell>
          <cell r="J198">
            <v>38737</v>
          </cell>
          <cell r="K198">
            <v>69795</v>
          </cell>
          <cell r="L198">
            <v>69795</v>
          </cell>
          <cell r="N198">
            <v>6</v>
          </cell>
          <cell r="O198" t="str">
            <v>Invoice</v>
          </cell>
          <cell r="R198" t="str">
            <v>post-petition</v>
          </cell>
        </row>
        <row r="199">
          <cell r="G199" t="str">
            <v>835120274</v>
          </cell>
          <cell r="H199" t="str">
            <v>Cash In Advance</v>
          </cell>
          <cell r="I199">
            <v>38737</v>
          </cell>
          <cell r="J199">
            <v>38737</v>
          </cell>
          <cell r="K199">
            <v>62298.46</v>
          </cell>
          <cell r="L199">
            <v>62298.46</v>
          </cell>
          <cell r="N199">
            <v>6</v>
          </cell>
          <cell r="O199" t="str">
            <v>Invoice</v>
          </cell>
          <cell r="R199" t="str">
            <v>post-petition</v>
          </cell>
        </row>
        <row r="200">
          <cell r="G200" t="str">
            <v>187717</v>
          </cell>
          <cell r="H200" t="str">
            <v>Term for chargeback or debit memo</v>
          </cell>
          <cell r="I200">
            <v>38737.466689814813</v>
          </cell>
          <cell r="J200">
            <v>38737.466689814813</v>
          </cell>
          <cell r="K200">
            <v>914.62</v>
          </cell>
          <cell r="L200">
            <v>914.62</v>
          </cell>
          <cell r="N200">
            <v>5.53331018518519</v>
          </cell>
          <cell r="O200" t="str">
            <v>Chargeback</v>
          </cell>
          <cell r="P200" t="str">
            <v>835120021</v>
          </cell>
          <cell r="R200" t="str">
            <v>chargeback for shortpay, retro pay expected</v>
          </cell>
        </row>
        <row r="201">
          <cell r="G201" t="str">
            <v>187757</v>
          </cell>
          <cell r="H201" t="str">
            <v>Term for chargeback or debit memo</v>
          </cell>
          <cell r="I201">
            <v>38737.477951388886</v>
          </cell>
          <cell r="J201">
            <v>38737.477939814817</v>
          </cell>
          <cell r="K201">
            <v>1110.54</v>
          </cell>
          <cell r="L201">
            <v>1110.54</v>
          </cell>
          <cell r="N201">
            <v>5.5220601851851896</v>
          </cell>
          <cell r="O201" t="str">
            <v>Chargeback</v>
          </cell>
          <cell r="P201" t="str">
            <v>835120023</v>
          </cell>
          <cell r="R201" t="str">
            <v>chargeback for shortpay, retro pay expected</v>
          </cell>
        </row>
        <row r="202">
          <cell r="G202" t="str">
            <v>187759</v>
          </cell>
          <cell r="H202" t="str">
            <v>Term for chargeback or debit memo</v>
          </cell>
          <cell r="I202">
            <v>38737.484872685185</v>
          </cell>
          <cell r="J202">
            <v>38737.484872685185</v>
          </cell>
          <cell r="K202">
            <v>856.72</v>
          </cell>
          <cell r="L202">
            <v>856.72</v>
          </cell>
          <cell r="N202">
            <v>5.5151273148148094</v>
          </cell>
          <cell r="O202" t="str">
            <v>Chargeback</v>
          </cell>
          <cell r="P202" t="str">
            <v>835120024</v>
          </cell>
          <cell r="R202" t="str">
            <v>chargeback for shortpay, retro pay expected</v>
          </cell>
        </row>
        <row r="203">
          <cell r="G203" t="str">
            <v>187760</v>
          </cell>
          <cell r="H203" t="str">
            <v>Term for chargeback or debit memo</v>
          </cell>
          <cell r="I203">
            <v>38737.487476851849</v>
          </cell>
          <cell r="J203">
            <v>38737.48746527778</v>
          </cell>
          <cell r="K203">
            <v>914.62</v>
          </cell>
          <cell r="L203">
            <v>914.62</v>
          </cell>
          <cell r="N203">
            <v>5.5125347222222194</v>
          </cell>
          <cell r="O203" t="str">
            <v>Chargeback</v>
          </cell>
          <cell r="P203" t="str">
            <v>835120029</v>
          </cell>
          <cell r="R203" t="str">
            <v>chargeback for shortpay, retro pay expected</v>
          </cell>
        </row>
        <row r="204">
          <cell r="G204" t="str">
            <v>187773</v>
          </cell>
          <cell r="H204" t="str">
            <v>Term for chargeback or debit memo</v>
          </cell>
          <cell r="I204">
            <v>38737.490185185183</v>
          </cell>
          <cell r="J204">
            <v>38737.490173611113</v>
          </cell>
          <cell r="K204">
            <v>1110.54</v>
          </cell>
          <cell r="L204">
            <v>1110.54</v>
          </cell>
          <cell r="N204">
            <v>5.5098263888888894</v>
          </cell>
          <cell r="O204" t="str">
            <v>Chargeback</v>
          </cell>
          <cell r="P204" t="str">
            <v>835120031</v>
          </cell>
          <cell r="R204" t="str">
            <v>chargeback for shortpay, retro pay expected</v>
          </cell>
        </row>
        <row r="205">
          <cell r="G205" t="str">
            <v>187718</v>
          </cell>
          <cell r="H205" t="str">
            <v>Term for chargeback or debit memo</v>
          </cell>
          <cell r="I205">
            <v>38737.492511574077</v>
          </cell>
          <cell r="J205">
            <v>38737.4925</v>
          </cell>
          <cell r="K205">
            <v>914.62</v>
          </cell>
          <cell r="L205">
            <v>914.62</v>
          </cell>
          <cell r="N205">
            <v>5.5075000000000003</v>
          </cell>
          <cell r="O205" t="str">
            <v>Chargeback</v>
          </cell>
          <cell r="P205" t="str">
            <v>835120036</v>
          </cell>
          <cell r="R205" t="str">
            <v>chargeback for shortpay, retro pay expected</v>
          </cell>
        </row>
        <row r="206">
          <cell r="G206" t="str">
            <v>187719</v>
          </cell>
          <cell r="H206" t="str">
            <v>Term for chargeback or debit memo</v>
          </cell>
          <cell r="I206">
            <v>38737.49322916667</v>
          </cell>
          <cell r="J206">
            <v>38737.49322916667</v>
          </cell>
          <cell r="K206">
            <v>1110.54</v>
          </cell>
          <cell r="L206">
            <v>1110.54</v>
          </cell>
          <cell r="N206">
            <v>5.5067708333333298</v>
          </cell>
          <cell r="O206" t="str">
            <v>Chargeback</v>
          </cell>
          <cell r="P206" t="str">
            <v>835120039</v>
          </cell>
          <cell r="R206" t="str">
            <v>chargeback for shortpay, retro pay expected</v>
          </cell>
        </row>
        <row r="207">
          <cell r="G207" t="str">
            <v>187761</v>
          </cell>
          <cell r="H207" t="str">
            <v>Term for chargeback or debit memo</v>
          </cell>
          <cell r="I207">
            <v>38737.493981481479</v>
          </cell>
          <cell r="J207">
            <v>38737.493981481479</v>
          </cell>
          <cell r="K207">
            <v>911.54</v>
          </cell>
          <cell r="L207">
            <v>911.54</v>
          </cell>
          <cell r="N207">
            <v>5.5060185185185198</v>
          </cell>
          <cell r="O207" t="str">
            <v>Chargeback</v>
          </cell>
          <cell r="P207" t="str">
            <v>835120040</v>
          </cell>
          <cell r="R207" t="str">
            <v>chargeback for shortpay, retro pay expected</v>
          </cell>
        </row>
        <row r="208">
          <cell r="G208" t="str">
            <v>187762</v>
          </cell>
          <cell r="H208" t="str">
            <v>Term for chargeback or debit memo</v>
          </cell>
          <cell r="I208">
            <v>38737.499085648145</v>
          </cell>
          <cell r="J208">
            <v>38737.499074074076</v>
          </cell>
          <cell r="K208">
            <v>914.62</v>
          </cell>
          <cell r="L208">
            <v>914.62</v>
          </cell>
          <cell r="N208">
            <v>5.5009259259259293</v>
          </cell>
          <cell r="O208" t="str">
            <v>Chargeback</v>
          </cell>
          <cell r="P208" t="str">
            <v>835120050</v>
          </cell>
          <cell r="R208" t="str">
            <v>chargeback for shortpay, retro pay expected</v>
          </cell>
        </row>
        <row r="209">
          <cell r="G209" t="str">
            <v>187763</v>
          </cell>
          <cell r="H209" t="str">
            <v>Term for chargeback or debit memo</v>
          </cell>
          <cell r="I209">
            <v>38737.499826388892</v>
          </cell>
          <cell r="J209">
            <v>38737.499826388892</v>
          </cell>
          <cell r="K209">
            <v>1110.54</v>
          </cell>
          <cell r="L209">
            <v>1110.54</v>
          </cell>
          <cell r="N209">
            <v>5.5001736111111095</v>
          </cell>
          <cell r="O209" t="str">
            <v>Chargeback</v>
          </cell>
          <cell r="P209" t="str">
            <v>835120053</v>
          </cell>
          <cell r="R209" t="str">
            <v>chargeback for shortpay, retro pay expected</v>
          </cell>
        </row>
        <row r="210">
          <cell r="G210" t="str">
            <v>187774</v>
          </cell>
          <cell r="H210" t="str">
            <v>Term for chargeback or debit memo</v>
          </cell>
          <cell r="I210">
            <v>38737.500578703701</v>
          </cell>
          <cell r="J210">
            <v>38737.500578703701</v>
          </cell>
          <cell r="K210">
            <v>993.72</v>
          </cell>
          <cell r="L210">
            <v>993.72</v>
          </cell>
          <cell r="N210">
            <v>5.4994212962962994</v>
          </cell>
          <cell r="O210" t="str">
            <v>Chargeback</v>
          </cell>
          <cell r="P210" t="str">
            <v>835120055</v>
          </cell>
          <cell r="R210" t="str">
            <v>chargeback for shortpay, retro pay expected</v>
          </cell>
        </row>
        <row r="211">
          <cell r="G211" t="str">
            <v>187764</v>
          </cell>
          <cell r="H211" t="str">
            <v>Term for chargeback or debit memo</v>
          </cell>
          <cell r="I211">
            <v>38737.501087962963</v>
          </cell>
          <cell r="J211">
            <v>38737.501087962963</v>
          </cell>
          <cell r="K211">
            <v>914.62</v>
          </cell>
          <cell r="L211">
            <v>914.62</v>
          </cell>
          <cell r="N211">
            <v>5.4989120370370399</v>
          </cell>
          <cell r="O211" t="str">
            <v>Chargeback</v>
          </cell>
          <cell r="P211" t="str">
            <v>835120056</v>
          </cell>
          <cell r="R211" t="str">
            <v>chargeback for shortpay, retro pay expected</v>
          </cell>
        </row>
        <row r="212">
          <cell r="G212" t="str">
            <v>187765</v>
          </cell>
          <cell r="H212" t="str">
            <v>Term for chargeback or debit memo</v>
          </cell>
          <cell r="I212">
            <v>38737.501608796294</v>
          </cell>
          <cell r="J212">
            <v>38737.501608796294</v>
          </cell>
          <cell r="K212">
            <v>1110.54</v>
          </cell>
          <cell r="L212">
            <v>1110.54</v>
          </cell>
          <cell r="N212">
            <v>5.4983912037036999</v>
          </cell>
          <cell r="O212" t="str">
            <v>Chargeback</v>
          </cell>
          <cell r="P212" t="str">
            <v>835120060</v>
          </cell>
          <cell r="R212" t="str">
            <v>chargeback for shortpay, retro pay expected</v>
          </cell>
        </row>
        <row r="213">
          <cell r="G213" t="str">
            <v>187775</v>
          </cell>
          <cell r="H213" t="str">
            <v>Term for chargeback or debit memo</v>
          </cell>
          <cell r="I213">
            <v>38737.502893518518</v>
          </cell>
          <cell r="J213">
            <v>38737.502893518518</v>
          </cell>
          <cell r="K213">
            <v>914.62</v>
          </cell>
          <cell r="L213">
            <v>914.62</v>
          </cell>
          <cell r="N213">
            <v>5.4971064814814792</v>
          </cell>
          <cell r="O213" t="str">
            <v>Chargeback</v>
          </cell>
          <cell r="P213" t="str">
            <v>835120065</v>
          </cell>
          <cell r="R213" t="str">
            <v>chargeback for shortpay, retro pay expected</v>
          </cell>
        </row>
        <row r="214">
          <cell r="G214" t="str">
            <v>187776</v>
          </cell>
          <cell r="H214" t="str">
            <v>Term for chargeback or debit memo</v>
          </cell>
          <cell r="I214">
            <v>38737.504108796296</v>
          </cell>
          <cell r="J214">
            <v>38737.504108796296</v>
          </cell>
          <cell r="K214">
            <v>1104.42</v>
          </cell>
          <cell r="L214">
            <v>1104.42</v>
          </cell>
          <cell r="N214">
            <v>5.4958912037036995</v>
          </cell>
          <cell r="O214" t="str">
            <v>Chargeback</v>
          </cell>
          <cell r="P214" t="str">
            <v>835120067</v>
          </cell>
          <cell r="R214" t="str">
            <v>chargeback for shortpay, retro pay expected</v>
          </cell>
        </row>
        <row r="215">
          <cell r="G215" t="str">
            <v>187792</v>
          </cell>
          <cell r="H215" t="str">
            <v>Term for chargeback or debit memo</v>
          </cell>
          <cell r="I215">
            <v>38737.577974537038</v>
          </cell>
          <cell r="J215">
            <v>38737.577974537038</v>
          </cell>
          <cell r="K215">
            <v>529.86</v>
          </cell>
          <cell r="L215">
            <v>529.86</v>
          </cell>
          <cell r="N215">
            <v>5.4220254629629601</v>
          </cell>
          <cell r="O215" t="str">
            <v>Chargeback</v>
          </cell>
          <cell r="P215" t="str">
            <v>835120068</v>
          </cell>
          <cell r="R215" t="str">
            <v>chargeback for shortpay, retro pay expected</v>
          </cell>
        </row>
        <row r="216">
          <cell r="G216" t="str">
            <v>187781</v>
          </cell>
          <cell r="H216" t="str">
            <v>Term for chargeback or debit memo</v>
          </cell>
          <cell r="I216">
            <v>38737.582928240743</v>
          </cell>
          <cell r="J216">
            <v>38737.582916666666</v>
          </cell>
          <cell r="K216">
            <v>914.62</v>
          </cell>
          <cell r="L216">
            <v>914.62</v>
          </cell>
          <cell r="N216">
            <v>5.4170833333333297</v>
          </cell>
          <cell r="O216" t="str">
            <v>Chargeback</v>
          </cell>
          <cell r="P216" t="str">
            <v>835120070</v>
          </cell>
          <cell r="R216" t="str">
            <v>chargeback for shortpay, retro pay expected</v>
          </cell>
        </row>
        <row r="217">
          <cell r="G217" t="str">
            <v>187794</v>
          </cell>
          <cell r="H217" t="str">
            <v>Term for chargeback or debit memo</v>
          </cell>
          <cell r="I217">
            <v>38737.58966435185</v>
          </cell>
          <cell r="J217">
            <v>38737.58965277778</v>
          </cell>
          <cell r="K217">
            <v>1104.42</v>
          </cell>
          <cell r="L217">
            <v>1104.42</v>
          </cell>
          <cell r="N217">
            <v>5.41034722222222</v>
          </cell>
          <cell r="O217" t="str">
            <v>Chargeback</v>
          </cell>
          <cell r="P217" t="str">
            <v>835120073</v>
          </cell>
          <cell r="R217" t="str">
            <v>chargeback for shortpay, retro pay expected</v>
          </cell>
        </row>
        <row r="218">
          <cell r="G218" t="str">
            <v>187795</v>
          </cell>
          <cell r="H218" t="str">
            <v>Term for chargeback or debit memo</v>
          </cell>
          <cell r="I218">
            <v>38737.590231481481</v>
          </cell>
          <cell r="J218">
            <v>38737.590231481481</v>
          </cell>
          <cell r="K218">
            <v>914.62</v>
          </cell>
          <cell r="L218">
            <v>914.62</v>
          </cell>
          <cell r="N218">
            <v>5.4097685185185194</v>
          </cell>
          <cell r="O218" t="str">
            <v>Chargeback</v>
          </cell>
          <cell r="P218" t="str">
            <v>835120080</v>
          </cell>
          <cell r="R218" t="str">
            <v>chargeback for shortpay, retro pay expected</v>
          </cell>
        </row>
        <row r="219">
          <cell r="G219" t="str">
            <v>187724</v>
          </cell>
          <cell r="H219" t="str">
            <v>Term for chargeback or debit memo</v>
          </cell>
          <cell r="I219">
            <v>38737.590937499997</v>
          </cell>
          <cell r="J219">
            <v>38737.590937499997</v>
          </cell>
          <cell r="K219">
            <v>1092.1199999999999</v>
          </cell>
          <cell r="L219">
            <v>1092.1199999999999</v>
          </cell>
          <cell r="N219">
            <v>5.4090625000000001</v>
          </cell>
          <cell r="O219" t="str">
            <v>Chargeback</v>
          </cell>
          <cell r="P219" t="str">
            <v>835120082</v>
          </cell>
          <cell r="R219" t="str">
            <v>chargeback for shortpay, retro pay expected</v>
          </cell>
        </row>
        <row r="220">
          <cell r="G220" t="str">
            <v>187725</v>
          </cell>
          <cell r="H220" t="str">
            <v>Term for chargeback or debit memo</v>
          </cell>
          <cell r="I220">
            <v>38737.59165509259</v>
          </cell>
          <cell r="J220">
            <v>38737.59165509259</v>
          </cell>
          <cell r="K220">
            <v>914.62</v>
          </cell>
          <cell r="L220">
            <v>914.62</v>
          </cell>
          <cell r="N220">
            <v>5.4083449074074093</v>
          </cell>
          <cell r="O220" t="str">
            <v>Chargeback</v>
          </cell>
          <cell r="P220" t="str">
            <v>835120089</v>
          </cell>
          <cell r="R220" t="str">
            <v>chargeback for shortpay, retro pay expected</v>
          </cell>
        </row>
        <row r="221">
          <cell r="G221" t="str">
            <v>187796</v>
          </cell>
          <cell r="H221" t="str">
            <v>Term for chargeback or debit memo</v>
          </cell>
          <cell r="I221">
            <v>38737.592916666668</v>
          </cell>
          <cell r="J221">
            <v>38737.592916666668</v>
          </cell>
          <cell r="K221">
            <v>1092.1199999999999</v>
          </cell>
          <cell r="L221">
            <v>1092.1199999999999</v>
          </cell>
          <cell r="N221">
            <v>5.4070833333333299</v>
          </cell>
          <cell r="O221" t="str">
            <v>Chargeback</v>
          </cell>
          <cell r="P221" t="str">
            <v>835120092</v>
          </cell>
          <cell r="R221" t="str">
            <v>chargeback for shortpay, retro pay expected</v>
          </cell>
        </row>
        <row r="222">
          <cell r="G222" t="str">
            <v>187797</v>
          </cell>
          <cell r="H222" t="str">
            <v>Term for chargeback or debit memo</v>
          </cell>
          <cell r="I222">
            <v>38737.594074074077</v>
          </cell>
          <cell r="J222">
            <v>38737.594074074077</v>
          </cell>
          <cell r="K222">
            <v>926.5</v>
          </cell>
          <cell r="L222">
            <v>926.5</v>
          </cell>
          <cell r="N222">
            <v>5.4059259259259296</v>
          </cell>
          <cell r="O222" t="str">
            <v>Chargeback</v>
          </cell>
          <cell r="P222" t="str">
            <v>835120097</v>
          </cell>
          <cell r="R222" t="str">
            <v>chargeback for shortpay, retro pay expected</v>
          </cell>
        </row>
        <row r="223">
          <cell r="G223" t="str">
            <v>187798</v>
          </cell>
          <cell r="H223" t="str">
            <v>Term for chargeback or debit memo</v>
          </cell>
          <cell r="I223">
            <v>38737.595173611109</v>
          </cell>
          <cell r="J223">
            <v>38737.595173611109</v>
          </cell>
          <cell r="K223">
            <v>914.62</v>
          </cell>
          <cell r="L223">
            <v>914.62</v>
          </cell>
          <cell r="N223">
            <v>5.4048263888888899</v>
          </cell>
          <cell r="O223" t="str">
            <v>Chargeback</v>
          </cell>
          <cell r="P223" t="str">
            <v>835120098</v>
          </cell>
          <cell r="R223" t="str">
            <v>chargeback for shortpay, retro pay expected</v>
          </cell>
        </row>
        <row r="224">
          <cell r="G224" t="str">
            <v>187799</v>
          </cell>
          <cell r="H224" t="str">
            <v>Term for chargeback or debit memo</v>
          </cell>
          <cell r="I224">
            <v>38737.59574074074</v>
          </cell>
          <cell r="J224">
            <v>38737.59574074074</v>
          </cell>
          <cell r="K224">
            <v>1110.54</v>
          </cell>
          <cell r="L224">
            <v>1110.54</v>
          </cell>
          <cell r="N224">
            <v>5.4042592592592591</v>
          </cell>
          <cell r="O224" t="str">
            <v>Chargeback</v>
          </cell>
          <cell r="P224" t="str">
            <v>835120100</v>
          </cell>
          <cell r="R224" t="str">
            <v>chargeback for shortpay, retro pay expected</v>
          </cell>
        </row>
        <row r="225">
          <cell r="G225" t="str">
            <v>187800</v>
          </cell>
          <cell r="H225" t="str">
            <v>Term for chargeback or debit memo</v>
          </cell>
          <cell r="I225">
            <v>38737.59646990741</v>
          </cell>
          <cell r="J225">
            <v>38737.59646990741</v>
          </cell>
          <cell r="K225">
            <v>914.62</v>
          </cell>
          <cell r="L225">
            <v>914.62</v>
          </cell>
          <cell r="N225">
            <v>5.4035300925925895</v>
          </cell>
          <cell r="O225" t="str">
            <v>Chargeback</v>
          </cell>
          <cell r="P225" t="str">
            <v>835120107</v>
          </cell>
          <cell r="R225" t="str">
            <v>chargeback for shortpay, retro pay expected</v>
          </cell>
        </row>
        <row r="226">
          <cell r="G226" t="str">
            <v>187726</v>
          </cell>
          <cell r="H226" t="str">
            <v>Term for chargeback or debit memo</v>
          </cell>
          <cell r="I226">
            <v>38737.597083333334</v>
          </cell>
          <cell r="J226">
            <v>38737.597083333334</v>
          </cell>
          <cell r="K226">
            <v>1110.54</v>
          </cell>
          <cell r="L226">
            <v>1110.54</v>
          </cell>
          <cell r="N226">
            <v>5.4029166666666688</v>
          </cell>
          <cell r="O226" t="str">
            <v>Chargeback</v>
          </cell>
          <cell r="P226" t="str">
            <v>835120108</v>
          </cell>
          <cell r="R226" t="str">
            <v>chargeback for shortpay, retro pay expected</v>
          </cell>
        </row>
        <row r="227">
          <cell r="G227" t="str">
            <v>187727</v>
          </cell>
          <cell r="H227" t="str">
            <v>Term for chargeback or debit memo</v>
          </cell>
          <cell r="I227">
            <v>38737.597638888888</v>
          </cell>
          <cell r="J227">
            <v>38737.597627314812</v>
          </cell>
          <cell r="K227">
            <v>717.22</v>
          </cell>
          <cell r="L227">
            <v>717.22</v>
          </cell>
          <cell r="N227">
            <v>5.4023726851851892</v>
          </cell>
          <cell r="O227" t="str">
            <v>Chargeback</v>
          </cell>
          <cell r="P227" t="str">
            <v>835120113</v>
          </cell>
          <cell r="R227" t="str">
            <v>chargeback for shortpay, retro pay expected</v>
          </cell>
        </row>
        <row r="228">
          <cell r="G228" t="str">
            <v>187808</v>
          </cell>
          <cell r="H228" t="str">
            <v>Term for chargeback or debit memo</v>
          </cell>
          <cell r="I228">
            <v>38737.598356481481</v>
          </cell>
          <cell r="J228">
            <v>38737.598356481481</v>
          </cell>
          <cell r="K228">
            <v>1199.06</v>
          </cell>
          <cell r="L228">
            <v>1199.06</v>
          </cell>
          <cell r="N228">
            <v>5.4016435185185196</v>
          </cell>
          <cell r="O228" t="str">
            <v>Chargeback</v>
          </cell>
          <cell r="P228" t="str">
            <v>835120114</v>
          </cell>
          <cell r="R228" t="str">
            <v>chargeback for shortpay, retro pay expected</v>
          </cell>
        </row>
        <row r="229">
          <cell r="G229" t="str">
            <v>187809</v>
          </cell>
          <cell r="H229" t="str">
            <v>Term for chargeback or debit memo</v>
          </cell>
          <cell r="I229">
            <v>38737.59888888889</v>
          </cell>
          <cell r="J229">
            <v>38737.59888888889</v>
          </cell>
          <cell r="K229">
            <v>1199.06</v>
          </cell>
          <cell r="L229">
            <v>1199.06</v>
          </cell>
          <cell r="N229">
            <v>5.401111111111109</v>
          </cell>
          <cell r="O229" t="str">
            <v>Chargeback</v>
          </cell>
          <cell r="P229" t="str">
            <v>835120121</v>
          </cell>
          <cell r="R229" t="str">
            <v>chargeback for shortpay, retro pay expected</v>
          </cell>
        </row>
        <row r="230">
          <cell r="G230" t="str">
            <v>835120282</v>
          </cell>
          <cell r="H230" t="str">
            <v>Cash In Advance</v>
          </cell>
          <cell r="I230">
            <v>38740</v>
          </cell>
          <cell r="J230">
            <v>38740</v>
          </cell>
          <cell r="K230">
            <v>67496.600000000006</v>
          </cell>
          <cell r="L230">
            <v>67496.600000000006</v>
          </cell>
          <cell r="N230">
            <v>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835120283</v>
          </cell>
          <cell r="H231" t="str">
            <v>Cash In Advance</v>
          </cell>
          <cell r="I231">
            <v>38740</v>
          </cell>
          <cell r="J231">
            <v>38740</v>
          </cell>
          <cell r="K231">
            <v>33898.92</v>
          </cell>
          <cell r="L231">
            <v>33898.92</v>
          </cell>
          <cell r="N231">
            <v>3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835120279</v>
          </cell>
          <cell r="H232" t="str">
            <v>Cash In Advance</v>
          </cell>
          <cell r="I232">
            <v>38740</v>
          </cell>
          <cell r="J232">
            <v>38740</v>
          </cell>
          <cell r="K232">
            <v>63747.360000000001</v>
          </cell>
          <cell r="L232">
            <v>63747.360000000001</v>
          </cell>
          <cell r="N232">
            <v>3</v>
          </cell>
          <cell r="O232" t="str">
            <v>Invoice</v>
          </cell>
          <cell r="R232" t="str">
            <v>post-petition</v>
          </cell>
        </row>
        <row r="233">
          <cell r="G233" t="str">
            <v>835120293</v>
          </cell>
          <cell r="H233" t="str">
            <v>Cash In Advance</v>
          </cell>
          <cell r="I233">
            <v>38741</v>
          </cell>
          <cell r="J233">
            <v>38741</v>
          </cell>
          <cell r="K233">
            <v>39942.26</v>
          </cell>
          <cell r="L233">
            <v>39942.26</v>
          </cell>
          <cell r="N233">
            <v>2</v>
          </cell>
          <cell r="O233" t="str">
            <v>Invoice</v>
          </cell>
          <cell r="R233" t="str">
            <v>post-petition</v>
          </cell>
        </row>
        <row r="234">
          <cell r="G234" t="str">
            <v>835120291</v>
          </cell>
          <cell r="H234" t="str">
            <v>Cash In Advance</v>
          </cell>
          <cell r="I234">
            <v>38741</v>
          </cell>
          <cell r="J234">
            <v>38741</v>
          </cell>
          <cell r="K234">
            <v>63747.360000000001</v>
          </cell>
          <cell r="L234">
            <v>63747.360000000001</v>
          </cell>
          <cell r="N234">
            <v>2</v>
          </cell>
          <cell r="O234" t="str">
            <v>Invoice</v>
          </cell>
          <cell r="R234" t="str">
            <v>post-petition</v>
          </cell>
        </row>
        <row r="235">
          <cell r="G235" t="str">
            <v>835120292</v>
          </cell>
          <cell r="H235" t="str">
            <v>Cash In Advance</v>
          </cell>
          <cell r="I235">
            <v>38741</v>
          </cell>
          <cell r="J235">
            <v>38741</v>
          </cell>
          <cell r="K235">
            <v>67496.600000000006</v>
          </cell>
          <cell r="L235">
            <v>67496.600000000006</v>
          </cell>
          <cell r="N235">
            <v>2</v>
          </cell>
          <cell r="O235" t="str">
            <v>Invoice</v>
          </cell>
          <cell r="R235" t="str">
            <v>post-petition</v>
          </cell>
        </row>
        <row r="236">
          <cell r="G236" t="str">
            <v>835C0012955</v>
          </cell>
          <cell r="I236">
            <v>38742</v>
          </cell>
          <cell r="J236">
            <v>38742</v>
          </cell>
          <cell r="K236">
            <v>-104465.24</v>
          </cell>
          <cell r="L236">
            <v>-104465.24</v>
          </cell>
          <cell r="N236">
            <v>1</v>
          </cell>
          <cell r="O236" t="str">
            <v>Credit Memo</v>
          </cell>
          <cell r="R236" t="str">
            <v>reduction to invoice 835119983</v>
          </cell>
        </row>
        <row r="237">
          <cell r="G237" t="str">
            <v>835120296</v>
          </cell>
          <cell r="H237" t="str">
            <v>Cash In Advance</v>
          </cell>
          <cell r="I237">
            <v>38742</v>
          </cell>
          <cell r="J237">
            <v>38742</v>
          </cell>
          <cell r="K237">
            <v>67496.600000000006</v>
          </cell>
          <cell r="L237">
            <v>67496.600000000006</v>
          </cell>
          <cell r="N237">
            <v>1</v>
          </cell>
          <cell r="O237" t="str">
            <v>Invoice</v>
          </cell>
          <cell r="R237" t="str">
            <v>post-petition</v>
          </cell>
        </row>
        <row r="238">
          <cell r="G238" t="str">
            <v>835120295</v>
          </cell>
          <cell r="H238" t="str">
            <v>Cash In Advance</v>
          </cell>
          <cell r="I238">
            <v>38742</v>
          </cell>
          <cell r="J238">
            <v>38742</v>
          </cell>
          <cell r="K238">
            <v>63747.360000000001</v>
          </cell>
          <cell r="L238">
            <v>63747.360000000001</v>
          </cell>
          <cell r="N238">
            <v>1</v>
          </cell>
          <cell r="O238" t="str">
            <v>Invoice</v>
          </cell>
          <cell r="R238" t="str">
            <v>post-petition</v>
          </cell>
        </row>
        <row r="239">
          <cell r="G239" t="str">
            <v>OPM411472</v>
          </cell>
          <cell r="I239">
            <v>38722</v>
          </cell>
          <cell r="K239">
            <v>-24772.5</v>
          </cell>
          <cell r="L239">
            <v>-24772.5</v>
          </cell>
          <cell r="M239">
            <v>-24772.5</v>
          </cell>
          <cell r="O239" t="str">
            <v>Claims</v>
          </cell>
          <cell r="R239" t="str">
            <v>cash in advance</v>
          </cell>
        </row>
        <row r="240">
          <cell r="G240" t="str">
            <v>OPM413755</v>
          </cell>
          <cell r="I240">
            <v>38728</v>
          </cell>
          <cell r="K240">
            <v>-2752.5</v>
          </cell>
          <cell r="L240">
            <v>-2752.5</v>
          </cell>
          <cell r="M240">
            <v>-2752.5</v>
          </cell>
          <cell r="O240" t="str">
            <v>Claims</v>
          </cell>
          <cell r="R240" t="str">
            <v>cash in advance</v>
          </cell>
        </row>
        <row r="241">
          <cell r="G241" t="str">
            <v>835120206</v>
          </cell>
          <cell r="H241" t="str">
            <v>Cash In Advance</v>
          </cell>
          <cell r="I241">
            <v>38728</v>
          </cell>
          <cell r="J241">
            <v>38728</v>
          </cell>
          <cell r="K241">
            <v>24772.5</v>
          </cell>
          <cell r="L241">
            <v>24772.5</v>
          </cell>
          <cell r="N241">
            <v>15</v>
          </cell>
          <cell r="O241" t="str">
            <v>Invoice</v>
          </cell>
          <cell r="R241" t="str">
            <v>offsetting invoice</v>
          </cell>
        </row>
        <row r="242">
          <cell r="G242" t="str">
            <v>OPM414629</v>
          </cell>
          <cell r="I242">
            <v>38729</v>
          </cell>
          <cell r="K242">
            <v>-22020</v>
          </cell>
          <cell r="L242">
            <v>-22020</v>
          </cell>
          <cell r="M242">
            <v>-22020</v>
          </cell>
          <cell r="O242" t="str">
            <v>Claims</v>
          </cell>
          <cell r="R242" t="str">
            <v>cash in advance</v>
          </cell>
        </row>
        <row r="243">
          <cell r="G243" t="str">
            <v>835120258</v>
          </cell>
          <cell r="H243" t="str">
            <v>Cash In Advance</v>
          </cell>
          <cell r="I243">
            <v>38735</v>
          </cell>
          <cell r="J243">
            <v>38735</v>
          </cell>
          <cell r="K243">
            <v>24772.5</v>
          </cell>
          <cell r="L243">
            <v>24772.5</v>
          </cell>
          <cell r="N243">
            <v>8</v>
          </cell>
          <cell r="O243" t="str">
            <v>Invoice</v>
          </cell>
          <cell r="R243" t="str">
            <v>offsetting invoice</v>
          </cell>
        </row>
        <row r="244">
          <cell r="G244" t="str">
            <v>OPM417155</v>
          </cell>
          <cell r="I244">
            <v>38736</v>
          </cell>
          <cell r="K244">
            <v>-22020</v>
          </cell>
          <cell r="L244">
            <v>-22020</v>
          </cell>
          <cell r="M244">
            <v>-22020</v>
          </cell>
          <cell r="O244" t="str">
            <v>Claims</v>
          </cell>
          <cell r="R244" t="str">
            <v>cash in advance</v>
          </cell>
        </row>
        <row r="245">
          <cell r="G245" t="str">
            <v>835120299</v>
          </cell>
          <cell r="H245" t="str">
            <v>Cash In Advance</v>
          </cell>
          <cell r="I245">
            <v>38742</v>
          </cell>
          <cell r="J245">
            <v>38742</v>
          </cell>
          <cell r="K245">
            <v>43980</v>
          </cell>
          <cell r="L245">
            <v>43980</v>
          </cell>
          <cell r="N245">
            <v>1</v>
          </cell>
          <cell r="O245" t="str">
            <v>Invoice</v>
          </cell>
          <cell r="R245" t="e">
            <v>#N/A</v>
          </cell>
          <cell r="S245" t="e">
            <v>#N/A</v>
          </cell>
          <cell r="T245" t="e">
            <v>#N/A</v>
          </cell>
          <cell r="U245" t="e">
            <v>#N/A</v>
          </cell>
          <cell r="V245" t="e">
            <v>#N/A</v>
          </cell>
          <cell r="W245" t="e">
            <v>#N/A</v>
          </cell>
          <cell r="X245" t="e">
            <v>#N/A</v>
          </cell>
        </row>
        <row r="246">
          <cell r="G246" t="str">
            <v>OPM409947</v>
          </cell>
          <cell r="I246">
            <v>38714</v>
          </cell>
          <cell r="K246">
            <v>-16380</v>
          </cell>
          <cell r="L246">
            <v>-16380</v>
          </cell>
          <cell r="M246">
            <v>-16380</v>
          </cell>
          <cell r="O246" t="str">
            <v>Claims</v>
          </cell>
          <cell r="R246" t="str">
            <v>unknown cash, not MCCs</v>
          </cell>
          <cell r="S246" t="str">
            <v>reference DCS122197703</v>
          </cell>
        </row>
        <row r="247">
          <cell r="G247" t="str">
            <v>835120195</v>
          </cell>
          <cell r="H247" t="str">
            <v>NET 30 DAYS</v>
          </cell>
          <cell r="I247">
            <v>38727</v>
          </cell>
          <cell r="J247">
            <v>38757</v>
          </cell>
          <cell r="K247">
            <v>904.75</v>
          </cell>
          <cell r="L247">
            <v>904.75</v>
          </cell>
          <cell r="N247">
            <v>-14</v>
          </cell>
          <cell r="O247" t="str">
            <v>Invoice</v>
          </cell>
          <cell r="R247" t="str">
            <v>current</v>
          </cell>
        </row>
        <row r="248">
          <cell r="G248" t="str">
            <v>835118597</v>
          </cell>
          <cell r="H248" t="str">
            <v>.4% DISC 10 DAYS NET 11 DAYS</v>
          </cell>
          <cell r="I248">
            <v>38412</v>
          </cell>
          <cell r="J248">
            <v>38423</v>
          </cell>
          <cell r="K248">
            <v>104674.76</v>
          </cell>
          <cell r="L248">
            <v>418.69</v>
          </cell>
          <cell r="M248">
            <v>418.69</v>
          </cell>
          <cell r="N248">
            <v>320</v>
          </cell>
          <cell r="O248" t="str">
            <v>Invoice</v>
          </cell>
          <cell r="R248" t="str">
            <v>unearned discount</v>
          </cell>
          <cell r="T248" t="str">
            <v>discount taken outside of terms, 11 days late</v>
          </cell>
          <cell r="U248" t="str">
            <v>determine if this should be pursued</v>
          </cell>
          <cell r="W248" t="str">
            <v>DED287270</v>
          </cell>
        </row>
        <row r="249">
          <cell r="G249" t="str">
            <v>835118821</v>
          </cell>
          <cell r="H249" t="str">
            <v>.4% DISC 10 DAYS NET 11 DAYS</v>
          </cell>
          <cell r="I249">
            <v>38456</v>
          </cell>
          <cell r="J249">
            <v>38467</v>
          </cell>
          <cell r="K249">
            <v>105975.08</v>
          </cell>
          <cell r="L249">
            <v>423.9</v>
          </cell>
          <cell r="M249">
            <v>423.9</v>
          </cell>
          <cell r="N249">
            <v>276</v>
          </cell>
          <cell r="O249" t="str">
            <v>Invoice</v>
          </cell>
          <cell r="R249" t="str">
            <v>unearned discount</v>
          </cell>
          <cell r="T249" t="str">
            <v>discount taken outside of terms, 25 days late</v>
          </cell>
          <cell r="W249" t="str">
            <v>DED312310</v>
          </cell>
        </row>
        <row r="250">
          <cell r="G250" t="str">
            <v>835118904</v>
          </cell>
          <cell r="H250" t="str">
            <v>.4% DISC 10 DAYS NET 11 DAYS</v>
          </cell>
          <cell r="I250">
            <v>38468</v>
          </cell>
          <cell r="J250">
            <v>38479</v>
          </cell>
          <cell r="K250">
            <v>105975.08</v>
          </cell>
          <cell r="L250">
            <v>423.9</v>
          </cell>
          <cell r="M250">
            <v>423.9</v>
          </cell>
          <cell r="N250">
            <v>264</v>
          </cell>
          <cell r="O250" t="str">
            <v>Invoice</v>
          </cell>
          <cell r="R250" t="str">
            <v>unearned discount</v>
          </cell>
          <cell r="T250" t="str">
            <v>discount taken outside of terms, 13 days late</v>
          </cell>
          <cell r="W250" t="str">
            <v>DED312311</v>
          </cell>
        </row>
        <row r="251">
          <cell r="G251" t="str">
            <v>835119105</v>
          </cell>
          <cell r="H251" t="str">
            <v>.4% DISC 10 DAYS NET 11 DAYS</v>
          </cell>
          <cell r="I251">
            <v>38510</v>
          </cell>
          <cell r="J251">
            <v>38521</v>
          </cell>
          <cell r="K251">
            <v>61818.79</v>
          </cell>
          <cell r="L251">
            <v>247.27</v>
          </cell>
          <cell r="M251">
            <v>247.27</v>
          </cell>
          <cell r="N251">
            <v>222</v>
          </cell>
          <cell r="O251" t="str">
            <v>Invoice</v>
          </cell>
          <cell r="R251" t="str">
            <v>unearned discount</v>
          </cell>
          <cell r="T251" t="str">
            <v>discount taken outside of terms, 16 days late</v>
          </cell>
          <cell r="W251" t="str">
            <v>DED331648</v>
          </cell>
        </row>
        <row r="252">
          <cell r="G252" t="str">
            <v>835119167</v>
          </cell>
          <cell r="H252" t="str">
            <v>.4% DISC 10 DAYS NET 11 DAYS</v>
          </cell>
          <cell r="I252">
            <v>38525</v>
          </cell>
          <cell r="J252">
            <v>38536</v>
          </cell>
          <cell r="K252">
            <v>85211.11</v>
          </cell>
          <cell r="L252">
            <v>340.84</v>
          </cell>
          <cell r="M252">
            <v>340.84</v>
          </cell>
          <cell r="N252">
            <v>207</v>
          </cell>
          <cell r="O252" t="str">
            <v>Invoice</v>
          </cell>
          <cell r="R252" t="str">
            <v>unearned discount</v>
          </cell>
          <cell r="T252" t="str">
            <v>discount taken outside of terms, 11 days late</v>
          </cell>
          <cell r="W252" t="str">
            <v>DED331646</v>
          </cell>
        </row>
        <row r="253">
          <cell r="G253" t="str">
            <v>OPM415409</v>
          </cell>
          <cell r="I253">
            <v>38665</v>
          </cell>
          <cell r="K253">
            <v>-638.6</v>
          </cell>
          <cell r="L253">
            <v>-638.6</v>
          </cell>
          <cell r="M253">
            <v>-638.6</v>
          </cell>
          <cell r="O253" t="str">
            <v>Claims</v>
          </cell>
          <cell r="R253" t="str">
            <v>cash for November shipment to Mobis, sue needs to invoice</v>
          </cell>
        </row>
        <row r="254">
          <cell r="G254" t="str">
            <v>835119637</v>
          </cell>
          <cell r="H254" t="str">
            <v>NET 30 DAYS</v>
          </cell>
          <cell r="I254">
            <v>38625</v>
          </cell>
          <cell r="J254">
            <v>38655</v>
          </cell>
          <cell r="K254">
            <v>4294.8</v>
          </cell>
          <cell r="L254">
            <v>4294.8</v>
          </cell>
          <cell r="N254">
            <v>88</v>
          </cell>
          <cell r="O254" t="str">
            <v>Invoice</v>
          </cell>
          <cell r="R254" t="str">
            <v>past due</v>
          </cell>
        </row>
        <row r="255">
          <cell r="G255" t="str">
            <v>835C0012954</v>
          </cell>
          <cell r="I255">
            <v>38742</v>
          </cell>
          <cell r="J255">
            <v>38742</v>
          </cell>
          <cell r="K255">
            <v>-4294.8</v>
          </cell>
          <cell r="L255">
            <v>-4294.8</v>
          </cell>
          <cell r="N255">
            <v>1</v>
          </cell>
          <cell r="O255" t="str">
            <v>Credit Memo</v>
          </cell>
          <cell r="R255" t="e">
            <v>#N/A</v>
          </cell>
          <cell r="S255" t="e">
            <v>#N/A</v>
          </cell>
          <cell r="T255" t="e">
            <v>#N/A</v>
          </cell>
          <cell r="U255" t="e">
            <v>#N/A</v>
          </cell>
          <cell r="V255" t="e">
            <v>#N/A</v>
          </cell>
          <cell r="W255" t="e">
            <v>#N/A</v>
          </cell>
          <cell r="X255" t="e">
            <v>#N/A</v>
          </cell>
        </row>
        <row r="256">
          <cell r="G256" t="str">
            <v>DED281553</v>
          </cell>
          <cell r="I256">
            <v>38419</v>
          </cell>
          <cell r="K256">
            <v>399.5</v>
          </cell>
          <cell r="L256">
            <v>399.5</v>
          </cell>
          <cell r="M256">
            <v>399.5</v>
          </cell>
          <cell r="O256" t="str">
            <v>Claims</v>
          </cell>
          <cell r="R256" t="str">
            <v>customer deduction for return</v>
          </cell>
          <cell r="T256" t="str">
            <v>RDR051056 - cust has not returned these parts (4-19-05)</v>
          </cell>
        </row>
        <row r="257">
          <cell r="G257" t="str">
            <v>DED281554</v>
          </cell>
          <cell r="I257">
            <v>38419</v>
          </cell>
          <cell r="K257">
            <v>591.04999999999995</v>
          </cell>
          <cell r="L257">
            <v>591.04999999999995</v>
          </cell>
          <cell r="M257">
            <v>591.04999999999995</v>
          </cell>
          <cell r="O257" t="str">
            <v>Claims</v>
          </cell>
          <cell r="R257" t="str">
            <v>customer deduction for return</v>
          </cell>
          <cell r="T257" t="str">
            <v>RDR051057 - cust has not returned these parts (4-19-05)</v>
          </cell>
        </row>
        <row r="258">
          <cell r="G258" t="str">
            <v>DED281555</v>
          </cell>
          <cell r="I258">
            <v>38419</v>
          </cell>
          <cell r="K258">
            <v>2115.2800000000002</v>
          </cell>
          <cell r="L258">
            <v>2115.2800000000002</v>
          </cell>
          <cell r="M258">
            <v>2115.2800000000002</v>
          </cell>
          <cell r="O258" t="str">
            <v>Claims</v>
          </cell>
          <cell r="R258" t="str">
            <v>customer deduction for return</v>
          </cell>
          <cell r="T258" t="str">
            <v>RDR051058 - cust has not returned these parts (4-19-05)</v>
          </cell>
        </row>
        <row r="259">
          <cell r="G259" t="str">
            <v>DED281556</v>
          </cell>
          <cell r="I259">
            <v>38419</v>
          </cell>
          <cell r="K259">
            <v>515.32000000000005</v>
          </cell>
          <cell r="L259">
            <v>515.32000000000005</v>
          </cell>
          <cell r="M259">
            <v>515.32000000000005</v>
          </cell>
          <cell r="O259" t="str">
            <v>Claims</v>
          </cell>
          <cell r="R259" t="str">
            <v>customer deduction for return</v>
          </cell>
          <cell r="T259" t="str">
            <v>RDR051059 - cust has not returned these parts (4-19-05)</v>
          </cell>
        </row>
        <row r="260">
          <cell r="G260" t="str">
            <v>DED327919</v>
          </cell>
          <cell r="I260">
            <v>38527</v>
          </cell>
          <cell r="K260">
            <v>6307.81</v>
          </cell>
          <cell r="L260">
            <v>6307.81</v>
          </cell>
          <cell r="M260">
            <v>6307.81</v>
          </cell>
          <cell r="O260" t="str">
            <v>Claims</v>
          </cell>
          <cell r="R260" t="str">
            <v>customer deduction for return</v>
          </cell>
          <cell r="S260" t="str">
            <v>RDR05-1178</v>
          </cell>
          <cell r="T260" t="str">
            <v>deducted at machining cost vs raw</v>
          </cell>
        </row>
        <row r="261">
          <cell r="G261" t="str">
            <v>DED327923</v>
          </cell>
          <cell r="I261">
            <v>38527</v>
          </cell>
          <cell r="K261">
            <v>315.32</v>
          </cell>
          <cell r="L261">
            <v>315.32</v>
          </cell>
          <cell r="M261">
            <v>315.32</v>
          </cell>
          <cell r="O261" t="str">
            <v>Claims</v>
          </cell>
          <cell r="R261" t="str">
            <v>customer deduction for return</v>
          </cell>
          <cell r="S261" t="str">
            <v>RDR05-1198</v>
          </cell>
          <cell r="T261" t="str">
            <v>deducted at machining cost vs raw</v>
          </cell>
        </row>
        <row r="262">
          <cell r="G262" t="str">
            <v>DED327924</v>
          </cell>
          <cell r="I262">
            <v>38527</v>
          </cell>
          <cell r="K262">
            <v>1063.54</v>
          </cell>
          <cell r="L262">
            <v>1063.54</v>
          </cell>
          <cell r="M262">
            <v>1063.54</v>
          </cell>
          <cell r="O262" t="str">
            <v>Claims</v>
          </cell>
          <cell r="R262" t="str">
            <v>customer deduction for return</v>
          </cell>
          <cell r="S262" t="str">
            <v>RDR05-1199</v>
          </cell>
          <cell r="T262" t="str">
            <v>deducted at machining cost vs raw</v>
          </cell>
        </row>
        <row r="263">
          <cell r="G263" t="str">
            <v>OPM342545</v>
          </cell>
          <cell r="I263">
            <v>38560</v>
          </cell>
          <cell r="K263">
            <v>-400</v>
          </cell>
          <cell r="L263">
            <v>-400</v>
          </cell>
          <cell r="M263">
            <v>-400</v>
          </cell>
          <cell r="O263" t="str">
            <v>Claims</v>
          </cell>
          <cell r="R263" t="str">
            <v>overpayment</v>
          </cell>
          <cell r="T263" t="str">
            <v>on receipt totaling 78600, original payment made timely</v>
          </cell>
          <cell r="V263">
            <v>118629</v>
          </cell>
        </row>
        <row r="264">
          <cell r="G264" t="str">
            <v>835119436</v>
          </cell>
          <cell r="H264" t="str">
            <v>NET 60 DAYS</v>
          </cell>
          <cell r="I264">
            <v>38589</v>
          </cell>
          <cell r="J264">
            <v>38649</v>
          </cell>
          <cell r="K264">
            <v>71339.839999999997</v>
          </cell>
          <cell r="L264">
            <v>1241.76</v>
          </cell>
          <cell r="M264">
            <v>1241.76</v>
          </cell>
          <cell r="N264">
            <v>94</v>
          </cell>
          <cell r="O264" t="str">
            <v>Invoice</v>
          </cell>
          <cell r="R264" t="str">
            <v>metal pricing change qtr 3</v>
          </cell>
          <cell r="S264" t="str">
            <v>short pay from incorrect surcharge - repaid on OPM382429</v>
          </cell>
          <cell r="W264" t="str">
            <v>DED382435</v>
          </cell>
        </row>
        <row r="265">
          <cell r="G265" t="str">
            <v>835119433</v>
          </cell>
          <cell r="H265" t="str">
            <v>NET 60 DAYS</v>
          </cell>
          <cell r="I265">
            <v>38589</v>
          </cell>
          <cell r="J265">
            <v>38649</v>
          </cell>
          <cell r="K265">
            <v>70149.34</v>
          </cell>
          <cell r="L265">
            <v>1191.8</v>
          </cell>
          <cell r="M265">
            <v>1191.8</v>
          </cell>
          <cell r="N265">
            <v>94</v>
          </cell>
          <cell r="O265" t="str">
            <v>Invoice</v>
          </cell>
          <cell r="R265" t="str">
            <v>metal pricing change qtr 3</v>
          </cell>
          <cell r="S265" t="str">
            <v>short pay from incorrect surcharge - repaid on OPM382429</v>
          </cell>
          <cell r="W265" t="str">
            <v>ded382433</v>
          </cell>
        </row>
        <row r="266">
          <cell r="G266" t="str">
            <v>835119437</v>
          </cell>
          <cell r="H266" t="str">
            <v>NET 60 DAYS</v>
          </cell>
          <cell r="I266">
            <v>38589</v>
          </cell>
          <cell r="J266">
            <v>38649</v>
          </cell>
          <cell r="K266">
            <v>70224.44</v>
          </cell>
          <cell r="L266">
            <v>1258.3599999999999</v>
          </cell>
          <cell r="M266">
            <v>1258.3599999999999</v>
          </cell>
          <cell r="N266">
            <v>94</v>
          </cell>
          <cell r="O266" t="str">
            <v>Invoice</v>
          </cell>
          <cell r="R266" t="str">
            <v>metal pricing change qtr 3</v>
          </cell>
          <cell r="S266" t="str">
            <v>short pay from incorrect surcharge - repaid on OPM382429</v>
          </cell>
          <cell r="W266" t="str">
            <v>DED382434</v>
          </cell>
        </row>
        <row r="267">
          <cell r="G267" t="str">
            <v>835119446</v>
          </cell>
          <cell r="H267" t="str">
            <v>NET 60 DAYS</v>
          </cell>
          <cell r="I267">
            <v>38590</v>
          </cell>
          <cell r="J267">
            <v>38650</v>
          </cell>
          <cell r="K267">
            <v>69149.08</v>
          </cell>
          <cell r="L267">
            <v>1194.48</v>
          </cell>
          <cell r="M267">
            <v>1194.48</v>
          </cell>
          <cell r="N267">
            <v>93</v>
          </cell>
          <cell r="O267" t="str">
            <v>Invoice</v>
          </cell>
          <cell r="R267" t="str">
            <v>metal pricing change qtr 3</v>
          </cell>
          <cell r="S267" t="str">
            <v>short pay from incorrect surcharge - repaid on OPM382429</v>
          </cell>
          <cell r="W267" t="str">
            <v>DED382431</v>
          </cell>
        </row>
        <row r="268">
          <cell r="G268" t="str">
            <v>835119444</v>
          </cell>
          <cell r="H268" t="str">
            <v>NET 60 DAYS</v>
          </cell>
          <cell r="I268">
            <v>38590</v>
          </cell>
          <cell r="J268">
            <v>38650</v>
          </cell>
          <cell r="K268">
            <v>72807.73</v>
          </cell>
          <cell r="L268">
            <v>1261.4000000000001</v>
          </cell>
          <cell r="M268">
            <v>1261.4000000000001</v>
          </cell>
          <cell r="N268">
            <v>93</v>
          </cell>
          <cell r="O268" t="str">
            <v>Invoice</v>
          </cell>
          <cell r="R268" t="str">
            <v>metal pricing change qtr 3</v>
          </cell>
          <cell r="S268" t="str">
            <v>short pay from incorrect surcharge - repaid on OPM382429</v>
          </cell>
          <cell r="W268" t="str">
            <v>DED382437</v>
          </cell>
        </row>
        <row r="269">
          <cell r="G269" t="str">
            <v>835119450</v>
          </cell>
          <cell r="H269" t="str">
            <v>NET 60 DAYS</v>
          </cell>
          <cell r="I269">
            <v>38593</v>
          </cell>
          <cell r="J269">
            <v>38653</v>
          </cell>
          <cell r="K269">
            <v>69851.460000000006</v>
          </cell>
          <cell r="L269">
            <v>1237.02</v>
          </cell>
          <cell r="M269">
            <v>1237.02</v>
          </cell>
          <cell r="N269">
            <v>90</v>
          </cell>
          <cell r="O269" t="str">
            <v>Invoice</v>
          </cell>
          <cell r="R269" t="str">
            <v>metal pricing change qtr 3</v>
          </cell>
          <cell r="S269" t="str">
            <v>short pay from incorrect surcharge - repaid on OPM382429</v>
          </cell>
          <cell r="W269" t="str">
            <v>DED382432</v>
          </cell>
        </row>
        <row r="270">
          <cell r="G270" t="str">
            <v>835119455</v>
          </cell>
          <cell r="H270" t="str">
            <v>NET 60 DAYS</v>
          </cell>
          <cell r="I270">
            <v>38593</v>
          </cell>
          <cell r="J270">
            <v>38653</v>
          </cell>
          <cell r="K270">
            <v>71837.710000000006</v>
          </cell>
          <cell r="L270">
            <v>1292.81</v>
          </cell>
          <cell r="M270">
            <v>1292.81</v>
          </cell>
          <cell r="N270">
            <v>90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  <cell r="W270" t="str">
            <v>DED382436</v>
          </cell>
        </row>
        <row r="271">
          <cell r="G271" t="str">
            <v>835119456</v>
          </cell>
          <cell r="H271" t="str">
            <v>NET 60 DAYS</v>
          </cell>
          <cell r="I271">
            <v>38593</v>
          </cell>
          <cell r="J271">
            <v>38653</v>
          </cell>
          <cell r="K271">
            <v>67226.45</v>
          </cell>
          <cell r="L271">
            <v>1142.1400000000001</v>
          </cell>
          <cell r="M271">
            <v>1142.1400000000001</v>
          </cell>
          <cell r="N271">
            <v>90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  <cell r="W271" t="str">
            <v>DED382430</v>
          </cell>
        </row>
        <row r="272">
          <cell r="G272" t="str">
            <v>835119459</v>
          </cell>
          <cell r="H272" t="str">
            <v>NET 60 DAYS</v>
          </cell>
          <cell r="I272">
            <v>38594</v>
          </cell>
          <cell r="J272">
            <v>38654</v>
          </cell>
          <cell r="K272">
            <v>66186.66</v>
          </cell>
          <cell r="L272">
            <v>1064.0899999999999</v>
          </cell>
          <cell r="M272">
            <v>1064.0899999999999</v>
          </cell>
          <cell r="N272">
            <v>89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  <cell r="W272" t="str">
            <v>DED384717</v>
          </cell>
        </row>
        <row r="273">
          <cell r="G273" t="str">
            <v>835119465</v>
          </cell>
          <cell r="H273" t="str">
            <v>NET 60 DAYS</v>
          </cell>
          <cell r="I273">
            <v>38595</v>
          </cell>
          <cell r="J273">
            <v>38655</v>
          </cell>
          <cell r="K273">
            <v>70149.34</v>
          </cell>
          <cell r="L273">
            <v>1191.8</v>
          </cell>
          <cell r="M273">
            <v>1191.8</v>
          </cell>
          <cell r="N273">
            <v>88</v>
          </cell>
          <cell r="O273" t="str">
            <v>Invoice</v>
          </cell>
          <cell r="R273" t="str">
            <v>metal pricing change qtr 3</v>
          </cell>
          <cell r="S273" t="str">
            <v>short pay from incorrect surcharge - repaid on OPM382429</v>
          </cell>
          <cell r="W273" t="str">
            <v>DED384719</v>
          </cell>
        </row>
        <row r="274">
          <cell r="G274" t="str">
            <v>835119470</v>
          </cell>
          <cell r="H274" t="str">
            <v>NET 60 DAYS</v>
          </cell>
          <cell r="I274">
            <v>38595</v>
          </cell>
          <cell r="J274">
            <v>38655</v>
          </cell>
          <cell r="K274">
            <v>70499.64</v>
          </cell>
          <cell r="L274">
            <v>1242.68</v>
          </cell>
          <cell r="M274">
            <v>1242.68</v>
          </cell>
          <cell r="N274">
            <v>88</v>
          </cell>
          <cell r="O274" t="str">
            <v>Invoice</v>
          </cell>
          <cell r="R274" t="str">
            <v>metal pricing change qtr 3</v>
          </cell>
          <cell r="S274" t="str">
            <v>short pay from incorrect surcharge - repaid on OPM382429</v>
          </cell>
          <cell r="W274" t="str">
            <v>DED384720</v>
          </cell>
        </row>
        <row r="275">
          <cell r="G275" t="str">
            <v>835119478</v>
          </cell>
          <cell r="H275" t="str">
            <v>NET 60 DAYS</v>
          </cell>
          <cell r="I275">
            <v>38596</v>
          </cell>
          <cell r="J275">
            <v>38656</v>
          </cell>
          <cell r="K275">
            <v>72240.36</v>
          </cell>
          <cell r="L275">
            <v>1166.3800000000001</v>
          </cell>
          <cell r="M275">
            <v>1166.3800000000001</v>
          </cell>
          <cell r="N275">
            <v>87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  <cell r="W275" t="str">
            <v>DED384721</v>
          </cell>
        </row>
        <row r="276">
          <cell r="G276" t="str">
            <v>835119473</v>
          </cell>
          <cell r="H276" t="str">
            <v>NET 60 DAYS</v>
          </cell>
          <cell r="I276">
            <v>38596</v>
          </cell>
          <cell r="J276">
            <v>38656</v>
          </cell>
          <cell r="K276">
            <v>69748.399999999994</v>
          </cell>
          <cell r="L276">
            <v>1207.42</v>
          </cell>
          <cell r="M276">
            <v>1207.42</v>
          </cell>
          <cell r="N276">
            <v>87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  <cell r="W276" t="str">
            <v>DED384718</v>
          </cell>
        </row>
        <row r="277">
          <cell r="G277" t="str">
            <v>835119482</v>
          </cell>
          <cell r="H277" t="str">
            <v>NET 60 DAYS</v>
          </cell>
          <cell r="I277">
            <v>38597</v>
          </cell>
          <cell r="J277">
            <v>38657</v>
          </cell>
          <cell r="K277">
            <v>73240.039999999994</v>
          </cell>
          <cell r="L277">
            <v>1217.28</v>
          </cell>
          <cell r="M277">
            <v>1217.28</v>
          </cell>
          <cell r="N277">
            <v>86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  <cell r="W277" t="str">
            <v>DED385354</v>
          </cell>
        </row>
        <row r="278">
          <cell r="G278" t="str">
            <v>835119484</v>
          </cell>
          <cell r="H278" t="str">
            <v>NET 60 DAYS</v>
          </cell>
          <cell r="I278">
            <v>38597</v>
          </cell>
          <cell r="J278">
            <v>38657</v>
          </cell>
          <cell r="K278">
            <v>72188.899999999994</v>
          </cell>
          <cell r="L278">
            <v>1314.08</v>
          </cell>
          <cell r="M278">
            <v>1314.08</v>
          </cell>
          <cell r="N278">
            <v>86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  <cell r="W278" t="str">
            <v>DED385353</v>
          </cell>
        </row>
        <row r="279">
          <cell r="G279" t="str">
            <v>835C0012904</v>
          </cell>
          <cell r="I279">
            <v>38601</v>
          </cell>
          <cell r="J279">
            <v>38601</v>
          </cell>
          <cell r="K279">
            <v>-2447.7199999999998</v>
          </cell>
          <cell r="L279">
            <v>-89.22</v>
          </cell>
          <cell r="N279">
            <v>142</v>
          </cell>
          <cell r="O279" t="str">
            <v>Credit Memo</v>
          </cell>
          <cell r="R279" t="str">
            <v>credit for cust deduction for return</v>
          </cell>
          <cell r="S279" t="str">
            <v>RMA 5237xJBW</v>
          </cell>
          <cell r="T279" t="str">
            <v>RDR051308</v>
          </cell>
        </row>
        <row r="280">
          <cell r="G280" t="str">
            <v>835C0012902</v>
          </cell>
          <cell r="I280">
            <v>38601</v>
          </cell>
          <cell r="J280">
            <v>38601</v>
          </cell>
          <cell r="K280">
            <v>-2886.79</v>
          </cell>
          <cell r="L280">
            <v>-80.41</v>
          </cell>
          <cell r="N280">
            <v>142</v>
          </cell>
          <cell r="O280" t="str">
            <v>Credit Memo</v>
          </cell>
          <cell r="R280" t="str">
            <v>credit for cust deduction for return</v>
          </cell>
          <cell r="S280" t="str">
            <v>RMA 5237xJBW</v>
          </cell>
          <cell r="T280" t="str">
            <v>RDR051307</v>
          </cell>
        </row>
        <row r="281">
          <cell r="G281" t="str">
            <v>835119487</v>
          </cell>
          <cell r="H281" t="str">
            <v>NET 60 DAYS</v>
          </cell>
          <cell r="I281">
            <v>38601</v>
          </cell>
          <cell r="J281">
            <v>38661</v>
          </cell>
          <cell r="K281">
            <v>70149.34</v>
          </cell>
          <cell r="L281">
            <v>1191.8</v>
          </cell>
          <cell r="M281">
            <v>1191.8</v>
          </cell>
          <cell r="N281">
            <v>82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  <cell r="W281" t="str">
            <v>DED387243</v>
          </cell>
        </row>
        <row r="282">
          <cell r="G282" t="str">
            <v>835119490</v>
          </cell>
          <cell r="H282" t="str">
            <v>NET 60 DAYS</v>
          </cell>
          <cell r="I282">
            <v>38601</v>
          </cell>
          <cell r="J282">
            <v>38661</v>
          </cell>
          <cell r="K282">
            <v>69208.570000000007</v>
          </cell>
          <cell r="L282">
            <v>1190.96</v>
          </cell>
          <cell r="M282">
            <v>1190.96</v>
          </cell>
          <cell r="N282">
            <v>82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  <cell r="W282" t="str">
            <v>DED387242</v>
          </cell>
        </row>
        <row r="283">
          <cell r="G283" t="str">
            <v>835119494</v>
          </cell>
          <cell r="H283" t="str">
            <v>NET 60 DAYS</v>
          </cell>
          <cell r="I283">
            <v>38602</v>
          </cell>
          <cell r="J283">
            <v>38662</v>
          </cell>
          <cell r="K283">
            <v>66703.16</v>
          </cell>
          <cell r="L283">
            <v>1166.22</v>
          </cell>
          <cell r="M283">
            <v>1166.22</v>
          </cell>
          <cell r="N283">
            <v>81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  <cell r="W283" t="str">
            <v>DED389001</v>
          </cell>
        </row>
        <row r="284">
          <cell r="G284" t="str">
            <v>835119498</v>
          </cell>
          <cell r="H284" t="str">
            <v>NET 60 DAYS</v>
          </cell>
          <cell r="I284">
            <v>38603</v>
          </cell>
          <cell r="J284">
            <v>38663</v>
          </cell>
          <cell r="K284">
            <v>73508.740000000005</v>
          </cell>
          <cell r="L284">
            <v>1211.6400000000001</v>
          </cell>
          <cell r="M284">
            <v>1211.6400000000001</v>
          </cell>
          <cell r="N284">
            <v>80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  <cell r="W284" t="str">
            <v>DED389010</v>
          </cell>
        </row>
        <row r="285">
          <cell r="G285" t="str">
            <v>835119500</v>
          </cell>
          <cell r="H285" t="str">
            <v>NET 60 DAYS</v>
          </cell>
          <cell r="I285">
            <v>38603</v>
          </cell>
          <cell r="J285">
            <v>38663</v>
          </cell>
          <cell r="K285">
            <v>72023.34</v>
          </cell>
          <cell r="L285">
            <v>1313.88</v>
          </cell>
          <cell r="M285">
            <v>1313.88</v>
          </cell>
          <cell r="N285">
            <v>80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  <cell r="W285" t="str">
            <v>DED389004</v>
          </cell>
        </row>
        <row r="286">
          <cell r="G286" t="str">
            <v>835119510</v>
          </cell>
          <cell r="H286" t="str">
            <v>NET 60 DAYS</v>
          </cell>
          <cell r="I286">
            <v>38604</v>
          </cell>
          <cell r="J286">
            <v>38664</v>
          </cell>
          <cell r="K286">
            <v>73508.75</v>
          </cell>
          <cell r="L286">
            <v>1211.6600000000001</v>
          </cell>
          <cell r="M286">
            <v>1211.6600000000001</v>
          </cell>
          <cell r="N286">
            <v>79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  <cell r="W286" t="str">
            <v>DED389009</v>
          </cell>
        </row>
        <row r="287">
          <cell r="G287" t="str">
            <v>835119509</v>
          </cell>
          <cell r="H287" t="str">
            <v>NET 60 DAYS</v>
          </cell>
          <cell r="I287">
            <v>38604</v>
          </cell>
          <cell r="J287">
            <v>38664</v>
          </cell>
          <cell r="K287">
            <v>73508.75</v>
          </cell>
          <cell r="L287">
            <v>1211.67</v>
          </cell>
          <cell r="M287">
            <v>1211.67</v>
          </cell>
          <cell r="N287">
            <v>79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  <cell r="W287" t="str">
            <v>DED389008</v>
          </cell>
        </row>
        <row r="288">
          <cell r="G288" t="str">
            <v>835119508</v>
          </cell>
          <cell r="H288" t="str">
            <v>NET 60 DAYS</v>
          </cell>
          <cell r="I288">
            <v>38604</v>
          </cell>
          <cell r="J288">
            <v>38664</v>
          </cell>
          <cell r="K288">
            <v>73006.11</v>
          </cell>
          <cell r="L288">
            <v>1246.45</v>
          </cell>
          <cell r="M288">
            <v>1246.45</v>
          </cell>
          <cell r="N288">
            <v>79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  <cell r="W288" t="str">
            <v>DED389007</v>
          </cell>
        </row>
        <row r="289">
          <cell r="G289" t="str">
            <v>835119506</v>
          </cell>
          <cell r="H289" t="str">
            <v>NET 60 DAYS</v>
          </cell>
          <cell r="I289">
            <v>38604</v>
          </cell>
          <cell r="J289">
            <v>38664</v>
          </cell>
          <cell r="K289">
            <v>72706.679999999993</v>
          </cell>
          <cell r="L289">
            <v>1370.97</v>
          </cell>
          <cell r="M289">
            <v>1370.97</v>
          </cell>
          <cell r="N289">
            <v>79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  <cell r="W289" t="str">
            <v>DED389006</v>
          </cell>
        </row>
        <row r="290">
          <cell r="G290" t="str">
            <v>835119512</v>
          </cell>
          <cell r="H290" t="str">
            <v>NET 60 DAYS</v>
          </cell>
          <cell r="I290">
            <v>38604</v>
          </cell>
          <cell r="J290">
            <v>38664</v>
          </cell>
          <cell r="K290">
            <v>72325.36</v>
          </cell>
          <cell r="L290">
            <v>1318.42</v>
          </cell>
          <cell r="M290">
            <v>1318.42</v>
          </cell>
          <cell r="N290">
            <v>79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  <cell r="W290" t="str">
            <v>DED389005</v>
          </cell>
        </row>
        <row r="291">
          <cell r="G291" t="str">
            <v>835119518</v>
          </cell>
          <cell r="H291" t="str">
            <v>NET 60 DAYS</v>
          </cell>
          <cell r="I291">
            <v>38607</v>
          </cell>
          <cell r="J291">
            <v>38667</v>
          </cell>
          <cell r="K291">
            <v>71965.179999999993</v>
          </cell>
          <cell r="L291">
            <v>1322.16</v>
          </cell>
          <cell r="M291">
            <v>1322.16</v>
          </cell>
          <cell r="N291">
            <v>76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  <cell r="W291" t="str">
            <v>DED389003</v>
          </cell>
        </row>
        <row r="292">
          <cell r="G292" t="str">
            <v>835119516</v>
          </cell>
          <cell r="H292" t="str">
            <v>NET 60 DAYS</v>
          </cell>
          <cell r="I292">
            <v>38607</v>
          </cell>
          <cell r="J292">
            <v>38667</v>
          </cell>
          <cell r="K292">
            <v>63007.68</v>
          </cell>
          <cell r="L292">
            <v>1062.98</v>
          </cell>
          <cell r="M292">
            <v>1062.98</v>
          </cell>
          <cell r="N292">
            <v>76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  <cell r="W292" t="str">
            <v>DED389000</v>
          </cell>
        </row>
        <row r="293">
          <cell r="G293" t="str">
            <v>835119514</v>
          </cell>
          <cell r="H293" t="str">
            <v>NET 60 DAYS</v>
          </cell>
          <cell r="I293">
            <v>38607</v>
          </cell>
          <cell r="J293">
            <v>38667</v>
          </cell>
          <cell r="K293">
            <v>70149.34</v>
          </cell>
          <cell r="L293">
            <v>1191.8</v>
          </cell>
          <cell r="M293">
            <v>1191.8</v>
          </cell>
          <cell r="N293">
            <v>76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  <cell r="W293" t="str">
            <v>DED389002</v>
          </cell>
        </row>
        <row r="294">
          <cell r="G294" t="str">
            <v>835119522</v>
          </cell>
          <cell r="H294" t="str">
            <v>NET 60 DAYS</v>
          </cell>
          <cell r="I294">
            <v>38608</v>
          </cell>
          <cell r="J294">
            <v>38668</v>
          </cell>
          <cell r="K294">
            <v>71137.36</v>
          </cell>
          <cell r="L294">
            <v>1163.44</v>
          </cell>
          <cell r="M294">
            <v>1163.44</v>
          </cell>
          <cell r="N294">
            <v>75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  <cell r="W294" t="str">
            <v>DED389756</v>
          </cell>
        </row>
        <row r="295">
          <cell r="G295" t="str">
            <v>835119528</v>
          </cell>
          <cell r="H295" t="str">
            <v>NET 60 DAYS</v>
          </cell>
          <cell r="I295">
            <v>38608</v>
          </cell>
          <cell r="J295">
            <v>38668</v>
          </cell>
          <cell r="K295">
            <v>2826.46</v>
          </cell>
          <cell r="L295">
            <v>2826.46</v>
          </cell>
          <cell r="N295">
            <v>75</v>
          </cell>
          <cell r="O295" t="str">
            <v>Invoice</v>
          </cell>
          <cell r="R295" t="str">
            <v>past due</v>
          </cell>
          <cell r="S295" t="str">
            <v>kk prototypes</v>
          </cell>
          <cell r="T295" t="str">
            <v>drop shipped to Five Star</v>
          </cell>
          <cell r="U295" t="str">
            <v>sent copies to Deborah Armstrong on 1-19-06</v>
          </cell>
        </row>
        <row r="296">
          <cell r="G296" t="str">
            <v>835119536</v>
          </cell>
          <cell r="H296" t="str">
            <v>NET 60 DAYS</v>
          </cell>
          <cell r="I296">
            <v>38609</v>
          </cell>
          <cell r="J296">
            <v>38669</v>
          </cell>
          <cell r="K296">
            <v>70669.38</v>
          </cell>
          <cell r="L296">
            <v>1257.18</v>
          </cell>
          <cell r="M296">
            <v>1257.18</v>
          </cell>
          <cell r="N296">
            <v>74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  <cell r="W296" t="str">
            <v>DED389755</v>
          </cell>
        </row>
        <row r="297">
          <cell r="G297" t="str">
            <v>835119531</v>
          </cell>
          <cell r="H297" t="str">
            <v>NET 60 DAYS</v>
          </cell>
          <cell r="I297">
            <v>38609</v>
          </cell>
          <cell r="J297">
            <v>38669</v>
          </cell>
          <cell r="K297">
            <v>70149.34</v>
          </cell>
          <cell r="L297">
            <v>1192.0999999999999</v>
          </cell>
          <cell r="M297">
            <v>1192.0999999999999</v>
          </cell>
          <cell r="N297">
            <v>74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  <cell r="W297" t="str">
            <v>DED389754</v>
          </cell>
        </row>
        <row r="298">
          <cell r="G298" t="str">
            <v>835119540</v>
          </cell>
          <cell r="H298" t="str">
            <v>NET 60 DAYS</v>
          </cell>
          <cell r="I298">
            <v>38610</v>
          </cell>
          <cell r="J298">
            <v>38670</v>
          </cell>
          <cell r="K298">
            <v>71190.759999999995</v>
          </cell>
          <cell r="L298">
            <v>1194.51</v>
          </cell>
          <cell r="M298">
            <v>1194.51</v>
          </cell>
          <cell r="N298">
            <v>73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  <cell r="W298" t="str">
            <v>DED391609</v>
          </cell>
        </row>
        <row r="299">
          <cell r="G299" t="str">
            <v>835119542</v>
          </cell>
          <cell r="H299" t="str">
            <v>NET 60 DAYS</v>
          </cell>
          <cell r="I299">
            <v>38610</v>
          </cell>
          <cell r="J299">
            <v>38670</v>
          </cell>
          <cell r="K299">
            <v>69480.17</v>
          </cell>
          <cell r="L299">
            <v>1194.8800000000001</v>
          </cell>
          <cell r="M299">
            <v>1194.8800000000001</v>
          </cell>
          <cell r="N299">
            <v>73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  <cell r="W299" t="str">
            <v>DED391587</v>
          </cell>
        </row>
        <row r="300">
          <cell r="G300" t="str">
            <v>835119553</v>
          </cell>
          <cell r="H300" t="str">
            <v>NET 60 DAYS</v>
          </cell>
          <cell r="I300">
            <v>38611</v>
          </cell>
          <cell r="J300">
            <v>38671</v>
          </cell>
          <cell r="K300">
            <v>68859.8</v>
          </cell>
          <cell r="L300">
            <v>1197.46</v>
          </cell>
          <cell r="M300">
            <v>1197.46</v>
          </cell>
          <cell r="N300">
            <v>72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  <cell r="W300" t="str">
            <v>DED391586</v>
          </cell>
        </row>
        <row r="301">
          <cell r="G301" t="str">
            <v>835119547</v>
          </cell>
          <cell r="H301" t="str">
            <v>NET 60 DAYS</v>
          </cell>
          <cell r="I301">
            <v>38611</v>
          </cell>
          <cell r="J301">
            <v>38671</v>
          </cell>
          <cell r="K301">
            <v>70149.34</v>
          </cell>
          <cell r="L301">
            <v>1191.8</v>
          </cell>
          <cell r="M301">
            <v>1191.8</v>
          </cell>
          <cell r="N301">
            <v>72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  <cell r="W301" t="str">
            <v>DED391608</v>
          </cell>
        </row>
        <row r="302">
          <cell r="G302" t="str">
            <v>835119551</v>
          </cell>
          <cell r="H302" t="str">
            <v>NET 60 DAYS</v>
          </cell>
          <cell r="I302">
            <v>38611</v>
          </cell>
          <cell r="J302">
            <v>38671</v>
          </cell>
          <cell r="K302">
            <v>63007.68</v>
          </cell>
          <cell r="L302">
            <v>1062.98</v>
          </cell>
          <cell r="M302">
            <v>1062.98</v>
          </cell>
          <cell r="N302">
            <v>72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  <cell r="W302" t="str">
            <v>DED391585</v>
          </cell>
        </row>
        <row r="303">
          <cell r="G303" t="str">
            <v>835C0012905</v>
          </cell>
          <cell r="I303">
            <v>38616</v>
          </cell>
          <cell r="J303">
            <v>38616</v>
          </cell>
          <cell r="K303">
            <v>-350</v>
          </cell>
          <cell r="L303">
            <v>-38.4</v>
          </cell>
          <cell r="N303">
            <v>127</v>
          </cell>
          <cell r="O303" t="str">
            <v>Credit Memo</v>
          </cell>
          <cell r="R303" t="str">
            <v>admin fee on returns</v>
          </cell>
          <cell r="S303" t="str">
            <v>RMA 5237xJBW</v>
          </cell>
        </row>
        <row r="304">
          <cell r="G304" t="str">
            <v>835119693</v>
          </cell>
          <cell r="H304" t="str">
            <v>NET 60 DAYS</v>
          </cell>
          <cell r="I304">
            <v>38637</v>
          </cell>
          <cell r="J304">
            <v>38697</v>
          </cell>
          <cell r="K304">
            <v>85000</v>
          </cell>
          <cell r="L304">
            <v>85000</v>
          </cell>
          <cell r="N304">
            <v>46</v>
          </cell>
          <cell r="O304" t="str">
            <v>Invoice</v>
          </cell>
          <cell r="R304" t="str">
            <v>past due</v>
          </cell>
          <cell r="S304" t="str">
            <v>tooling</v>
          </cell>
          <cell r="T304" t="str">
            <v>sent copies to Deborah Armstrong on 1-19-06</v>
          </cell>
        </row>
        <row r="305">
          <cell r="G305" t="str">
            <v>OPM382429</v>
          </cell>
          <cell r="I305">
            <v>38650</v>
          </cell>
          <cell r="K305">
            <v>-144191.18</v>
          </cell>
          <cell r="L305">
            <v>-144191.18</v>
          </cell>
          <cell r="M305">
            <v>-144191.18</v>
          </cell>
          <cell r="O305" t="str">
            <v>Claims</v>
          </cell>
          <cell r="R305" t="str">
            <v>metal pricing change qtr 3</v>
          </cell>
          <cell r="T305" t="str">
            <v>payment correction for new metal pricing</v>
          </cell>
        </row>
        <row r="306">
          <cell r="G306" t="str">
            <v>835C0012939</v>
          </cell>
          <cell r="I306">
            <v>38660</v>
          </cell>
          <cell r="J306">
            <v>38660</v>
          </cell>
          <cell r="K306">
            <v>-1210.8900000000001</v>
          </cell>
          <cell r="L306">
            <v>-1210.8900000000001</v>
          </cell>
          <cell r="N306">
            <v>83</v>
          </cell>
          <cell r="O306" t="str">
            <v>Credit Memo</v>
          </cell>
          <cell r="R306" t="str">
            <v>credit for cust deduction for return</v>
          </cell>
          <cell r="T306" t="str">
            <v>rdr 05-1397</v>
          </cell>
        </row>
        <row r="307">
          <cell r="G307" t="str">
            <v>835C0012935</v>
          </cell>
          <cell r="I307">
            <v>38660</v>
          </cell>
          <cell r="J307">
            <v>38660</v>
          </cell>
          <cell r="K307">
            <v>-1331.55</v>
          </cell>
          <cell r="L307">
            <v>-1331.55</v>
          </cell>
          <cell r="N307">
            <v>83</v>
          </cell>
          <cell r="O307" t="str">
            <v>Credit Memo</v>
          </cell>
          <cell r="R307" t="str">
            <v>credit for cust deduction for return</v>
          </cell>
          <cell r="T307" t="str">
            <v>rdr 05-1395</v>
          </cell>
        </row>
        <row r="308">
          <cell r="G308" t="str">
            <v>835C0012938</v>
          </cell>
          <cell r="I308">
            <v>38660</v>
          </cell>
          <cell r="J308">
            <v>38660</v>
          </cell>
          <cell r="K308">
            <v>-1397.18</v>
          </cell>
          <cell r="L308">
            <v>-1397.18</v>
          </cell>
          <cell r="N308">
            <v>83</v>
          </cell>
          <cell r="O308" t="str">
            <v>Credit Memo</v>
          </cell>
          <cell r="R308" t="str">
            <v>credit for cust deduction for return</v>
          </cell>
          <cell r="T308" t="str">
            <v>rdr 05-1397</v>
          </cell>
        </row>
        <row r="309">
          <cell r="G309" t="str">
            <v>DED388996</v>
          </cell>
          <cell r="I309">
            <v>38664</v>
          </cell>
          <cell r="K309">
            <v>1331.55</v>
          </cell>
          <cell r="L309">
            <v>1331.55</v>
          </cell>
          <cell r="M309">
            <v>1331.55</v>
          </cell>
          <cell r="O309" t="str">
            <v>Claims</v>
          </cell>
          <cell r="R309" t="str">
            <v>customer deduction for return</v>
          </cell>
          <cell r="T309" t="str">
            <v>rdr51395</v>
          </cell>
        </row>
        <row r="310">
          <cell r="G310" t="str">
            <v>DED388998</v>
          </cell>
          <cell r="I310">
            <v>38664</v>
          </cell>
          <cell r="K310">
            <v>2608.08</v>
          </cell>
          <cell r="L310">
            <v>2608.08</v>
          </cell>
          <cell r="M310">
            <v>2608.08</v>
          </cell>
          <cell r="O310" t="str">
            <v>Claims</v>
          </cell>
          <cell r="R310" t="str">
            <v>customer deduction for return</v>
          </cell>
          <cell r="T310" t="str">
            <v>rdr51397</v>
          </cell>
        </row>
        <row r="311">
          <cell r="G311" t="str">
            <v>DED388999</v>
          </cell>
          <cell r="I311">
            <v>38664</v>
          </cell>
          <cell r="K311">
            <v>0.01</v>
          </cell>
          <cell r="L311">
            <v>0.01</v>
          </cell>
          <cell r="M311">
            <v>0.01</v>
          </cell>
          <cell r="O311" t="str">
            <v>Claims</v>
          </cell>
          <cell r="R311" t="str">
            <v>customer deduction for return</v>
          </cell>
          <cell r="T311" t="str">
            <v>rdr51398</v>
          </cell>
        </row>
        <row r="312">
          <cell r="G312" t="str">
            <v>OPM391584</v>
          </cell>
          <cell r="I312">
            <v>38671</v>
          </cell>
          <cell r="K312">
            <v>-124085.84</v>
          </cell>
          <cell r="L312">
            <v>-124085.84</v>
          </cell>
          <cell r="M312">
            <v>-124085.84</v>
          </cell>
          <cell r="O312" t="str">
            <v>Claims</v>
          </cell>
          <cell r="R312" t="str">
            <v>metal pricing change qtr 3</v>
          </cell>
          <cell r="S312" t="str">
            <v>082605N12408584CR</v>
          </cell>
          <cell r="T312" t="str">
            <v>doesn’t match workbook</v>
          </cell>
        </row>
        <row r="313">
          <cell r="G313" t="str">
            <v>OPM391610</v>
          </cell>
          <cell r="I313">
            <v>38671</v>
          </cell>
          <cell r="K313">
            <v>-2522.0700000000002</v>
          </cell>
          <cell r="L313">
            <v>-2522.0700000000002</v>
          </cell>
          <cell r="M313">
            <v>-2522.0700000000002</v>
          </cell>
          <cell r="O313" t="str">
            <v>Claims</v>
          </cell>
          <cell r="R313" t="str">
            <v>metal pricing change qtr 3</v>
          </cell>
          <cell r="V313">
            <v>835119555</v>
          </cell>
        </row>
        <row r="314">
          <cell r="G314" t="str">
            <v>OPM391611</v>
          </cell>
          <cell r="I314">
            <v>38671</v>
          </cell>
          <cell r="K314">
            <v>-2455.7399999999998</v>
          </cell>
          <cell r="L314">
            <v>-2455.7399999999998</v>
          </cell>
          <cell r="M314">
            <v>-2455.7399999999998</v>
          </cell>
          <cell r="O314" t="str">
            <v>Claims</v>
          </cell>
          <cell r="R314" t="str">
            <v>metal pricing change qtr 3</v>
          </cell>
          <cell r="V314">
            <v>835119556</v>
          </cell>
        </row>
        <row r="315">
          <cell r="G315" t="str">
            <v>OPM393632</v>
          </cell>
          <cell r="I315">
            <v>38674</v>
          </cell>
          <cell r="K315">
            <v>-2413.15</v>
          </cell>
          <cell r="L315">
            <v>-2413.15</v>
          </cell>
          <cell r="M315">
            <v>-2413.15</v>
          </cell>
          <cell r="O315" t="str">
            <v>Claims</v>
          </cell>
          <cell r="R315" t="str">
            <v>metal pricing change qtr 3</v>
          </cell>
          <cell r="V315">
            <v>835119565</v>
          </cell>
        </row>
        <row r="316">
          <cell r="G316" t="str">
            <v>OPM393633</v>
          </cell>
          <cell r="I316">
            <v>38674</v>
          </cell>
          <cell r="K316">
            <v>-2612.1999999999998</v>
          </cell>
          <cell r="L316">
            <v>-2612.1999999999998</v>
          </cell>
          <cell r="M316">
            <v>-2612.1999999999998</v>
          </cell>
          <cell r="O316" t="str">
            <v>Claims</v>
          </cell>
          <cell r="R316" t="str">
            <v>metal pricing change qtr 3</v>
          </cell>
          <cell r="V316">
            <v>835119567</v>
          </cell>
        </row>
        <row r="317">
          <cell r="G317" t="str">
            <v>OPM393680</v>
          </cell>
          <cell r="I317">
            <v>38677</v>
          </cell>
          <cell r="K317">
            <v>-2227.88</v>
          </cell>
          <cell r="L317">
            <v>-2227.88</v>
          </cell>
          <cell r="M317">
            <v>-2227.88</v>
          </cell>
          <cell r="O317" t="str">
            <v>Claims</v>
          </cell>
          <cell r="R317" t="str">
            <v>metal pricing change qtr 3</v>
          </cell>
          <cell r="T317" t="str">
            <v>offset to retro billing</v>
          </cell>
          <cell r="V317">
            <v>835119592</v>
          </cell>
        </row>
        <row r="318">
          <cell r="G318" t="str">
            <v>OPM393681</v>
          </cell>
          <cell r="I318">
            <v>38677</v>
          </cell>
          <cell r="K318">
            <v>-2423.2800000000002</v>
          </cell>
          <cell r="L318">
            <v>-2423.2800000000002</v>
          </cell>
          <cell r="M318">
            <v>-2423.2800000000002</v>
          </cell>
          <cell r="O318" t="str">
            <v>Claims</v>
          </cell>
          <cell r="R318" t="str">
            <v>metal pricing change qtr 3</v>
          </cell>
          <cell r="T318" t="str">
            <v>offset to retro billing</v>
          </cell>
          <cell r="V318">
            <v>835119597</v>
          </cell>
        </row>
        <row r="319">
          <cell r="G319" t="str">
            <v>OPM393682</v>
          </cell>
          <cell r="I319">
            <v>38677</v>
          </cell>
          <cell r="K319">
            <v>-2159.86</v>
          </cell>
          <cell r="L319">
            <v>-2159.86</v>
          </cell>
          <cell r="M319">
            <v>-2159.86</v>
          </cell>
          <cell r="O319" t="str">
            <v>Claims</v>
          </cell>
          <cell r="R319" t="str">
            <v>metal pricing change qtr 3</v>
          </cell>
          <cell r="T319" t="str">
            <v>offset to retro billing</v>
          </cell>
          <cell r="V319">
            <v>835119596</v>
          </cell>
        </row>
        <row r="320">
          <cell r="G320" t="str">
            <v>OPM393683</v>
          </cell>
          <cell r="I320">
            <v>38677</v>
          </cell>
          <cell r="K320">
            <v>-2186.16</v>
          </cell>
          <cell r="L320">
            <v>-2186.16</v>
          </cell>
          <cell r="M320">
            <v>-2186.16</v>
          </cell>
          <cell r="O320" t="str">
            <v>Claims</v>
          </cell>
          <cell r="R320" t="str">
            <v>metal pricing change qtr 3</v>
          </cell>
          <cell r="T320" t="str">
            <v>offset to retro billing</v>
          </cell>
          <cell r="V320">
            <v>835119588</v>
          </cell>
        </row>
        <row r="321">
          <cell r="G321" t="str">
            <v>OPM393684</v>
          </cell>
          <cell r="I321">
            <v>38677</v>
          </cell>
          <cell r="K321">
            <v>-2353.3200000000002</v>
          </cell>
          <cell r="L321">
            <v>-2353.3200000000002</v>
          </cell>
          <cell r="M321">
            <v>-2353.3200000000002</v>
          </cell>
          <cell r="O321" t="str">
            <v>Claims</v>
          </cell>
          <cell r="R321" t="str">
            <v>metal pricing change qtr 3</v>
          </cell>
          <cell r="T321" t="str">
            <v>offset to retro billing</v>
          </cell>
          <cell r="V321">
            <v>835119574</v>
          </cell>
        </row>
        <row r="322">
          <cell r="G322" t="str">
            <v>OPM393685</v>
          </cell>
          <cell r="I322">
            <v>38677</v>
          </cell>
          <cell r="K322">
            <v>-2293</v>
          </cell>
          <cell r="L322">
            <v>-2293</v>
          </cell>
          <cell r="M322">
            <v>-2293</v>
          </cell>
          <cell r="O322" t="str">
            <v>Claims</v>
          </cell>
          <cell r="R322" t="str">
            <v>metal pricing change qtr 3</v>
          </cell>
          <cell r="T322" t="str">
            <v>offset to retro billing</v>
          </cell>
          <cell r="V322">
            <v>835119583</v>
          </cell>
        </row>
        <row r="323">
          <cell r="G323" t="str">
            <v>OPM393686</v>
          </cell>
          <cell r="I323">
            <v>38677</v>
          </cell>
          <cell r="K323">
            <v>-2293</v>
          </cell>
          <cell r="L323">
            <v>-2293</v>
          </cell>
          <cell r="M323">
            <v>-2293</v>
          </cell>
          <cell r="O323" t="str">
            <v>Claims</v>
          </cell>
          <cell r="R323" t="str">
            <v>metal pricing change qtr 3</v>
          </cell>
          <cell r="T323" t="str">
            <v>offset to retro billing</v>
          </cell>
          <cell r="V323">
            <v>835119593</v>
          </cell>
        </row>
        <row r="324">
          <cell r="G324" t="str">
            <v>OPM393687</v>
          </cell>
          <cell r="I324">
            <v>38677</v>
          </cell>
          <cell r="K324">
            <v>-2429.4299999999998</v>
          </cell>
          <cell r="L324">
            <v>-2429.4299999999998</v>
          </cell>
          <cell r="M324">
            <v>-2429.4299999999998</v>
          </cell>
          <cell r="O324" t="str">
            <v>Claims</v>
          </cell>
          <cell r="R324" t="str">
            <v>metal pricing change qtr 3</v>
          </cell>
          <cell r="T324" t="str">
            <v>offset to retro billing</v>
          </cell>
          <cell r="V324">
            <v>835119598</v>
          </cell>
        </row>
        <row r="325">
          <cell r="G325" t="str">
            <v>OPM393688</v>
          </cell>
          <cell r="I325">
            <v>38677</v>
          </cell>
          <cell r="K325">
            <v>-2312.1</v>
          </cell>
          <cell r="L325">
            <v>-2312.1</v>
          </cell>
          <cell r="M325">
            <v>-2312.1</v>
          </cell>
          <cell r="O325" t="str">
            <v>Claims</v>
          </cell>
          <cell r="R325" t="str">
            <v>metal pricing change qtr 3</v>
          </cell>
          <cell r="T325" t="str">
            <v>offset to retro billing</v>
          </cell>
          <cell r="V325">
            <v>835119602</v>
          </cell>
        </row>
        <row r="326">
          <cell r="G326" t="str">
            <v>OPM393689</v>
          </cell>
          <cell r="I326">
            <v>38677</v>
          </cell>
          <cell r="K326">
            <v>-2487.4</v>
          </cell>
          <cell r="L326">
            <v>-2487.4</v>
          </cell>
          <cell r="M326">
            <v>-2487.4</v>
          </cell>
          <cell r="O326" t="str">
            <v>Claims</v>
          </cell>
          <cell r="R326" t="str">
            <v>metal pricing change qtr 3</v>
          </cell>
          <cell r="T326" t="str">
            <v>offset to retro billing</v>
          </cell>
          <cell r="V326">
            <v>835119585</v>
          </cell>
        </row>
        <row r="327">
          <cell r="G327" t="str">
            <v>OPM393690</v>
          </cell>
          <cell r="I327">
            <v>38677</v>
          </cell>
          <cell r="K327">
            <v>-2544.1999999999998</v>
          </cell>
          <cell r="L327">
            <v>-2544.1999999999998</v>
          </cell>
          <cell r="M327">
            <v>-2544.1999999999998</v>
          </cell>
          <cell r="O327" t="str">
            <v>Claims</v>
          </cell>
          <cell r="R327" t="str">
            <v>metal pricing change qtr 3</v>
          </cell>
          <cell r="T327" t="str">
            <v>offset to retro billing</v>
          </cell>
          <cell r="V327">
            <v>835119600</v>
          </cell>
        </row>
        <row r="328">
          <cell r="G328" t="str">
            <v>OPM393691</v>
          </cell>
          <cell r="I328">
            <v>38677</v>
          </cell>
          <cell r="K328">
            <v>-2388.5500000000002</v>
          </cell>
          <cell r="L328">
            <v>-2388.5500000000002</v>
          </cell>
          <cell r="M328">
            <v>-2388.5500000000002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V328">
            <v>835119576</v>
          </cell>
        </row>
        <row r="329">
          <cell r="G329" t="str">
            <v>835C0012929</v>
          </cell>
          <cell r="I329">
            <v>38677</v>
          </cell>
          <cell r="J329">
            <v>38677</v>
          </cell>
          <cell r="K329">
            <v>-132.38</v>
          </cell>
          <cell r="L329">
            <v>-132.38</v>
          </cell>
          <cell r="N329">
            <v>66</v>
          </cell>
          <cell r="O329" t="str">
            <v>Credit Memo</v>
          </cell>
          <cell r="R329" t="str">
            <v>metal pricing change qtr 3</v>
          </cell>
          <cell r="T329" t="str">
            <v>retro bill 4x4 lh</v>
          </cell>
        </row>
        <row r="330">
          <cell r="G330" t="str">
            <v>835C0012927</v>
          </cell>
          <cell r="I330">
            <v>38677</v>
          </cell>
          <cell r="J330">
            <v>38677</v>
          </cell>
          <cell r="K330">
            <v>-85.03</v>
          </cell>
          <cell r="L330">
            <v>-85.03</v>
          </cell>
          <cell r="N330">
            <v>66</v>
          </cell>
          <cell r="O330" t="str">
            <v>Credit Memo</v>
          </cell>
          <cell r="R330" t="str">
            <v>metal pricing change qtr 3</v>
          </cell>
          <cell r="T330" t="str">
            <v>retro bill cs rear lh</v>
          </cell>
        </row>
        <row r="331">
          <cell r="G331" t="str">
            <v>835C0012932</v>
          </cell>
          <cell r="I331">
            <v>38677</v>
          </cell>
          <cell r="J331">
            <v>38677</v>
          </cell>
          <cell r="K331">
            <v>-0.57999999999999996</v>
          </cell>
          <cell r="L331">
            <v>-0.57999999999999996</v>
          </cell>
          <cell r="N331">
            <v>66</v>
          </cell>
          <cell r="O331" t="str">
            <v>Credit Memo</v>
          </cell>
          <cell r="R331" t="str">
            <v>metal pricing change qtr 3</v>
          </cell>
          <cell r="T331" t="str">
            <v>retro bill cs front rh</v>
          </cell>
        </row>
        <row r="332">
          <cell r="G332" t="str">
            <v>835C0012925</v>
          </cell>
          <cell r="I332">
            <v>38677</v>
          </cell>
          <cell r="J332">
            <v>38677</v>
          </cell>
          <cell r="K332">
            <v>-168.12</v>
          </cell>
          <cell r="L332">
            <v>-168.12</v>
          </cell>
          <cell r="N332">
            <v>66</v>
          </cell>
          <cell r="O332" t="str">
            <v>Credit Memo</v>
          </cell>
          <cell r="R332" t="str">
            <v>metal pricing change qtr 3</v>
          </cell>
          <cell r="T332" t="str">
            <v>retro bill 4x2 lh</v>
          </cell>
        </row>
        <row r="333">
          <cell r="G333" t="str">
            <v>835C0012926</v>
          </cell>
          <cell r="I333">
            <v>38677</v>
          </cell>
          <cell r="J333">
            <v>38677</v>
          </cell>
          <cell r="K333">
            <v>-143.37</v>
          </cell>
          <cell r="L333">
            <v>-143.37</v>
          </cell>
          <cell r="N333">
            <v>66</v>
          </cell>
          <cell r="O333" t="str">
            <v>Credit Memo</v>
          </cell>
          <cell r="R333" t="str">
            <v>metal pricing change qtr 3</v>
          </cell>
          <cell r="T333" t="str">
            <v>retro bill 4x2 rh</v>
          </cell>
        </row>
        <row r="334">
          <cell r="G334" t="str">
            <v>835C0012930</v>
          </cell>
          <cell r="I334">
            <v>38677</v>
          </cell>
          <cell r="J334">
            <v>38677</v>
          </cell>
          <cell r="K334">
            <v>-120.04</v>
          </cell>
          <cell r="L334">
            <v>-120.04</v>
          </cell>
          <cell r="N334">
            <v>66</v>
          </cell>
          <cell r="O334" t="str">
            <v>Credit Memo</v>
          </cell>
          <cell r="R334" t="str">
            <v>metal pricing change qtr 3</v>
          </cell>
          <cell r="T334" t="str">
            <v>retro bill 4x4 rh</v>
          </cell>
        </row>
        <row r="335">
          <cell r="G335" t="str">
            <v>835C0012931</v>
          </cell>
          <cell r="I335">
            <v>38677</v>
          </cell>
          <cell r="J335">
            <v>38677</v>
          </cell>
          <cell r="K335">
            <v>-0.57999999999999996</v>
          </cell>
          <cell r="L335">
            <v>-0.57999999999999996</v>
          </cell>
          <cell r="N335">
            <v>66</v>
          </cell>
          <cell r="O335" t="str">
            <v>Credit Memo</v>
          </cell>
          <cell r="R335" t="str">
            <v>metal pricing change qtr 3</v>
          </cell>
          <cell r="T335" t="str">
            <v>retro bill cs front lh</v>
          </cell>
        </row>
        <row r="336">
          <cell r="G336" t="str">
            <v>835C0012928</v>
          </cell>
          <cell r="I336">
            <v>38677</v>
          </cell>
          <cell r="J336">
            <v>38677</v>
          </cell>
          <cell r="K336">
            <v>-69.430000000000007</v>
          </cell>
          <cell r="L336">
            <v>-69.430000000000007</v>
          </cell>
          <cell r="N336">
            <v>66</v>
          </cell>
          <cell r="O336" t="str">
            <v>Credit Memo</v>
          </cell>
          <cell r="R336" t="str">
            <v>metal pricing change qtr 3</v>
          </cell>
          <cell r="T336" t="str">
            <v>retro bill cs rear rh</v>
          </cell>
        </row>
        <row r="337">
          <cell r="G337" t="str">
            <v>835D0010625</v>
          </cell>
          <cell r="H337" t="str">
            <v>NET 60 DAYS</v>
          </cell>
          <cell r="I337">
            <v>38677</v>
          </cell>
          <cell r="J337">
            <v>38737</v>
          </cell>
          <cell r="K337">
            <v>17348.099999999999</v>
          </cell>
          <cell r="L337">
            <v>17348.099999999999</v>
          </cell>
          <cell r="N337">
            <v>6</v>
          </cell>
          <cell r="O337" t="str">
            <v>Invoice</v>
          </cell>
          <cell r="R337" t="str">
            <v>metal pricing change qtr 3</v>
          </cell>
          <cell r="T337" t="str">
            <v>retro billing on cs front rh</v>
          </cell>
        </row>
        <row r="338">
          <cell r="G338" t="str">
            <v>835D0010616</v>
          </cell>
          <cell r="H338" t="str">
            <v>NET 60 DAYS</v>
          </cell>
          <cell r="I338">
            <v>38677</v>
          </cell>
          <cell r="J338">
            <v>38737</v>
          </cell>
          <cell r="K338">
            <v>32953.86</v>
          </cell>
          <cell r="L338">
            <v>32953.86</v>
          </cell>
          <cell r="N338">
            <v>6</v>
          </cell>
          <cell r="O338" t="str">
            <v>Invoice</v>
          </cell>
          <cell r="R338" t="str">
            <v>metal pricing change qtr 3</v>
          </cell>
          <cell r="T338" t="str">
            <v>retro billing on 4x2 lh</v>
          </cell>
        </row>
        <row r="339">
          <cell r="G339" t="str">
            <v>835D0010621</v>
          </cell>
          <cell r="H339" t="str">
            <v>NET 60 DAYS</v>
          </cell>
          <cell r="I339">
            <v>38677</v>
          </cell>
          <cell r="J339">
            <v>38737</v>
          </cell>
          <cell r="K339">
            <v>57420.52</v>
          </cell>
          <cell r="L339">
            <v>57420.52</v>
          </cell>
          <cell r="N339">
            <v>6</v>
          </cell>
          <cell r="O339" t="str">
            <v>Invoice</v>
          </cell>
          <cell r="R339" t="str">
            <v>metal pricing change qtr 3</v>
          </cell>
          <cell r="T339" t="str">
            <v>retro billing on rs rh</v>
          </cell>
        </row>
        <row r="340">
          <cell r="G340" t="str">
            <v>835D0010617</v>
          </cell>
          <cell r="H340" t="str">
            <v>NET 60 DAYS</v>
          </cell>
          <cell r="I340">
            <v>38677</v>
          </cell>
          <cell r="J340">
            <v>38737</v>
          </cell>
          <cell r="K340">
            <v>32676.400000000001</v>
          </cell>
          <cell r="L340">
            <v>32676.400000000001</v>
          </cell>
          <cell r="N340">
            <v>6</v>
          </cell>
          <cell r="O340" t="str">
            <v>Invoice</v>
          </cell>
          <cell r="R340" t="str">
            <v>metal pricing change qtr 3</v>
          </cell>
          <cell r="T340" t="str">
            <v>retro billing on 4x2 rh</v>
          </cell>
        </row>
        <row r="341">
          <cell r="G341" t="str">
            <v>835D0010622</v>
          </cell>
          <cell r="H341" t="str">
            <v>NET 60 DAYS</v>
          </cell>
          <cell r="I341">
            <v>38677</v>
          </cell>
          <cell r="J341">
            <v>38737</v>
          </cell>
          <cell r="K341">
            <v>28543.1</v>
          </cell>
          <cell r="L341">
            <v>28543.1</v>
          </cell>
          <cell r="N341">
            <v>6</v>
          </cell>
          <cell r="O341" t="str">
            <v>Invoice</v>
          </cell>
          <cell r="R341" t="str">
            <v>metal pricing change qtr 3</v>
          </cell>
          <cell r="T341" t="str">
            <v>retro billing on 4x4 lh</v>
          </cell>
        </row>
        <row r="342">
          <cell r="G342" t="str">
            <v>835D0010618</v>
          </cell>
          <cell r="H342" t="str">
            <v>NET 60 DAYS</v>
          </cell>
          <cell r="I342">
            <v>38677</v>
          </cell>
          <cell r="J342">
            <v>38737</v>
          </cell>
          <cell r="K342">
            <v>8656.31</v>
          </cell>
          <cell r="L342">
            <v>8656.31</v>
          </cell>
          <cell r="N342">
            <v>6</v>
          </cell>
          <cell r="O342" t="str">
            <v>Invoice</v>
          </cell>
          <cell r="R342" t="str">
            <v>metal pricing change qtr 3</v>
          </cell>
          <cell r="T342" t="str">
            <v>retro billing on cs rear lh</v>
          </cell>
        </row>
        <row r="343">
          <cell r="G343" t="str">
            <v>835D0010624</v>
          </cell>
          <cell r="H343" t="str">
            <v>NET 60 DAYS</v>
          </cell>
          <cell r="I343">
            <v>38677</v>
          </cell>
          <cell r="J343">
            <v>38737</v>
          </cell>
          <cell r="K343">
            <v>17453.240000000002</v>
          </cell>
          <cell r="L343">
            <v>17453.240000000002</v>
          </cell>
          <cell r="N343">
            <v>6</v>
          </cell>
          <cell r="O343" t="str">
            <v>Invoice</v>
          </cell>
          <cell r="R343" t="str">
            <v>metal pricing change qtr 3</v>
          </cell>
          <cell r="T343" t="str">
            <v>retro billing on cs front lh</v>
          </cell>
        </row>
        <row r="344">
          <cell r="G344" t="str">
            <v>835D0010620</v>
          </cell>
          <cell r="H344" t="str">
            <v>NET 60 DAYS</v>
          </cell>
          <cell r="I344">
            <v>38677</v>
          </cell>
          <cell r="J344">
            <v>38737</v>
          </cell>
          <cell r="K344">
            <v>57324.959999999999</v>
          </cell>
          <cell r="L344">
            <v>57324.959999999999</v>
          </cell>
          <cell r="N344">
            <v>6</v>
          </cell>
          <cell r="O344" t="str">
            <v>Invoice</v>
          </cell>
          <cell r="R344" t="str">
            <v>metal pricing change qtr 3</v>
          </cell>
          <cell r="T344" t="str">
            <v>retro billing on rs lh</v>
          </cell>
        </row>
        <row r="345">
          <cell r="G345" t="str">
            <v>835D0010619</v>
          </cell>
          <cell r="H345" t="str">
            <v>NET 60 DAYS</v>
          </cell>
          <cell r="I345">
            <v>38677</v>
          </cell>
          <cell r="J345">
            <v>38737</v>
          </cell>
          <cell r="K345">
            <v>8828.31</v>
          </cell>
          <cell r="L345">
            <v>8828.31</v>
          </cell>
          <cell r="N345">
            <v>6</v>
          </cell>
          <cell r="O345" t="str">
            <v>Invoice</v>
          </cell>
          <cell r="R345" t="str">
            <v>metal pricing change qtr 3</v>
          </cell>
          <cell r="T345" t="str">
            <v>retro billing on cs rear rh</v>
          </cell>
        </row>
        <row r="346">
          <cell r="G346" t="str">
            <v>835D0010623</v>
          </cell>
          <cell r="H346" t="str">
            <v>NET 60 DAYS</v>
          </cell>
          <cell r="I346">
            <v>38677</v>
          </cell>
          <cell r="J346">
            <v>38737</v>
          </cell>
          <cell r="K346">
            <v>28946.98</v>
          </cell>
          <cell r="L346">
            <v>28946.98</v>
          </cell>
          <cell r="N346">
            <v>6</v>
          </cell>
          <cell r="O346" t="str">
            <v>Invoice</v>
          </cell>
          <cell r="R346" t="str">
            <v>metal pricing change qtr 3</v>
          </cell>
          <cell r="T346" t="str">
            <v>retro billing on 4x4 rh</v>
          </cell>
        </row>
        <row r="347">
          <cell r="G347" t="str">
            <v>DED395191</v>
          </cell>
          <cell r="I347">
            <v>38679</v>
          </cell>
          <cell r="K347">
            <v>350</v>
          </cell>
          <cell r="L347">
            <v>350</v>
          </cell>
          <cell r="M347">
            <v>350</v>
          </cell>
          <cell r="O347" t="str">
            <v>Claims</v>
          </cell>
          <cell r="R347" t="str">
            <v>NCT charge</v>
          </cell>
          <cell r="T347" t="str">
            <v>incorrect packing charge</v>
          </cell>
        </row>
        <row r="348">
          <cell r="G348" t="str">
            <v>OPM395192</v>
          </cell>
          <cell r="I348">
            <v>38679</v>
          </cell>
          <cell r="K348">
            <v>-2203.09</v>
          </cell>
          <cell r="L348">
            <v>-2203.09</v>
          </cell>
          <cell r="M348">
            <v>-2203.09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V348">
            <v>835119615</v>
          </cell>
        </row>
        <row r="349">
          <cell r="G349" t="str">
            <v>OPM395193</v>
          </cell>
          <cell r="I349">
            <v>38679</v>
          </cell>
          <cell r="K349">
            <v>-2312.1</v>
          </cell>
          <cell r="L349">
            <v>-2312.1</v>
          </cell>
          <cell r="M349">
            <v>-2312.1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V349">
            <v>835119607</v>
          </cell>
        </row>
        <row r="350">
          <cell r="G350" t="str">
            <v>OPM395194</v>
          </cell>
          <cell r="I350">
            <v>38679</v>
          </cell>
          <cell r="K350">
            <v>-2511.2199999999998</v>
          </cell>
          <cell r="L350">
            <v>-2511.2199999999998</v>
          </cell>
          <cell r="M350">
            <v>-2511.2199999999998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V350">
            <v>835119612</v>
          </cell>
        </row>
        <row r="351">
          <cell r="G351" t="str">
            <v>835119966</v>
          </cell>
          <cell r="H351" t="str">
            <v>NET 60 DAYS</v>
          </cell>
          <cell r="I351">
            <v>38685</v>
          </cell>
          <cell r="J351">
            <v>38745</v>
          </cell>
          <cell r="K351">
            <v>69809.679999999993</v>
          </cell>
          <cell r="L351">
            <v>69809.679999999993</v>
          </cell>
          <cell r="N351">
            <v>-2</v>
          </cell>
          <cell r="O351" t="str">
            <v>Invoice</v>
          </cell>
          <cell r="R351" t="str">
            <v>current</v>
          </cell>
        </row>
        <row r="352">
          <cell r="G352" t="str">
            <v>835119975</v>
          </cell>
          <cell r="H352" t="str">
            <v>NET 60 DAYS</v>
          </cell>
          <cell r="I352">
            <v>38685</v>
          </cell>
          <cell r="J352">
            <v>38745</v>
          </cell>
          <cell r="K352">
            <v>143677</v>
          </cell>
          <cell r="L352">
            <v>143677</v>
          </cell>
          <cell r="N352">
            <v>-2</v>
          </cell>
          <cell r="O352" t="str">
            <v>Invoice</v>
          </cell>
          <cell r="R352" t="str">
            <v>current</v>
          </cell>
        </row>
        <row r="353">
          <cell r="G353" t="str">
            <v>OPM398944</v>
          </cell>
          <cell r="I353">
            <v>38686</v>
          </cell>
          <cell r="K353">
            <v>-2439.98</v>
          </cell>
          <cell r="L353">
            <v>-2439.98</v>
          </cell>
          <cell r="M353">
            <v>-2439.98</v>
          </cell>
          <cell r="O353" t="str">
            <v>Claims</v>
          </cell>
          <cell r="R353" t="str">
            <v>metal pricing change qtr 3</v>
          </cell>
        </row>
        <row r="354">
          <cell r="G354" t="str">
            <v>OPM398945</v>
          </cell>
          <cell r="I354">
            <v>38686</v>
          </cell>
          <cell r="K354">
            <v>-2134.96</v>
          </cell>
          <cell r="L354">
            <v>-2134.96</v>
          </cell>
          <cell r="M354">
            <v>-2134.96</v>
          </cell>
          <cell r="O354" t="str">
            <v>Claims</v>
          </cell>
          <cell r="R354" t="str">
            <v>metal pricing change qtr 3</v>
          </cell>
        </row>
        <row r="355">
          <cell r="G355" t="str">
            <v>OPM398946</v>
          </cell>
          <cell r="I355">
            <v>38686</v>
          </cell>
          <cell r="K355">
            <v>-2309.46</v>
          </cell>
          <cell r="L355">
            <v>-2309.46</v>
          </cell>
          <cell r="M355">
            <v>-2309.46</v>
          </cell>
          <cell r="O355" t="str">
            <v>Claims</v>
          </cell>
          <cell r="R355" t="str">
            <v>metal pricing change qtr 3</v>
          </cell>
        </row>
        <row r="356">
          <cell r="G356" t="str">
            <v>OPM398947</v>
          </cell>
          <cell r="I356">
            <v>38686</v>
          </cell>
          <cell r="K356">
            <v>-2350.54</v>
          </cell>
          <cell r="L356">
            <v>-2350.54</v>
          </cell>
          <cell r="M356">
            <v>-2350.54</v>
          </cell>
          <cell r="O356" t="str">
            <v>Claims</v>
          </cell>
          <cell r="R356" t="str">
            <v>metal pricing change qtr 3</v>
          </cell>
        </row>
        <row r="357">
          <cell r="G357" t="str">
            <v>OPM398948</v>
          </cell>
          <cell r="I357">
            <v>38686</v>
          </cell>
          <cell r="K357">
            <v>-2388.5300000000002</v>
          </cell>
          <cell r="L357">
            <v>-2388.5300000000002</v>
          </cell>
          <cell r="M357">
            <v>-2388.5300000000002</v>
          </cell>
          <cell r="O357" t="str">
            <v>Claims</v>
          </cell>
          <cell r="R357" t="str">
            <v>metal pricing change qtr 3</v>
          </cell>
        </row>
        <row r="358">
          <cell r="G358" t="str">
            <v>835119981</v>
          </cell>
          <cell r="H358" t="str">
            <v>NET 60 DAYS</v>
          </cell>
          <cell r="I358">
            <v>38686</v>
          </cell>
          <cell r="J358">
            <v>38746</v>
          </cell>
          <cell r="K358">
            <v>69635.38</v>
          </cell>
          <cell r="L358">
            <v>69635.38</v>
          </cell>
          <cell r="N358">
            <v>-3</v>
          </cell>
          <cell r="O358" t="str">
            <v>Invoice</v>
          </cell>
          <cell r="R358" t="str">
            <v>current</v>
          </cell>
        </row>
        <row r="359">
          <cell r="G359" t="str">
            <v>835119979</v>
          </cell>
          <cell r="H359" t="str">
            <v>NET 60 DAYS</v>
          </cell>
          <cell r="I359">
            <v>38686</v>
          </cell>
          <cell r="J359">
            <v>38746</v>
          </cell>
          <cell r="K359">
            <v>59549</v>
          </cell>
          <cell r="L359">
            <v>59549</v>
          </cell>
          <cell r="N359">
            <v>-3</v>
          </cell>
          <cell r="O359" t="str">
            <v>Invoice</v>
          </cell>
          <cell r="R359" t="str">
            <v>current</v>
          </cell>
        </row>
        <row r="360">
          <cell r="G360" t="str">
            <v>835119977</v>
          </cell>
          <cell r="H360" t="str">
            <v>NET 60 DAYS</v>
          </cell>
          <cell r="I360">
            <v>38686</v>
          </cell>
          <cell r="J360">
            <v>38746</v>
          </cell>
          <cell r="K360">
            <v>70150.63</v>
          </cell>
          <cell r="L360">
            <v>70150.63</v>
          </cell>
          <cell r="N360">
            <v>-3</v>
          </cell>
          <cell r="O360" t="str">
            <v>Invoice</v>
          </cell>
          <cell r="R360" t="str">
            <v>current</v>
          </cell>
        </row>
        <row r="361">
          <cell r="G361" t="str">
            <v>835119991</v>
          </cell>
          <cell r="H361" t="str">
            <v>NET 60 DAYS</v>
          </cell>
          <cell r="I361">
            <v>38687</v>
          </cell>
          <cell r="J361">
            <v>38747</v>
          </cell>
          <cell r="K361">
            <v>64571.38</v>
          </cell>
          <cell r="L361">
            <v>64571.38</v>
          </cell>
          <cell r="N361">
            <v>-4</v>
          </cell>
          <cell r="O361" t="str">
            <v>Invoice</v>
          </cell>
          <cell r="R361" t="str">
            <v>current</v>
          </cell>
        </row>
        <row r="362">
          <cell r="G362" t="str">
            <v>835119985</v>
          </cell>
          <cell r="H362" t="str">
            <v>NET 60 DAYS</v>
          </cell>
          <cell r="I362">
            <v>38687</v>
          </cell>
          <cell r="J362">
            <v>38747</v>
          </cell>
          <cell r="K362">
            <v>70281.759999999995</v>
          </cell>
          <cell r="L362">
            <v>70281.759999999995</v>
          </cell>
          <cell r="N362">
            <v>-4</v>
          </cell>
          <cell r="O362" t="str">
            <v>Invoice</v>
          </cell>
          <cell r="R362" t="str">
            <v>current</v>
          </cell>
        </row>
        <row r="363">
          <cell r="G363" t="str">
            <v>835120003</v>
          </cell>
          <cell r="H363" t="str">
            <v>NET 60 DAYS</v>
          </cell>
          <cell r="I363">
            <v>38688</v>
          </cell>
          <cell r="J363">
            <v>38748</v>
          </cell>
          <cell r="K363">
            <v>72426.080000000002</v>
          </cell>
          <cell r="L363">
            <v>72426.080000000002</v>
          </cell>
          <cell r="N363">
            <v>-5</v>
          </cell>
          <cell r="O363" t="str">
            <v>Invoice</v>
          </cell>
          <cell r="R363" t="str">
            <v>current</v>
          </cell>
        </row>
        <row r="364">
          <cell r="G364" t="str">
            <v>835120000</v>
          </cell>
          <cell r="H364" t="str">
            <v>NET 60 DAYS</v>
          </cell>
          <cell r="I364">
            <v>38688</v>
          </cell>
          <cell r="J364">
            <v>38748</v>
          </cell>
          <cell r="K364">
            <v>69715.05</v>
          </cell>
          <cell r="L364">
            <v>69715.05</v>
          </cell>
          <cell r="N364">
            <v>-5</v>
          </cell>
          <cell r="O364" t="str">
            <v>Invoice</v>
          </cell>
          <cell r="R364" t="str">
            <v>current</v>
          </cell>
        </row>
        <row r="365">
          <cell r="G365" t="str">
            <v>835119996</v>
          </cell>
          <cell r="H365" t="str">
            <v>NET 60 DAYS</v>
          </cell>
          <cell r="I365">
            <v>38688</v>
          </cell>
          <cell r="J365">
            <v>38748</v>
          </cell>
          <cell r="K365">
            <v>59549</v>
          </cell>
          <cell r="L365">
            <v>59549</v>
          </cell>
          <cell r="N365">
            <v>-5</v>
          </cell>
          <cell r="O365" t="str">
            <v>Invoice</v>
          </cell>
          <cell r="R365" t="str">
            <v>current</v>
          </cell>
        </row>
        <row r="366">
          <cell r="G366" t="str">
            <v>835119995</v>
          </cell>
          <cell r="H366" t="str">
            <v>NET 60 DAYS</v>
          </cell>
          <cell r="I366">
            <v>38688</v>
          </cell>
          <cell r="J366">
            <v>38748</v>
          </cell>
          <cell r="K366">
            <v>70281.759999999995</v>
          </cell>
          <cell r="L366">
            <v>70281.759999999995</v>
          </cell>
          <cell r="N366">
            <v>-5</v>
          </cell>
          <cell r="O366" t="str">
            <v>Invoice</v>
          </cell>
          <cell r="R366" t="str">
            <v>current</v>
          </cell>
        </row>
        <row r="367">
          <cell r="G367" t="str">
            <v>835120011</v>
          </cell>
          <cell r="H367" t="str">
            <v>NET 60 DAYS</v>
          </cell>
          <cell r="I367">
            <v>38691</v>
          </cell>
          <cell r="J367">
            <v>38751</v>
          </cell>
          <cell r="K367">
            <v>70281.759999999995</v>
          </cell>
          <cell r="L367">
            <v>70281.759999999995</v>
          </cell>
          <cell r="N367">
            <v>-8</v>
          </cell>
          <cell r="O367" t="str">
            <v>Invoice</v>
          </cell>
          <cell r="R367" t="str">
            <v>current</v>
          </cell>
        </row>
        <row r="368">
          <cell r="G368" t="str">
            <v>835120013</v>
          </cell>
          <cell r="H368" t="str">
            <v>NET 60 DAYS</v>
          </cell>
          <cell r="I368">
            <v>38691</v>
          </cell>
          <cell r="J368">
            <v>38751</v>
          </cell>
          <cell r="K368">
            <v>68707.320000000007</v>
          </cell>
          <cell r="L368">
            <v>68707.320000000007</v>
          </cell>
          <cell r="N368">
            <v>-8</v>
          </cell>
          <cell r="O368" t="str">
            <v>Invoice</v>
          </cell>
          <cell r="R368" t="str">
            <v>current</v>
          </cell>
        </row>
        <row r="369">
          <cell r="G369" t="str">
            <v>835120022</v>
          </cell>
          <cell r="H369" t="str">
            <v>NET 60 DAYS</v>
          </cell>
          <cell r="I369">
            <v>38692</v>
          </cell>
          <cell r="J369">
            <v>38752</v>
          </cell>
          <cell r="K369">
            <v>67786.58</v>
          </cell>
          <cell r="L369">
            <v>67786.58</v>
          </cell>
          <cell r="N369">
            <v>-9</v>
          </cell>
          <cell r="O369" t="str">
            <v>Invoice</v>
          </cell>
          <cell r="R369" t="str">
            <v>current</v>
          </cell>
        </row>
        <row r="370">
          <cell r="G370" t="str">
            <v>835120026</v>
          </cell>
          <cell r="H370" t="str">
            <v>NET 60 DAYS</v>
          </cell>
          <cell r="I370">
            <v>38692</v>
          </cell>
          <cell r="J370">
            <v>38752</v>
          </cell>
          <cell r="K370">
            <v>72003.78</v>
          </cell>
          <cell r="L370">
            <v>72003.78</v>
          </cell>
          <cell r="N370">
            <v>-9</v>
          </cell>
          <cell r="O370" t="str">
            <v>Invoice</v>
          </cell>
          <cell r="R370" t="str">
            <v>current</v>
          </cell>
        </row>
        <row r="371">
          <cell r="G371" t="str">
            <v>835120025</v>
          </cell>
          <cell r="H371" t="str">
            <v>NET 60 DAYS</v>
          </cell>
          <cell r="I371">
            <v>38692</v>
          </cell>
          <cell r="J371">
            <v>38752</v>
          </cell>
          <cell r="K371">
            <v>59549</v>
          </cell>
          <cell r="L371">
            <v>59549</v>
          </cell>
          <cell r="N371">
            <v>-9</v>
          </cell>
          <cell r="O371" t="str">
            <v>Invoice</v>
          </cell>
          <cell r="R371" t="str">
            <v>current</v>
          </cell>
        </row>
        <row r="372">
          <cell r="G372" t="str">
            <v>835C0012952</v>
          </cell>
          <cell r="I372">
            <v>38693</v>
          </cell>
          <cell r="J372">
            <v>38693</v>
          </cell>
          <cell r="K372">
            <v>-620.97</v>
          </cell>
          <cell r="L372">
            <v>-620.97</v>
          </cell>
          <cell r="N372">
            <v>50</v>
          </cell>
          <cell r="O372" t="str">
            <v>Credit Memo</v>
          </cell>
          <cell r="R372" t="e">
            <v>#N/A</v>
          </cell>
          <cell r="S372" t="e">
            <v>#N/A</v>
          </cell>
          <cell r="T372" t="e">
            <v>#N/A</v>
          </cell>
          <cell r="U372" t="e">
            <v>#N/A</v>
          </cell>
          <cell r="V372" t="e">
            <v>#N/A</v>
          </cell>
          <cell r="W372" t="e">
            <v>#N/A</v>
          </cell>
          <cell r="X372" t="e">
            <v>#N/A</v>
          </cell>
        </row>
        <row r="373">
          <cell r="G373" t="str">
            <v>835C0012949</v>
          </cell>
          <cell r="I373">
            <v>38693</v>
          </cell>
          <cell r="J373">
            <v>38693</v>
          </cell>
          <cell r="K373">
            <v>-1278.77</v>
          </cell>
          <cell r="L373">
            <v>-1278.77</v>
          </cell>
          <cell r="N373">
            <v>50</v>
          </cell>
          <cell r="O373" t="str">
            <v>Credit Memo</v>
          </cell>
          <cell r="R373" t="e">
            <v>#N/A</v>
          </cell>
          <cell r="S373" t="e">
            <v>#N/A</v>
          </cell>
          <cell r="T373" t="e">
            <v>#N/A</v>
          </cell>
          <cell r="U373" t="e">
            <v>#N/A</v>
          </cell>
          <cell r="V373" t="e">
            <v>#N/A</v>
          </cell>
          <cell r="W373" t="e">
            <v>#N/A</v>
          </cell>
          <cell r="X373" t="e">
            <v>#N/A</v>
          </cell>
        </row>
        <row r="374">
          <cell r="G374" t="str">
            <v>835C0012951</v>
          </cell>
          <cell r="I374">
            <v>38693</v>
          </cell>
          <cell r="J374">
            <v>38693</v>
          </cell>
          <cell r="K374">
            <v>-248.39</v>
          </cell>
          <cell r="L374">
            <v>-248.39</v>
          </cell>
          <cell r="N374">
            <v>50</v>
          </cell>
          <cell r="O374" t="str">
            <v>Credit Memo</v>
          </cell>
          <cell r="R374" t="e">
            <v>#N/A</v>
          </cell>
          <cell r="S374" t="e">
            <v>#N/A</v>
          </cell>
          <cell r="T374" t="e">
            <v>#N/A</v>
          </cell>
          <cell r="U374" t="e">
            <v>#N/A</v>
          </cell>
          <cell r="V374" t="e">
            <v>#N/A</v>
          </cell>
          <cell r="W374" t="e">
            <v>#N/A</v>
          </cell>
          <cell r="X374" t="e">
            <v>#N/A</v>
          </cell>
        </row>
        <row r="375">
          <cell r="G375" t="str">
            <v>835C0012948</v>
          </cell>
          <cell r="I375">
            <v>38693</v>
          </cell>
          <cell r="J375">
            <v>38693</v>
          </cell>
          <cell r="K375">
            <v>-691.38</v>
          </cell>
          <cell r="L375">
            <v>-691.38</v>
          </cell>
          <cell r="N375">
            <v>50</v>
          </cell>
          <cell r="O375" t="str">
            <v>Credit Memo</v>
          </cell>
          <cell r="R375" t="e">
            <v>#N/A</v>
          </cell>
          <cell r="S375" t="e">
            <v>#N/A</v>
          </cell>
          <cell r="T375" t="e">
            <v>#N/A</v>
          </cell>
          <cell r="U375" t="e">
            <v>#N/A</v>
          </cell>
          <cell r="V375" t="e">
            <v>#N/A</v>
          </cell>
          <cell r="W375" t="e">
            <v>#N/A</v>
          </cell>
          <cell r="X375" t="e">
            <v>#N/A</v>
          </cell>
        </row>
        <row r="376">
          <cell r="G376" t="str">
            <v>835C0012947</v>
          </cell>
          <cell r="I376">
            <v>38693</v>
          </cell>
          <cell r="J376">
            <v>38693</v>
          </cell>
          <cell r="K376">
            <v>-409.71</v>
          </cell>
          <cell r="L376">
            <v>-409.71</v>
          </cell>
          <cell r="N376">
            <v>50</v>
          </cell>
          <cell r="O376" t="str">
            <v>Credit Memo</v>
          </cell>
          <cell r="R376" t="e">
            <v>#N/A</v>
          </cell>
          <cell r="S376" t="e">
            <v>#N/A</v>
          </cell>
          <cell r="T376" t="e">
            <v>#N/A</v>
          </cell>
          <cell r="U376" t="e">
            <v>#N/A</v>
          </cell>
          <cell r="V376" t="e">
            <v>#N/A</v>
          </cell>
          <cell r="W376" t="e">
            <v>#N/A</v>
          </cell>
          <cell r="X376" t="e">
            <v>#N/A</v>
          </cell>
        </row>
        <row r="377">
          <cell r="G377" t="str">
            <v>835C0012950</v>
          </cell>
          <cell r="I377">
            <v>38693</v>
          </cell>
          <cell r="J377">
            <v>38693</v>
          </cell>
          <cell r="K377">
            <v>-882.96</v>
          </cell>
          <cell r="L377">
            <v>-882.96</v>
          </cell>
          <cell r="N377">
            <v>50</v>
          </cell>
          <cell r="O377" t="str">
            <v>Credit Memo</v>
          </cell>
          <cell r="R377" t="e">
            <v>#N/A</v>
          </cell>
          <cell r="S377" t="e">
            <v>#N/A</v>
          </cell>
          <cell r="T377" t="e">
            <v>#N/A</v>
          </cell>
          <cell r="U377" t="e">
            <v>#N/A</v>
          </cell>
          <cell r="V377" t="e">
            <v>#N/A</v>
          </cell>
          <cell r="W377" t="e">
            <v>#N/A</v>
          </cell>
          <cell r="X377" t="e">
            <v>#N/A</v>
          </cell>
        </row>
        <row r="378">
          <cell r="G378" t="str">
            <v>835120030</v>
          </cell>
          <cell r="H378" t="str">
            <v>NET 60 DAYS</v>
          </cell>
          <cell r="I378">
            <v>38693</v>
          </cell>
          <cell r="J378">
            <v>38753</v>
          </cell>
          <cell r="K378">
            <v>73013.460000000006</v>
          </cell>
          <cell r="L378">
            <v>73013.460000000006</v>
          </cell>
          <cell r="N378">
            <v>-10</v>
          </cell>
          <cell r="O378" t="str">
            <v>Invoice</v>
          </cell>
          <cell r="R378" t="str">
            <v>current</v>
          </cell>
        </row>
        <row r="379">
          <cell r="G379" t="str">
            <v>835120034</v>
          </cell>
          <cell r="H379" t="str">
            <v>NET 60 DAYS</v>
          </cell>
          <cell r="I379">
            <v>38693</v>
          </cell>
          <cell r="J379">
            <v>38753</v>
          </cell>
          <cell r="K379">
            <v>66435.710000000006</v>
          </cell>
          <cell r="L379">
            <v>66435.710000000006</v>
          </cell>
          <cell r="N379">
            <v>-10</v>
          </cell>
          <cell r="O379" t="str">
            <v>Invoice</v>
          </cell>
          <cell r="R379" t="str">
            <v>current</v>
          </cell>
        </row>
        <row r="380">
          <cell r="G380" t="str">
            <v>835120044</v>
          </cell>
          <cell r="H380" t="str">
            <v>NET 60 DAYS</v>
          </cell>
          <cell r="I380">
            <v>38694</v>
          </cell>
          <cell r="J380">
            <v>38754</v>
          </cell>
          <cell r="K380">
            <v>68809.490000000005</v>
          </cell>
          <cell r="L380">
            <v>68809.490000000005</v>
          </cell>
          <cell r="N380">
            <v>-11</v>
          </cell>
          <cell r="O380" t="str">
            <v>Invoice</v>
          </cell>
          <cell r="R380" t="str">
            <v>current</v>
          </cell>
        </row>
        <row r="381">
          <cell r="G381" t="str">
            <v>835120041</v>
          </cell>
          <cell r="H381" t="str">
            <v>NET 60 DAYS</v>
          </cell>
          <cell r="I381">
            <v>38694</v>
          </cell>
          <cell r="J381">
            <v>38754</v>
          </cell>
          <cell r="K381">
            <v>59549</v>
          </cell>
          <cell r="L381">
            <v>59549</v>
          </cell>
          <cell r="N381">
            <v>-11</v>
          </cell>
          <cell r="O381" t="str">
            <v>Invoice</v>
          </cell>
          <cell r="R381" t="str">
            <v>current</v>
          </cell>
        </row>
        <row r="382">
          <cell r="G382" t="str">
            <v>835120037</v>
          </cell>
          <cell r="H382" t="str">
            <v>NET 60 DAYS</v>
          </cell>
          <cell r="I382">
            <v>38694</v>
          </cell>
          <cell r="J382">
            <v>38754</v>
          </cell>
          <cell r="K382">
            <v>68411.06</v>
          </cell>
          <cell r="L382">
            <v>68411.06</v>
          </cell>
          <cell r="N382">
            <v>-11</v>
          </cell>
          <cell r="O382" t="str">
            <v>Invoice</v>
          </cell>
          <cell r="R382" t="str">
            <v>current</v>
          </cell>
        </row>
        <row r="383">
          <cell r="G383" t="str">
            <v>835120052</v>
          </cell>
          <cell r="H383" t="str">
            <v>NET 60 DAYS</v>
          </cell>
          <cell r="I383">
            <v>38695</v>
          </cell>
          <cell r="J383">
            <v>38755</v>
          </cell>
          <cell r="K383">
            <v>72271.850000000006</v>
          </cell>
          <cell r="L383">
            <v>72271.850000000006</v>
          </cell>
          <cell r="N383">
            <v>-12</v>
          </cell>
          <cell r="O383" t="str">
            <v>Invoice</v>
          </cell>
          <cell r="R383" t="str">
            <v>current</v>
          </cell>
        </row>
        <row r="384">
          <cell r="G384" t="str">
            <v>835120051</v>
          </cell>
          <cell r="H384" t="str">
            <v>NET 60 DAYS</v>
          </cell>
          <cell r="I384">
            <v>38695</v>
          </cell>
          <cell r="J384">
            <v>38755</v>
          </cell>
          <cell r="K384">
            <v>70281.759999999995</v>
          </cell>
          <cell r="L384">
            <v>70281.759999999995</v>
          </cell>
          <cell r="N384">
            <v>-12</v>
          </cell>
          <cell r="O384" t="str">
            <v>Invoice</v>
          </cell>
          <cell r="R384" t="str">
            <v>current</v>
          </cell>
        </row>
        <row r="385">
          <cell r="G385" t="str">
            <v>835120059</v>
          </cell>
          <cell r="H385" t="str">
            <v>NET 60 DAYS</v>
          </cell>
          <cell r="I385">
            <v>38698</v>
          </cell>
          <cell r="J385">
            <v>38758</v>
          </cell>
          <cell r="K385">
            <v>59549</v>
          </cell>
          <cell r="L385">
            <v>59549</v>
          </cell>
          <cell r="N385">
            <v>-15</v>
          </cell>
          <cell r="O385" t="str">
            <v>Invoice</v>
          </cell>
          <cell r="R385" t="str">
            <v>current</v>
          </cell>
        </row>
        <row r="386">
          <cell r="G386" t="str">
            <v>835120057</v>
          </cell>
          <cell r="H386" t="str">
            <v>NET 60 DAYS</v>
          </cell>
          <cell r="I386">
            <v>38698</v>
          </cell>
          <cell r="J386">
            <v>38758</v>
          </cell>
          <cell r="K386">
            <v>73988.62</v>
          </cell>
          <cell r="L386">
            <v>73988.62</v>
          </cell>
          <cell r="N386">
            <v>-15</v>
          </cell>
          <cell r="O386" t="str">
            <v>Invoice</v>
          </cell>
          <cell r="R386" t="str">
            <v>current</v>
          </cell>
        </row>
        <row r="387">
          <cell r="G387" t="str">
            <v>835120066</v>
          </cell>
          <cell r="H387" t="str">
            <v>NET 60 DAYS</v>
          </cell>
          <cell r="I387">
            <v>38699</v>
          </cell>
          <cell r="J387">
            <v>38759</v>
          </cell>
          <cell r="K387">
            <v>72003.78</v>
          </cell>
          <cell r="L387">
            <v>72003.78</v>
          </cell>
          <cell r="N387">
            <v>-16</v>
          </cell>
          <cell r="O387" t="str">
            <v>Invoice</v>
          </cell>
          <cell r="R387" t="str">
            <v>current</v>
          </cell>
        </row>
        <row r="388">
          <cell r="G388" t="str">
            <v>DED403916</v>
          </cell>
          <cell r="I388">
            <v>38700</v>
          </cell>
          <cell r="K388">
            <v>1451.09</v>
          </cell>
          <cell r="L388">
            <v>1451.09</v>
          </cell>
          <cell r="M388">
            <v>1451.09</v>
          </cell>
          <cell r="O388" t="str">
            <v>Claims</v>
          </cell>
          <cell r="R388" t="str">
            <v>customer deduction for return</v>
          </cell>
          <cell r="T388" t="str">
            <v>rdr51424</v>
          </cell>
        </row>
        <row r="389">
          <cell r="G389" t="str">
            <v>DED403917</v>
          </cell>
          <cell r="I389">
            <v>38700</v>
          </cell>
          <cell r="K389">
            <v>2161.73</v>
          </cell>
          <cell r="L389">
            <v>2161.73</v>
          </cell>
          <cell r="M389">
            <v>2161.73</v>
          </cell>
          <cell r="O389" t="str">
            <v>Claims</v>
          </cell>
          <cell r="R389" t="str">
            <v>customer deduction for return</v>
          </cell>
          <cell r="T389" t="str">
            <v>rdr51425</v>
          </cell>
        </row>
        <row r="390">
          <cell r="G390" t="str">
            <v>DED403918</v>
          </cell>
          <cell r="I390">
            <v>38700</v>
          </cell>
          <cell r="K390">
            <v>869.36</v>
          </cell>
          <cell r="L390">
            <v>869.36</v>
          </cell>
          <cell r="M390">
            <v>869.36</v>
          </cell>
          <cell r="O390" t="str">
            <v>Claims</v>
          </cell>
          <cell r="R390" t="str">
            <v>customer deduction for return</v>
          </cell>
          <cell r="T390" t="str">
            <v>rdr51426</v>
          </cell>
        </row>
        <row r="391">
          <cell r="G391" t="str">
            <v>835120071</v>
          </cell>
          <cell r="H391" t="str">
            <v>NET 60 DAYS</v>
          </cell>
          <cell r="I391">
            <v>38700</v>
          </cell>
          <cell r="J391">
            <v>38760</v>
          </cell>
          <cell r="K391">
            <v>70797.509999999995</v>
          </cell>
          <cell r="L391">
            <v>70797.509999999995</v>
          </cell>
          <cell r="N391">
            <v>-17</v>
          </cell>
          <cell r="O391" t="str">
            <v>Invoice</v>
          </cell>
          <cell r="R391" t="str">
            <v>current</v>
          </cell>
        </row>
        <row r="392">
          <cell r="G392" t="str">
            <v>835120072</v>
          </cell>
          <cell r="H392" t="str">
            <v>NET 60 DAYS</v>
          </cell>
          <cell r="I392">
            <v>38700</v>
          </cell>
          <cell r="J392">
            <v>38760</v>
          </cell>
          <cell r="K392">
            <v>59549</v>
          </cell>
          <cell r="L392">
            <v>59549</v>
          </cell>
          <cell r="N392">
            <v>-17</v>
          </cell>
          <cell r="O392" t="str">
            <v>Invoice</v>
          </cell>
          <cell r="R392" t="str">
            <v>current</v>
          </cell>
        </row>
        <row r="393">
          <cell r="G393" t="str">
            <v>835120077</v>
          </cell>
          <cell r="H393" t="str">
            <v>NET 60 DAYS</v>
          </cell>
          <cell r="I393">
            <v>38700</v>
          </cell>
          <cell r="J393">
            <v>38760</v>
          </cell>
          <cell r="K393">
            <v>69822.77</v>
          </cell>
          <cell r="L393">
            <v>69822.77</v>
          </cell>
          <cell r="N393">
            <v>-17</v>
          </cell>
          <cell r="O393" t="str">
            <v>Invoice</v>
          </cell>
          <cell r="R393" t="str">
            <v>current</v>
          </cell>
        </row>
        <row r="394">
          <cell r="G394" t="str">
            <v>835120087</v>
          </cell>
          <cell r="H394" t="str">
            <v>NET 60 DAYS</v>
          </cell>
          <cell r="I394">
            <v>38701</v>
          </cell>
          <cell r="J394">
            <v>38761</v>
          </cell>
          <cell r="K394">
            <v>68137.179999999993</v>
          </cell>
          <cell r="L394">
            <v>68137.179999999993</v>
          </cell>
          <cell r="N394">
            <v>-18</v>
          </cell>
          <cell r="O394" t="str">
            <v>Invoice</v>
          </cell>
          <cell r="R394" t="str">
            <v>current</v>
          </cell>
        </row>
        <row r="395">
          <cell r="G395" t="str">
            <v>835120081</v>
          </cell>
          <cell r="H395" t="str">
            <v>NET 60 DAYS</v>
          </cell>
          <cell r="I395">
            <v>38701</v>
          </cell>
          <cell r="J395">
            <v>38761</v>
          </cell>
          <cell r="K395">
            <v>71998.399999999994</v>
          </cell>
          <cell r="L395">
            <v>71998.399999999994</v>
          </cell>
          <cell r="N395">
            <v>-18</v>
          </cell>
          <cell r="O395" t="str">
            <v>Invoice</v>
          </cell>
          <cell r="R395" t="str">
            <v>current</v>
          </cell>
        </row>
        <row r="396">
          <cell r="G396" t="str">
            <v>835120090</v>
          </cell>
          <cell r="H396" t="str">
            <v>NET 60 DAYS</v>
          </cell>
          <cell r="I396">
            <v>38702</v>
          </cell>
          <cell r="J396">
            <v>38762</v>
          </cell>
          <cell r="K396">
            <v>59549</v>
          </cell>
          <cell r="L396">
            <v>59549</v>
          </cell>
          <cell r="N396">
            <v>-19</v>
          </cell>
          <cell r="O396" t="str">
            <v>Invoice</v>
          </cell>
          <cell r="R396" t="str">
            <v>current</v>
          </cell>
        </row>
        <row r="397">
          <cell r="G397" t="str">
            <v>835120105</v>
          </cell>
          <cell r="H397" t="str">
            <v>NET 60 DAYS</v>
          </cell>
          <cell r="I397">
            <v>38706</v>
          </cell>
          <cell r="J397">
            <v>38766</v>
          </cell>
          <cell r="K397">
            <v>70281.759999999995</v>
          </cell>
          <cell r="L397">
            <v>70281.759999999995</v>
          </cell>
          <cell r="N397">
            <v>-23</v>
          </cell>
          <cell r="O397" t="str">
            <v>Invoice</v>
          </cell>
          <cell r="R397" t="str">
            <v>current</v>
          </cell>
        </row>
        <row r="398">
          <cell r="G398" t="str">
            <v>835120111</v>
          </cell>
          <cell r="H398" t="str">
            <v>NET 60 DAYS</v>
          </cell>
          <cell r="I398">
            <v>38707</v>
          </cell>
          <cell r="J398">
            <v>38767</v>
          </cell>
          <cell r="K398">
            <v>29774.5</v>
          </cell>
          <cell r="L398">
            <v>29774.5</v>
          </cell>
          <cell r="N398">
            <v>-24</v>
          </cell>
          <cell r="O398" t="str">
            <v>Invoice</v>
          </cell>
          <cell r="R398" t="str">
            <v>current</v>
          </cell>
        </row>
        <row r="399">
          <cell r="G399" t="str">
            <v>835120131</v>
          </cell>
          <cell r="H399" t="str">
            <v>NET 60 DAYS</v>
          </cell>
          <cell r="I399">
            <v>38715</v>
          </cell>
          <cell r="J399">
            <v>38775</v>
          </cell>
          <cell r="K399">
            <v>72003.78</v>
          </cell>
          <cell r="L399">
            <v>72003.78</v>
          </cell>
          <cell r="N399">
            <v>-32</v>
          </cell>
          <cell r="O399" t="str">
            <v>Invoice</v>
          </cell>
          <cell r="R399" t="str">
            <v>current</v>
          </cell>
        </row>
        <row r="400">
          <cell r="G400" t="str">
            <v>835120133</v>
          </cell>
          <cell r="H400" t="str">
            <v>NET 60 DAYS</v>
          </cell>
          <cell r="I400">
            <v>38715</v>
          </cell>
          <cell r="J400">
            <v>38775</v>
          </cell>
          <cell r="K400">
            <v>72637.100000000006</v>
          </cell>
          <cell r="L400">
            <v>72637.100000000006</v>
          </cell>
          <cell r="N400">
            <v>-32</v>
          </cell>
          <cell r="O400" t="str">
            <v>Invoice</v>
          </cell>
          <cell r="R400" t="str">
            <v>current</v>
          </cell>
        </row>
        <row r="401">
          <cell r="G401" t="str">
            <v>835120137</v>
          </cell>
          <cell r="H401" t="str">
            <v>NET 60 DAYS</v>
          </cell>
          <cell r="I401">
            <v>38720</v>
          </cell>
          <cell r="J401">
            <v>38780</v>
          </cell>
          <cell r="K401">
            <v>74617.22</v>
          </cell>
          <cell r="L401">
            <v>74617.22</v>
          </cell>
          <cell r="N401">
            <v>-37</v>
          </cell>
          <cell r="O401" t="str">
            <v>Invoice</v>
          </cell>
          <cell r="R401" t="str">
            <v>current</v>
          </cell>
        </row>
        <row r="402">
          <cell r="G402" t="str">
            <v>835120135</v>
          </cell>
          <cell r="H402" t="str">
            <v>NET 60 DAYS</v>
          </cell>
          <cell r="I402">
            <v>38720</v>
          </cell>
          <cell r="J402">
            <v>38780</v>
          </cell>
          <cell r="K402">
            <v>76004.62</v>
          </cell>
          <cell r="L402">
            <v>76004.62</v>
          </cell>
          <cell r="N402">
            <v>-37</v>
          </cell>
          <cell r="O402" t="str">
            <v>Invoice</v>
          </cell>
          <cell r="R402" t="str">
            <v>current</v>
          </cell>
        </row>
        <row r="403">
          <cell r="G403" t="str">
            <v>835120141</v>
          </cell>
          <cell r="H403" t="str">
            <v>NET 60 DAYS</v>
          </cell>
          <cell r="I403">
            <v>38721</v>
          </cell>
          <cell r="J403">
            <v>38781</v>
          </cell>
          <cell r="K403">
            <v>72539.92</v>
          </cell>
          <cell r="L403">
            <v>72539.92</v>
          </cell>
          <cell r="N403">
            <v>-38</v>
          </cell>
          <cell r="O403" t="str">
            <v>Invoice</v>
          </cell>
          <cell r="R403" t="str">
            <v>current</v>
          </cell>
        </row>
        <row r="404">
          <cell r="G404" t="str">
            <v>835120150</v>
          </cell>
          <cell r="H404" t="str">
            <v>NET 60 DAYS</v>
          </cell>
          <cell r="I404">
            <v>38721</v>
          </cell>
          <cell r="J404">
            <v>38781</v>
          </cell>
          <cell r="K404">
            <v>63316.46</v>
          </cell>
          <cell r="L404">
            <v>63316.46</v>
          </cell>
          <cell r="N404">
            <v>-38</v>
          </cell>
          <cell r="O404" t="str">
            <v>Invoice</v>
          </cell>
          <cell r="R404" t="str">
            <v>current</v>
          </cell>
        </row>
        <row r="405">
          <cell r="G405" t="str">
            <v>835120157</v>
          </cell>
          <cell r="H405" t="str">
            <v>NET 60 DAYS</v>
          </cell>
          <cell r="I405">
            <v>38722</v>
          </cell>
          <cell r="J405">
            <v>38782</v>
          </cell>
          <cell r="K405">
            <v>72539.92</v>
          </cell>
          <cell r="L405">
            <v>72539.92</v>
          </cell>
          <cell r="N405">
            <v>-39</v>
          </cell>
          <cell r="O405" t="str">
            <v>Invoice</v>
          </cell>
          <cell r="R405" t="str">
            <v>current</v>
          </cell>
        </row>
        <row r="406">
          <cell r="G406" t="str">
            <v>835120168</v>
          </cell>
          <cell r="H406" t="str">
            <v>NET 60 DAYS</v>
          </cell>
          <cell r="I406">
            <v>38723</v>
          </cell>
          <cell r="J406">
            <v>38783</v>
          </cell>
          <cell r="K406">
            <v>63316.46</v>
          </cell>
          <cell r="L406">
            <v>63316.46</v>
          </cell>
          <cell r="N406">
            <v>-40</v>
          </cell>
          <cell r="O406" t="str">
            <v>Invoice</v>
          </cell>
          <cell r="R406" t="str">
            <v>current</v>
          </cell>
        </row>
        <row r="407">
          <cell r="G407" t="str">
            <v>835120167</v>
          </cell>
          <cell r="H407" t="str">
            <v>NET 60 DAYS</v>
          </cell>
          <cell r="I407">
            <v>38723</v>
          </cell>
          <cell r="J407">
            <v>38783</v>
          </cell>
          <cell r="K407">
            <v>72025.14</v>
          </cell>
          <cell r="L407">
            <v>72025.14</v>
          </cell>
          <cell r="N407">
            <v>-40</v>
          </cell>
          <cell r="O407" t="str">
            <v>Invoice</v>
          </cell>
          <cell r="R407" t="str">
            <v>current</v>
          </cell>
        </row>
        <row r="408">
          <cell r="G408" t="str">
            <v>835120175</v>
          </cell>
          <cell r="H408" t="str">
            <v>NET 60 DAYS</v>
          </cell>
          <cell r="I408">
            <v>38726</v>
          </cell>
          <cell r="J408">
            <v>38786</v>
          </cell>
          <cell r="K408">
            <v>71976.460000000006</v>
          </cell>
          <cell r="L408">
            <v>71976.460000000006</v>
          </cell>
          <cell r="N408">
            <v>-43</v>
          </cell>
          <cell r="O408" t="str">
            <v>Invoice</v>
          </cell>
          <cell r="R408" t="str">
            <v>current</v>
          </cell>
        </row>
        <row r="409">
          <cell r="G409" t="str">
            <v>835120182</v>
          </cell>
          <cell r="H409" t="str">
            <v>NET 60 DAYS</v>
          </cell>
          <cell r="I409">
            <v>38726</v>
          </cell>
          <cell r="J409">
            <v>38786</v>
          </cell>
          <cell r="K409">
            <v>6700</v>
          </cell>
          <cell r="L409">
            <v>6700</v>
          </cell>
          <cell r="N409">
            <v>-43</v>
          </cell>
          <cell r="O409" t="str">
            <v>Invoice</v>
          </cell>
          <cell r="R409" t="str">
            <v>current</v>
          </cell>
        </row>
        <row r="410">
          <cell r="G410" t="str">
            <v>835120192</v>
          </cell>
          <cell r="H410" t="str">
            <v>NET 60 DAYS</v>
          </cell>
          <cell r="I410">
            <v>38727</v>
          </cell>
          <cell r="J410">
            <v>38787</v>
          </cell>
          <cell r="K410">
            <v>63316.46</v>
          </cell>
          <cell r="L410">
            <v>63316.46</v>
          </cell>
          <cell r="N410">
            <v>-44</v>
          </cell>
          <cell r="O410" t="str">
            <v>Invoice</v>
          </cell>
          <cell r="R410" t="str">
            <v>current</v>
          </cell>
        </row>
        <row r="411">
          <cell r="G411" t="str">
            <v>835120184</v>
          </cell>
          <cell r="H411" t="str">
            <v>NET 60 DAYS</v>
          </cell>
          <cell r="I411">
            <v>38727</v>
          </cell>
          <cell r="J411">
            <v>38787</v>
          </cell>
          <cell r="K411">
            <v>71510.38</v>
          </cell>
          <cell r="L411">
            <v>71510.38</v>
          </cell>
          <cell r="N411">
            <v>-44</v>
          </cell>
          <cell r="O411" t="str">
            <v>Invoice</v>
          </cell>
          <cell r="R411" t="str">
            <v>current</v>
          </cell>
        </row>
        <row r="412">
          <cell r="G412" t="str">
            <v>835120191</v>
          </cell>
          <cell r="H412" t="str">
            <v>NET 60 DAYS</v>
          </cell>
          <cell r="I412">
            <v>38727</v>
          </cell>
          <cell r="J412">
            <v>38787</v>
          </cell>
          <cell r="K412">
            <v>74119.86</v>
          </cell>
          <cell r="L412">
            <v>74119.86</v>
          </cell>
          <cell r="N412">
            <v>-44</v>
          </cell>
          <cell r="O412" t="str">
            <v>Invoice</v>
          </cell>
          <cell r="R412" t="str">
            <v>current</v>
          </cell>
        </row>
        <row r="413">
          <cell r="G413" t="str">
            <v>835120207</v>
          </cell>
          <cell r="H413" t="str">
            <v>NET 60 DAYS</v>
          </cell>
          <cell r="I413">
            <v>38728</v>
          </cell>
          <cell r="J413">
            <v>38788</v>
          </cell>
          <cell r="K413">
            <v>72042.48</v>
          </cell>
          <cell r="L413">
            <v>72042.48</v>
          </cell>
          <cell r="N413">
            <v>-45</v>
          </cell>
          <cell r="O413" t="str">
            <v>Invoice</v>
          </cell>
          <cell r="R413" t="str">
            <v>current</v>
          </cell>
        </row>
        <row r="414">
          <cell r="G414" t="str">
            <v>835120209</v>
          </cell>
          <cell r="H414" t="str">
            <v>NET 60 DAYS</v>
          </cell>
          <cell r="I414">
            <v>38728</v>
          </cell>
          <cell r="J414">
            <v>38788</v>
          </cell>
          <cell r="K414">
            <v>9600</v>
          </cell>
          <cell r="L414">
            <v>9600</v>
          </cell>
          <cell r="N414">
            <v>-45</v>
          </cell>
          <cell r="O414" t="str">
            <v>Invoice</v>
          </cell>
          <cell r="R414" t="str">
            <v>current</v>
          </cell>
        </row>
        <row r="415">
          <cell r="G415" t="str">
            <v>835120199</v>
          </cell>
          <cell r="H415" t="str">
            <v>NET 60 DAYS</v>
          </cell>
          <cell r="I415">
            <v>38728</v>
          </cell>
          <cell r="J415">
            <v>38788</v>
          </cell>
          <cell r="K415">
            <v>71709.22</v>
          </cell>
          <cell r="L415">
            <v>71709.22</v>
          </cell>
          <cell r="N415">
            <v>-45</v>
          </cell>
          <cell r="O415" t="str">
            <v>Invoice</v>
          </cell>
          <cell r="R415" t="str">
            <v>current</v>
          </cell>
        </row>
        <row r="416">
          <cell r="G416" t="str">
            <v>835120215</v>
          </cell>
          <cell r="H416" t="str">
            <v>NET 60 DAYS</v>
          </cell>
          <cell r="I416">
            <v>38729</v>
          </cell>
          <cell r="J416">
            <v>38789</v>
          </cell>
          <cell r="K416">
            <v>63316.46</v>
          </cell>
          <cell r="L416">
            <v>63316.46</v>
          </cell>
          <cell r="N416">
            <v>-46</v>
          </cell>
          <cell r="O416" t="str">
            <v>Invoice</v>
          </cell>
          <cell r="R416" t="str">
            <v>current</v>
          </cell>
        </row>
        <row r="417">
          <cell r="G417" t="str">
            <v>835120213</v>
          </cell>
          <cell r="H417" t="str">
            <v>NET 60 DAYS</v>
          </cell>
          <cell r="I417">
            <v>38729</v>
          </cell>
          <cell r="J417">
            <v>38789</v>
          </cell>
          <cell r="K417">
            <v>74616.3</v>
          </cell>
          <cell r="L417">
            <v>74616.3</v>
          </cell>
          <cell r="N417">
            <v>-46</v>
          </cell>
          <cell r="O417" t="str">
            <v>Invoice</v>
          </cell>
          <cell r="R417" t="str">
            <v>current</v>
          </cell>
        </row>
        <row r="418">
          <cell r="G418" t="str">
            <v>835120179</v>
          </cell>
          <cell r="H418" t="str">
            <v>NET 60 DAYS</v>
          </cell>
          <cell r="I418">
            <v>38729</v>
          </cell>
          <cell r="J418">
            <v>38789</v>
          </cell>
          <cell r="K418">
            <v>68705.259999999995</v>
          </cell>
          <cell r="L418">
            <v>68705.259999999995</v>
          </cell>
          <cell r="N418">
            <v>-46</v>
          </cell>
          <cell r="O418" t="str">
            <v>Invoice</v>
          </cell>
          <cell r="R418" t="str">
            <v>current</v>
          </cell>
        </row>
        <row r="419">
          <cell r="G419" t="str">
            <v>835120222</v>
          </cell>
          <cell r="H419" t="str">
            <v>NET 60 DAYS</v>
          </cell>
          <cell r="I419">
            <v>38730</v>
          </cell>
          <cell r="J419">
            <v>38790</v>
          </cell>
          <cell r="K419">
            <v>71710.12</v>
          </cell>
          <cell r="L419">
            <v>71710.12</v>
          </cell>
          <cell r="N419">
            <v>-47</v>
          </cell>
          <cell r="O419" t="str">
            <v>Invoice</v>
          </cell>
          <cell r="R419" t="str">
            <v>current</v>
          </cell>
        </row>
        <row r="420">
          <cell r="G420" t="str">
            <v>835120242</v>
          </cell>
          <cell r="H420" t="str">
            <v>NET 60 DAYS</v>
          </cell>
          <cell r="I420">
            <v>38733</v>
          </cell>
          <cell r="J420">
            <v>38793</v>
          </cell>
          <cell r="K420">
            <v>19100</v>
          </cell>
          <cell r="L420">
            <v>19100</v>
          </cell>
          <cell r="N420">
            <v>-50</v>
          </cell>
          <cell r="O420" t="str">
            <v>Invoice</v>
          </cell>
          <cell r="R420" t="str">
            <v>current</v>
          </cell>
        </row>
        <row r="421">
          <cell r="G421" t="str">
            <v>835120234</v>
          </cell>
          <cell r="H421" t="str">
            <v>NET 60 DAYS</v>
          </cell>
          <cell r="I421">
            <v>38733</v>
          </cell>
          <cell r="J421">
            <v>38793</v>
          </cell>
          <cell r="K421">
            <v>68387.12</v>
          </cell>
          <cell r="L421">
            <v>68387.12</v>
          </cell>
          <cell r="N421">
            <v>-50</v>
          </cell>
          <cell r="O421" t="str">
            <v>Invoice</v>
          </cell>
          <cell r="R421" t="str">
            <v>current</v>
          </cell>
        </row>
        <row r="422">
          <cell r="G422" t="str">
            <v>835120233</v>
          </cell>
          <cell r="H422" t="str">
            <v>NET 60 DAYS</v>
          </cell>
          <cell r="I422">
            <v>38733</v>
          </cell>
          <cell r="J422">
            <v>38793</v>
          </cell>
          <cell r="K422">
            <v>70688.259999999995</v>
          </cell>
          <cell r="L422">
            <v>70688.259999999995</v>
          </cell>
          <cell r="N422">
            <v>-50</v>
          </cell>
          <cell r="O422" t="str">
            <v>Invoice</v>
          </cell>
          <cell r="R422" t="str">
            <v>current</v>
          </cell>
        </row>
        <row r="423">
          <cell r="G423" t="str">
            <v>DED416616</v>
          </cell>
          <cell r="I423">
            <v>38734</v>
          </cell>
          <cell r="K423">
            <v>9517.2900000000009</v>
          </cell>
          <cell r="L423">
            <v>9517.2900000000009</v>
          </cell>
          <cell r="M423">
            <v>9517.2900000000009</v>
          </cell>
          <cell r="O423" t="str">
            <v>Claims</v>
          </cell>
          <cell r="R423" t="str">
            <v>customer deduction for return</v>
          </cell>
        </row>
        <row r="424">
          <cell r="G424" t="str">
            <v>835120250</v>
          </cell>
          <cell r="H424" t="str">
            <v>NET 60 DAYS</v>
          </cell>
          <cell r="I424">
            <v>38734</v>
          </cell>
          <cell r="J424">
            <v>38794</v>
          </cell>
          <cell r="K424">
            <v>63316.46</v>
          </cell>
          <cell r="L424">
            <v>63316.46</v>
          </cell>
          <cell r="N424">
            <v>-51</v>
          </cell>
          <cell r="O424" t="str">
            <v>Invoice</v>
          </cell>
          <cell r="R424" t="str">
            <v>current</v>
          </cell>
        </row>
        <row r="425">
          <cell r="G425" t="str">
            <v>835120246</v>
          </cell>
          <cell r="H425" t="str">
            <v>NET 60 DAYS</v>
          </cell>
          <cell r="I425">
            <v>38734</v>
          </cell>
          <cell r="J425">
            <v>38794</v>
          </cell>
          <cell r="K425">
            <v>72892.710000000006</v>
          </cell>
          <cell r="L425">
            <v>72892.710000000006</v>
          </cell>
          <cell r="N425">
            <v>-51</v>
          </cell>
          <cell r="O425" t="str">
            <v>Invoice</v>
          </cell>
          <cell r="R425" t="str">
            <v>current</v>
          </cell>
        </row>
        <row r="426">
          <cell r="G426" t="str">
            <v>835120256</v>
          </cell>
          <cell r="H426" t="str">
            <v>NET 60 DAYS</v>
          </cell>
          <cell r="I426">
            <v>38735</v>
          </cell>
          <cell r="J426">
            <v>38795</v>
          </cell>
          <cell r="K426">
            <v>74410.16</v>
          </cell>
          <cell r="L426">
            <v>74410.16</v>
          </cell>
          <cell r="N426">
            <v>-52</v>
          </cell>
          <cell r="O426" t="str">
            <v>Invoice</v>
          </cell>
          <cell r="R426" t="str">
            <v>current</v>
          </cell>
        </row>
        <row r="427">
          <cell r="G427" t="str">
            <v>835120260</v>
          </cell>
          <cell r="H427" t="str">
            <v>NET 60 DAYS</v>
          </cell>
          <cell r="I427">
            <v>38735</v>
          </cell>
          <cell r="J427">
            <v>38795</v>
          </cell>
          <cell r="K427">
            <v>74602.75</v>
          </cell>
          <cell r="L427">
            <v>74602.75</v>
          </cell>
          <cell r="N427">
            <v>-52</v>
          </cell>
          <cell r="O427" t="str">
            <v>Invoice</v>
          </cell>
          <cell r="R427" t="str">
            <v>current</v>
          </cell>
        </row>
        <row r="428">
          <cell r="G428" t="str">
            <v>835120270</v>
          </cell>
          <cell r="H428" t="str">
            <v>NET 60 DAYS</v>
          </cell>
          <cell r="I428">
            <v>38736</v>
          </cell>
          <cell r="J428">
            <v>38796</v>
          </cell>
          <cell r="K428">
            <v>8600</v>
          </cell>
          <cell r="L428">
            <v>8600</v>
          </cell>
          <cell r="N428">
            <v>-53</v>
          </cell>
          <cell r="O428" t="str">
            <v>Invoice</v>
          </cell>
          <cell r="R428" t="str">
            <v>current</v>
          </cell>
        </row>
        <row r="429">
          <cell r="G429" t="str">
            <v>835120264</v>
          </cell>
          <cell r="H429" t="str">
            <v>NET 60 DAYS</v>
          </cell>
          <cell r="I429">
            <v>38736</v>
          </cell>
          <cell r="J429">
            <v>38796</v>
          </cell>
          <cell r="K429">
            <v>67924.44</v>
          </cell>
          <cell r="L429">
            <v>67924.44</v>
          </cell>
          <cell r="N429">
            <v>-53</v>
          </cell>
          <cell r="O429" t="str">
            <v>Invoice</v>
          </cell>
          <cell r="R429" t="str">
            <v>current</v>
          </cell>
        </row>
        <row r="430">
          <cell r="G430" t="str">
            <v>835120277</v>
          </cell>
          <cell r="H430" t="str">
            <v>NET 60 DAYS</v>
          </cell>
          <cell r="I430">
            <v>38737</v>
          </cell>
          <cell r="J430">
            <v>38797</v>
          </cell>
          <cell r="K430">
            <v>63316.46</v>
          </cell>
          <cell r="L430">
            <v>63316.46</v>
          </cell>
          <cell r="N430">
            <v>-54</v>
          </cell>
          <cell r="O430" t="str">
            <v>Invoice</v>
          </cell>
          <cell r="R430" t="str">
            <v>current</v>
          </cell>
        </row>
        <row r="431">
          <cell r="G431" t="str">
            <v>835120275</v>
          </cell>
          <cell r="H431" t="str">
            <v>NET 60 DAYS</v>
          </cell>
          <cell r="I431">
            <v>38737</v>
          </cell>
          <cell r="J431">
            <v>38797</v>
          </cell>
          <cell r="K431">
            <v>69197.31</v>
          </cell>
          <cell r="L431">
            <v>69197.31</v>
          </cell>
          <cell r="N431">
            <v>-54</v>
          </cell>
          <cell r="O431" t="str">
            <v>Invoice</v>
          </cell>
          <cell r="R431" t="str">
            <v>current</v>
          </cell>
        </row>
        <row r="432">
          <cell r="G432" t="str">
            <v>835120280</v>
          </cell>
          <cell r="H432" t="str">
            <v>NET 60 DAYS</v>
          </cell>
          <cell r="I432">
            <v>38740</v>
          </cell>
          <cell r="J432">
            <v>38800</v>
          </cell>
          <cell r="K432">
            <v>66780.02</v>
          </cell>
          <cell r="L432">
            <v>66780.02</v>
          </cell>
          <cell r="N432">
            <v>-57</v>
          </cell>
          <cell r="O432" t="str">
            <v>Invoice</v>
          </cell>
          <cell r="R432" t="str">
            <v>current</v>
          </cell>
        </row>
        <row r="433">
          <cell r="G433" t="str">
            <v>835C0012953</v>
          </cell>
          <cell r="I433">
            <v>38742</v>
          </cell>
          <cell r="J433">
            <v>38742</v>
          </cell>
          <cell r="K433">
            <v>-350</v>
          </cell>
          <cell r="L433">
            <v>-350</v>
          </cell>
          <cell r="N433">
            <v>1</v>
          </cell>
          <cell r="O433" t="str">
            <v>Credit Memo</v>
          </cell>
          <cell r="R433" t="e">
            <v>#N/A</v>
          </cell>
          <cell r="S433" t="e">
            <v>#N/A</v>
          </cell>
          <cell r="T433" t="e">
            <v>#N/A</v>
          </cell>
          <cell r="U433" t="e">
            <v>#N/A</v>
          </cell>
          <cell r="V433" t="e">
            <v>#N/A</v>
          </cell>
          <cell r="W433" t="e">
            <v>#N/A</v>
          </cell>
          <cell r="X433" t="e">
            <v>#N/A</v>
          </cell>
        </row>
        <row r="434">
          <cell r="G434" t="str">
            <v>835120127</v>
          </cell>
          <cell r="H434" t="str">
            <v>NET 30 DAYS</v>
          </cell>
          <cell r="I434">
            <v>38708</v>
          </cell>
          <cell r="J434">
            <v>38738</v>
          </cell>
          <cell r="K434">
            <v>62500</v>
          </cell>
          <cell r="L434">
            <v>62500</v>
          </cell>
          <cell r="N434">
            <v>5</v>
          </cell>
          <cell r="O434" t="str">
            <v>Invoice</v>
          </cell>
          <cell r="R434" t="str">
            <v>current</v>
          </cell>
          <cell r="S434" t="str">
            <v>tooling</v>
          </cell>
        </row>
        <row r="435">
          <cell r="G435" t="str">
            <v>835119992</v>
          </cell>
          <cell r="H435" t="str">
            <v>NET 2ND 2ND PROX MONTH</v>
          </cell>
          <cell r="I435">
            <v>38687</v>
          </cell>
          <cell r="J435">
            <v>38750</v>
          </cell>
          <cell r="K435">
            <v>26338.3</v>
          </cell>
          <cell r="L435">
            <v>26338.3</v>
          </cell>
          <cell r="N435">
            <v>-7</v>
          </cell>
          <cell r="O435" t="str">
            <v>Invoice</v>
          </cell>
          <cell r="R435" t="str">
            <v>current</v>
          </cell>
        </row>
        <row r="436">
          <cell r="G436" t="str">
            <v>835120018</v>
          </cell>
          <cell r="H436" t="str">
            <v>NET 2ND 2ND PROX MONTH</v>
          </cell>
          <cell r="I436">
            <v>38691</v>
          </cell>
          <cell r="J436">
            <v>38750</v>
          </cell>
          <cell r="K436">
            <v>1000</v>
          </cell>
          <cell r="L436">
            <v>1000</v>
          </cell>
          <cell r="N436">
            <v>-7</v>
          </cell>
          <cell r="O436" t="str">
            <v>Invoice</v>
          </cell>
          <cell r="R436" t="str">
            <v>current</v>
          </cell>
        </row>
        <row r="437">
          <cell r="G437" t="str">
            <v>835120045</v>
          </cell>
          <cell r="H437" t="str">
            <v>NET 2ND 2ND PROX MONTH</v>
          </cell>
          <cell r="I437">
            <v>38694</v>
          </cell>
          <cell r="J437">
            <v>38750</v>
          </cell>
          <cell r="K437">
            <v>26338.3</v>
          </cell>
          <cell r="L437">
            <v>26338.3</v>
          </cell>
          <cell r="N437">
            <v>-7</v>
          </cell>
          <cell r="O437" t="str">
            <v>Invoice</v>
          </cell>
          <cell r="R437" t="str">
            <v>current</v>
          </cell>
        </row>
        <row r="438">
          <cell r="G438" t="str">
            <v>835120084</v>
          </cell>
          <cell r="H438" t="str">
            <v>NET 2ND 2ND PROX MONTH</v>
          </cell>
          <cell r="I438">
            <v>38701</v>
          </cell>
          <cell r="J438">
            <v>38750</v>
          </cell>
          <cell r="K438">
            <v>17558.86</v>
          </cell>
          <cell r="L438">
            <v>17558.86</v>
          </cell>
          <cell r="N438">
            <v>-7</v>
          </cell>
          <cell r="O438" t="str">
            <v>Invoice</v>
          </cell>
          <cell r="R438" t="str">
            <v>current</v>
          </cell>
        </row>
        <row r="439">
          <cell r="G439" t="str">
            <v>835120096</v>
          </cell>
          <cell r="H439" t="str">
            <v>NET 30 DAYS</v>
          </cell>
          <cell r="I439">
            <v>38702</v>
          </cell>
          <cell r="J439">
            <v>38732</v>
          </cell>
          <cell r="K439">
            <v>9100</v>
          </cell>
          <cell r="L439">
            <v>9100</v>
          </cell>
          <cell r="N439">
            <v>11</v>
          </cell>
          <cell r="O439" t="str">
            <v>Invoice</v>
          </cell>
          <cell r="R439" t="str">
            <v>past due</v>
          </cell>
        </row>
        <row r="440">
          <cell r="G440" t="str">
            <v>835120110</v>
          </cell>
          <cell r="H440" t="str">
            <v>NET 30 DAYS</v>
          </cell>
          <cell r="I440">
            <v>38705</v>
          </cell>
          <cell r="J440">
            <v>38735</v>
          </cell>
          <cell r="K440">
            <v>2300</v>
          </cell>
          <cell r="L440">
            <v>2300</v>
          </cell>
          <cell r="N440">
            <v>8</v>
          </cell>
          <cell r="O440" t="str">
            <v>Invoice</v>
          </cell>
          <cell r="R440" t="str">
            <v>past due</v>
          </cell>
        </row>
        <row r="441">
          <cell r="G441" t="str">
            <v>835120112</v>
          </cell>
          <cell r="H441" t="str">
            <v>NET 2ND 2ND PROX MONTH</v>
          </cell>
          <cell r="I441">
            <v>38706</v>
          </cell>
          <cell r="J441">
            <v>38750</v>
          </cell>
          <cell r="K441">
            <v>26338.3</v>
          </cell>
          <cell r="L441">
            <v>26338.3</v>
          </cell>
          <cell r="N441">
            <v>-7</v>
          </cell>
          <cell r="O441" t="str">
            <v>Invoice</v>
          </cell>
          <cell r="R441" t="str">
            <v>current</v>
          </cell>
        </row>
        <row r="442">
          <cell r="G442" t="str">
            <v>835120129</v>
          </cell>
          <cell r="H442" t="str">
            <v>NET 30 DAYS</v>
          </cell>
          <cell r="I442">
            <v>38708</v>
          </cell>
          <cell r="J442">
            <v>38738</v>
          </cell>
          <cell r="K442">
            <v>103500</v>
          </cell>
          <cell r="L442">
            <v>103500</v>
          </cell>
          <cell r="N442">
            <v>5</v>
          </cell>
          <cell r="O442" t="str">
            <v>Invoice</v>
          </cell>
          <cell r="R442" t="str">
            <v>current</v>
          </cell>
        </row>
        <row r="443">
          <cell r="G443" t="str">
            <v>835120128</v>
          </cell>
          <cell r="H443" t="str">
            <v>NET 2ND 2ND PROX MONTH</v>
          </cell>
          <cell r="I443">
            <v>38708</v>
          </cell>
          <cell r="J443">
            <v>38750</v>
          </cell>
          <cell r="K443">
            <v>149500</v>
          </cell>
          <cell r="L443">
            <v>149500</v>
          </cell>
          <cell r="N443">
            <v>-7</v>
          </cell>
          <cell r="O443" t="str">
            <v>Invoice</v>
          </cell>
          <cell r="R443" t="str">
            <v>current</v>
          </cell>
        </row>
        <row r="444">
          <cell r="G444" t="str">
            <v>835120155</v>
          </cell>
          <cell r="H444" t="str">
            <v>NET 30 DAYS</v>
          </cell>
          <cell r="I444">
            <v>38721</v>
          </cell>
          <cell r="J444">
            <v>38751</v>
          </cell>
          <cell r="K444">
            <v>12000</v>
          </cell>
          <cell r="L444">
            <v>12000</v>
          </cell>
          <cell r="N444">
            <v>-8</v>
          </cell>
          <cell r="O444" t="str">
            <v>Invoice</v>
          </cell>
          <cell r="R444" t="str">
            <v>current</v>
          </cell>
        </row>
        <row r="445">
          <cell r="G445" t="str">
            <v>835120160</v>
          </cell>
          <cell r="H445" t="str">
            <v>NET 2ND 2ND PROX MONTH</v>
          </cell>
          <cell r="I445">
            <v>38722</v>
          </cell>
          <cell r="J445">
            <v>38778</v>
          </cell>
          <cell r="K445">
            <v>27024.22</v>
          </cell>
          <cell r="L445">
            <v>27024.22</v>
          </cell>
          <cell r="N445">
            <v>-35</v>
          </cell>
          <cell r="O445" t="str">
            <v>Invoice</v>
          </cell>
          <cell r="R445" t="str">
            <v>current</v>
          </cell>
        </row>
        <row r="446">
          <cell r="G446" t="str">
            <v>835120170</v>
          </cell>
          <cell r="H446" t="str">
            <v>NET 30 DAYS</v>
          </cell>
          <cell r="I446">
            <v>38723</v>
          </cell>
          <cell r="J446">
            <v>38753</v>
          </cell>
          <cell r="K446">
            <v>2000</v>
          </cell>
          <cell r="L446">
            <v>2000</v>
          </cell>
          <cell r="N446">
            <v>-10</v>
          </cell>
          <cell r="O446" t="str">
            <v>Invoice</v>
          </cell>
          <cell r="R446" t="str">
            <v>current</v>
          </cell>
        </row>
        <row r="447">
          <cell r="G447" t="str">
            <v>835120181</v>
          </cell>
          <cell r="H447" t="str">
            <v>NET 30 DAYS</v>
          </cell>
          <cell r="I447">
            <v>38726</v>
          </cell>
          <cell r="J447">
            <v>38756</v>
          </cell>
          <cell r="K447">
            <v>5400</v>
          </cell>
          <cell r="L447">
            <v>5400</v>
          </cell>
          <cell r="N447">
            <v>-13</v>
          </cell>
          <cell r="O447" t="str">
            <v>Invoice</v>
          </cell>
          <cell r="R447" t="str">
            <v>current</v>
          </cell>
        </row>
        <row r="448">
          <cell r="G448" t="str">
            <v>835120194</v>
          </cell>
          <cell r="H448" t="str">
            <v>NET 30 DAYS</v>
          </cell>
          <cell r="I448">
            <v>38727</v>
          </cell>
          <cell r="J448">
            <v>38757</v>
          </cell>
          <cell r="K448">
            <v>1200</v>
          </cell>
          <cell r="L448">
            <v>1200</v>
          </cell>
          <cell r="N448">
            <v>-14</v>
          </cell>
          <cell r="O448" t="str">
            <v>Invoice</v>
          </cell>
          <cell r="R448" t="str">
            <v>current</v>
          </cell>
        </row>
        <row r="449">
          <cell r="G449" t="str">
            <v>835120219</v>
          </cell>
          <cell r="H449" t="str">
            <v>NET 30 DAYS</v>
          </cell>
          <cell r="I449">
            <v>38729</v>
          </cell>
          <cell r="J449">
            <v>38759</v>
          </cell>
          <cell r="K449">
            <v>135.12</v>
          </cell>
          <cell r="L449">
            <v>135.12</v>
          </cell>
          <cell r="N449">
            <v>-16</v>
          </cell>
          <cell r="O449" t="str">
            <v>Invoice</v>
          </cell>
          <cell r="R449" t="str">
            <v>current</v>
          </cell>
        </row>
        <row r="450">
          <cell r="G450" t="str">
            <v>835120216</v>
          </cell>
          <cell r="H450" t="str">
            <v>NET 2ND 2ND PROX MONTH</v>
          </cell>
          <cell r="I450">
            <v>38729</v>
          </cell>
          <cell r="J450">
            <v>38778</v>
          </cell>
          <cell r="K450">
            <v>24792.73</v>
          </cell>
          <cell r="L450">
            <v>24792.73</v>
          </cell>
          <cell r="N450">
            <v>-35</v>
          </cell>
          <cell r="O450" t="str">
            <v>Invoice</v>
          </cell>
          <cell r="R450" t="str">
            <v>current</v>
          </cell>
        </row>
        <row r="451">
          <cell r="G451" t="str">
            <v>835120251</v>
          </cell>
          <cell r="H451" t="str">
            <v>NET 30 DAYS</v>
          </cell>
          <cell r="I451">
            <v>38734</v>
          </cell>
          <cell r="J451">
            <v>38764</v>
          </cell>
          <cell r="K451">
            <v>10200</v>
          </cell>
          <cell r="L451">
            <v>10200</v>
          </cell>
          <cell r="N451">
            <v>-21</v>
          </cell>
          <cell r="O451" t="str">
            <v>Invoice</v>
          </cell>
          <cell r="R451" t="str">
            <v>current</v>
          </cell>
        </row>
        <row r="452">
          <cell r="G452" t="str">
            <v>835120271</v>
          </cell>
          <cell r="H452" t="str">
            <v>NET 2ND 2ND PROX MONTH</v>
          </cell>
          <cell r="I452">
            <v>38736</v>
          </cell>
          <cell r="J452">
            <v>38778</v>
          </cell>
          <cell r="K452">
            <v>18016.14</v>
          </cell>
          <cell r="L452">
            <v>18016.14</v>
          </cell>
          <cell r="N452">
            <v>-35</v>
          </cell>
          <cell r="O452" t="str">
            <v>Invoice</v>
          </cell>
          <cell r="R452" t="str">
            <v>current</v>
          </cell>
        </row>
        <row r="453">
          <cell r="G453" t="str">
            <v>835C0012424</v>
          </cell>
          <cell r="I453">
            <v>37357</v>
          </cell>
          <cell r="J453">
            <v>37357</v>
          </cell>
          <cell r="K453">
            <v>-27169.5</v>
          </cell>
          <cell r="L453">
            <v>-27169.5</v>
          </cell>
          <cell r="N453">
            <v>1386</v>
          </cell>
          <cell r="O453" t="str">
            <v>Credit Memo</v>
          </cell>
          <cell r="Q453" t="str">
            <v>HOWELL_ 001(49054)</v>
          </cell>
          <cell r="R453" t="str">
            <v>Uniboring has filed bankruptcy, amount is reserved</v>
          </cell>
          <cell r="S453" t="str">
            <v>chargeback expected</v>
          </cell>
          <cell r="T453" t="str">
            <v>viper block chargeback expected</v>
          </cell>
        </row>
        <row r="454">
          <cell r="G454" t="str">
            <v>835115838</v>
          </cell>
          <cell r="H454" t="str">
            <v>NET 30 DAYS</v>
          </cell>
          <cell r="I454">
            <v>37904</v>
          </cell>
          <cell r="J454">
            <v>37934</v>
          </cell>
          <cell r="K454">
            <v>44160.41</v>
          </cell>
          <cell r="L454">
            <v>19160.41</v>
          </cell>
          <cell r="M454">
            <v>19160.41</v>
          </cell>
          <cell r="N454">
            <v>809</v>
          </cell>
          <cell r="O454" t="str">
            <v>Invoice</v>
          </cell>
          <cell r="R454" t="str">
            <v>Uniboring has filed bankruptcy, amount is reserved</v>
          </cell>
          <cell r="S454" t="str">
            <v>past due, in Credit</v>
          </cell>
        </row>
        <row r="455">
          <cell r="G455" t="str">
            <v>835115878</v>
          </cell>
          <cell r="H455" t="str">
            <v>NET 30 DAYS</v>
          </cell>
          <cell r="I455">
            <v>37914</v>
          </cell>
          <cell r="J455">
            <v>37944</v>
          </cell>
          <cell r="K455">
            <v>27174.87</v>
          </cell>
          <cell r="L455">
            <v>27174.87</v>
          </cell>
          <cell r="N455">
            <v>799</v>
          </cell>
          <cell r="O455" t="str">
            <v>Invoice</v>
          </cell>
          <cell r="R455" t="str">
            <v>Uniboring has filed bankruptcy, amount is reserved</v>
          </cell>
          <cell r="S455" t="str">
            <v>past due, in Credit</v>
          </cell>
        </row>
        <row r="456">
          <cell r="G456" t="str">
            <v>835115917</v>
          </cell>
          <cell r="H456" t="str">
            <v>NET 30 DAYS</v>
          </cell>
          <cell r="I456">
            <v>37918</v>
          </cell>
          <cell r="J456">
            <v>37948</v>
          </cell>
          <cell r="K456">
            <v>44160.41</v>
          </cell>
          <cell r="L456">
            <v>44160.41</v>
          </cell>
          <cell r="N456">
            <v>795</v>
          </cell>
          <cell r="O456" t="str">
            <v>Invoice</v>
          </cell>
          <cell r="R456" t="str">
            <v>Uniboring has filed bankruptcy, amount is reserved</v>
          </cell>
          <cell r="S456" t="str">
            <v>past due, in Credit</v>
          </cell>
        </row>
        <row r="457">
          <cell r="G457" t="str">
            <v>835115988</v>
          </cell>
          <cell r="H457" t="str">
            <v>NET 30 DAYS</v>
          </cell>
          <cell r="I457">
            <v>37932</v>
          </cell>
          <cell r="J457">
            <v>37962</v>
          </cell>
          <cell r="K457">
            <v>27174.87</v>
          </cell>
          <cell r="L457">
            <v>27174.87</v>
          </cell>
          <cell r="N457">
            <v>781</v>
          </cell>
          <cell r="O457" t="str">
            <v>Invoice</v>
          </cell>
          <cell r="R457" t="str">
            <v>Uniboring has filed bankruptcy, amount is reserved</v>
          </cell>
          <cell r="S457" t="str">
            <v>past due, in Credit</v>
          </cell>
        </row>
        <row r="458">
          <cell r="G458" t="str">
            <v>835116053</v>
          </cell>
          <cell r="H458" t="str">
            <v>NET 30 DAYS</v>
          </cell>
          <cell r="I458">
            <v>37946</v>
          </cell>
          <cell r="J458">
            <v>37976</v>
          </cell>
          <cell r="K458">
            <v>16985.54</v>
          </cell>
          <cell r="L458">
            <v>16985.54</v>
          </cell>
          <cell r="N458">
            <v>767</v>
          </cell>
          <cell r="O458" t="str">
            <v>Invoice</v>
          </cell>
          <cell r="R458" t="str">
            <v>Uniboring has filed bankruptcy, amount is reserved</v>
          </cell>
          <cell r="S458" t="str">
            <v>past due, in Credit</v>
          </cell>
        </row>
        <row r="459">
          <cell r="G459" t="str">
            <v>835116102</v>
          </cell>
          <cell r="H459" t="str">
            <v>NET 30 DAYS</v>
          </cell>
          <cell r="I459">
            <v>37960</v>
          </cell>
          <cell r="J459">
            <v>37990</v>
          </cell>
          <cell r="K459">
            <v>17276.5</v>
          </cell>
          <cell r="L459">
            <v>17276.5</v>
          </cell>
          <cell r="N459">
            <v>753</v>
          </cell>
          <cell r="O459" t="str">
            <v>Invoice</v>
          </cell>
          <cell r="R459" t="str">
            <v>Uniboring has filed bankruptcy, amount is reserved</v>
          </cell>
          <cell r="S459" t="str">
            <v>past due, in Credit</v>
          </cell>
        </row>
        <row r="460">
          <cell r="G460" t="str">
            <v>835116144</v>
          </cell>
          <cell r="H460" t="str">
            <v>NET 30 DAYS</v>
          </cell>
          <cell r="I460">
            <v>37967</v>
          </cell>
          <cell r="J460">
            <v>37997</v>
          </cell>
          <cell r="K460">
            <v>27352.68</v>
          </cell>
          <cell r="L460">
            <v>27352.68</v>
          </cell>
          <cell r="N460">
            <v>746</v>
          </cell>
          <cell r="O460" t="str">
            <v>Invoice</v>
          </cell>
          <cell r="R460" t="str">
            <v>Uniboring has filed bankruptcy, amount is reserved</v>
          </cell>
          <cell r="S460" t="str">
            <v>past due, in Credit</v>
          </cell>
        </row>
        <row r="461">
          <cell r="G461" t="str">
            <v>835116202</v>
          </cell>
          <cell r="H461" t="str">
            <v>NET 30 DAYS</v>
          </cell>
          <cell r="I461">
            <v>37985</v>
          </cell>
          <cell r="J461">
            <v>38015</v>
          </cell>
          <cell r="K461">
            <v>136763.42000000001</v>
          </cell>
          <cell r="L461">
            <v>136763.42000000001</v>
          </cell>
          <cell r="N461">
            <v>728</v>
          </cell>
          <cell r="O461" t="str">
            <v>Invoice</v>
          </cell>
          <cell r="R461" t="str">
            <v>Uniboring has filed bankruptcy, amount is reserved</v>
          </cell>
          <cell r="S461" t="str">
            <v>past due, in Credit</v>
          </cell>
        </row>
        <row r="462">
          <cell r="G462" t="str">
            <v>835116204</v>
          </cell>
          <cell r="H462" t="str">
            <v>NET 30 DAYS</v>
          </cell>
          <cell r="I462">
            <v>37985</v>
          </cell>
          <cell r="J462">
            <v>38015</v>
          </cell>
          <cell r="K462">
            <v>105181.94</v>
          </cell>
          <cell r="L462">
            <v>105181.94</v>
          </cell>
          <cell r="N462">
            <v>728</v>
          </cell>
          <cell r="O462" t="str">
            <v>Invoice</v>
          </cell>
          <cell r="R462" t="str">
            <v>Uniboring has filed bankruptcy, amount is reserved</v>
          </cell>
          <cell r="S462" t="str">
            <v>past due, in Credit</v>
          </cell>
        </row>
        <row r="463">
          <cell r="G463" t="str">
            <v>835116203</v>
          </cell>
          <cell r="H463" t="str">
            <v>NET 30 DAYS</v>
          </cell>
          <cell r="I463">
            <v>37985</v>
          </cell>
          <cell r="J463">
            <v>38015</v>
          </cell>
          <cell r="K463">
            <v>54297.57</v>
          </cell>
          <cell r="L463">
            <v>54297.57</v>
          </cell>
          <cell r="N463">
            <v>728</v>
          </cell>
          <cell r="O463" t="str">
            <v>Invoice</v>
          </cell>
          <cell r="R463" t="str">
            <v>Uniboring has filed bankruptcy, amount is reserved</v>
          </cell>
          <cell r="S463" t="str">
            <v>past due, in Credit</v>
          </cell>
        </row>
        <row r="464">
          <cell r="G464" t="str">
            <v>OPM204459</v>
          </cell>
          <cell r="I464">
            <v>38223</v>
          </cell>
          <cell r="K464">
            <v>-25000</v>
          </cell>
          <cell r="L464">
            <v>-25000</v>
          </cell>
          <cell r="M464">
            <v>-25000</v>
          </cell>
          <cell r="O464" t="str">
            <v>Claims</v>
          </cell>
          <cell r="R464" t="str">
            <v>Uniboring has filed bankruptcy, amount is reserved</v>
          </cell>
          <cell r="S464" t="str">
            <v>periodic pmt</v>
          </cell>
        </row>
        <row r="465">
          <cell r="G465" t="str">
            <v>OPM209289</v>
          </cell>
          <cell r="I465">
            <v>38238</v>
          </cell>
          <cell r="K465">
            <v>-25000</v>
          </cell>
          <cell r="L465">
            <v>-25000</v>
          </cell>
          <cell r="M465">
            <v>-25000</v>
          </cell>
          <cell r="O465" t="str">
            <v>Claims</v>
          </cell>
          <cell r="R465" t="str">
            <v>Uniboring has filed bankruptcy, amount is reserved</v>
          </cell>
          <cell r="S465" t="str">
            <v>periodic pmt</v>
          </cell>
        </row>
        <row r="466">
          <cell r="G466" t="str">
            <v>OPM214212</v>
          </cell>
          <cell r="I466">
            <v>38252</v>
          </cell>
          <cell r="K466">
            <v>-25000</v>
          </cell>
          <cell r="L466">
            <v>-25000</v>
          </cell>
          <cell r="M466">
            <v>-25000</v>
          </cell>
          <cell r="O466" t="str">
            <v>Claims</v>
          </cell>
          <cell r="R466" t="str">
            <v>Uniboring has filed bankruptcy, amount is reserved</v>
          </cell>
          <cell r="S466" t="str">
            <v>periodic pmt</v>
          </cell>
        </row>
        <row r="467">
          <cell r="G467" t="str">
            <v>OPM218692</v>
          </cell>
          <cell r="I467">
            <v>38265</v>
          </cell>
          <cell r="K467">
            <v>-25000</v>
          </cell>
          <cell r="L467">
            <v>-25000</v>
          </cell>
          <cell r="M467">
            <v>-25000</v>
          </cell>
          <cell r="O467" t="str">
            <v>Claims</v>
          </cell>
          <cell r="R467" t="str">
            <v>Uniboring has filed bankruptcy, amount is reserved</v>
          </cell>
          <cell r="S467" t="str">
            <v>periodic pmt</v>
          </cell>
        </row>
        <row r="468">
          <cell r="G468" t="str">
            <v>OPM226039</v>
          </cell>
          <cell r="I468">
            <v>38286</v>
          </cell>
          <cell r="K468">
            <v>-25000</v>
          </cell>
          <cell r="L468">
            <v>-25000</v>
          </cell>
          <cell r="M468">
            <v>-25000</v>
          </cell>
          <cell r="O468" t="str">
            <v>Claims</v>
          </cell>
          <cell r="R468" t="str">
            <v>Uniboring has filed bankruptcy, amount is reserved</v>
          </cell>
          <cell r="S468" t="str">
            <v>periodic pmt</v>
          </cell>
        </row>
        <row r="469">
          <cell r="G469" t="str">
            <v>OPM231735</v>
          </cell>
          <cell r="I469">
            <v>38300</v>
          </cell>
          <cell r="K469">
            <v>-25000</v>
          </cell>
          <cell r="L469">
            <v>-25000</v>
          </cell>
          <cell r="M469">
            <v>-25000</v>
          </cell>
          <cell r="O469" t="str">
            <v>Claims</v>
          </cell>
          <cell r="R469" t="str">
            <v>Uniboring has filed bankruptcy, amount is reserved</v>
          </cell>
          <cell r="S469" t="str">
            <v>periodic pmt</v>
          </cell>
        </row>
        <row r="470">
          <cell r="G470" t="str">
            <v>OPM241018</v>
          </cell>
          <cell r="I470">
            <v>38324</v>
          </cell>
          <cell r="K470">
            <v>-25000</v>
          </cell>
          <cell r="L470">
            <v>-25000</v>
          </cell>
          <cell r="M470">
            <v>-25000</v>
          </cell>
          <cell r="O470" t="str">
            <v>Claims</v>
          </cell>
          <cell r="R470" t="str">
            <v>Uniboring has filed bankruptcy, amount is reserved</v>
          </cell>
          <cell r="S470" t="str">
            <v>periodic pmt</v>
          </cell>
        </row>
        <row r="471">
          <cell r="G471" t="str">
            <v>OPM259819</v>
          </cell>
          <cell r="I471">
            <v>38372</v>
          </cell>
          <cell r="K471">
            <v>-25000</v>
          </cell>
          <cell r="L471">
            <v>-25000</v>
          </cell>
          <cell r="M471">
            <v>-25000</v>
          </cell>
          <cell r="O471" t="str">
            <v>Claims</v>
          </cell>
          <cell r="R471" t="str">
            <v>Uniboring has filed bankruptcy, amount is reserved</v>
          </cell>
          <cell r="S471" t="str">
            <v>periodic pmt</v>
          </cell>
        </row>
        <row r="472">
          <cell r="G472" t="str">
            <v>OPM265857</v>
          </cell>
          <cell r="I472">
            <v>38387</v>
          </cell>
          <cell r="K472">
            <v>-25000</v>
          </cell>
          <cell r="L472">
            <v>-25000</v>
          </cell>
          <cell r="M472">
            <v>-25000</v>
          </cell>
          <cell r="O472" t="str">
            <v>Claims</v>
          </cell>
          <cell r="R472" t="str">
            <v>Uniboring has filed bankruptcy, amount is reserved</v>
          </cell>
          <cell r="S472" t="str">
            <v>periodic pmt</v>
          </cell>
        </row>
        <row r="473">
          <cell r="G473" t="str">
            <v>OPM271338</v>
          </cell>
          <cell r="I473">
            <v>38401</v>
          </cell>
          <cell r="K473">
            <v>-25000</v>
          </cell>
          <cell r="L473">
            <v>-25000</v>
          </cell>
          <cell r="M473">
            <v>-25000</v>
          </cell>
          <cell r="O473" t="str">
            <v>Claims</v>
          </cell>
          <cell r="R473" t="str">
            <v>Uniboring has filed bankruptcy, amount is reserved</v>
          </cell>
          <cell r="S473" t="str">
            <v>periodic pmt</v>
          </cell>
        </row>
        <row r="474">
          <cell r="G474" t="str">
            <v>OPM279199</v>
          </cell>
          <cell r="I474">
            <v>38415</v>
          </cell>
          <cell r="K474">
            <v>-25000</v>
          </cell>
          <cell r="L474">
            <v>-25000</v>
          </cell>
          <cell r="M474">
            <v>-25000</v>
          </cell>
          <cell r="O474" t="str">
            <v>Claims</v>
          </cell>
          <cell r="R474" t="str">
            <v>Uniboring has filed bankruptcy, amount is reserved</v>
          </cell>
          <cell r="S474" t="str">
            <v>periodic pmt</v>
          </cell>
        </row>
        <row r="475">
          <cell r="G475" t="str">
            <v>835120049</v>
          </cell>
          <cell r="H475" t="str">
            <v>NET 30 DAYS</v>
          </cell>
          <cell r="I475">
            <v>38694</v>
          </cell>
          <cell r="J475">
            <v>38724</v>
          </cell>
          <cell r="K475">
            <v>3602.86</v>
          </cell>
          <cell r="L475">
            <v>3602.86</v>
          </cell>
          <cell r="N475">
            <v>19</v>
          </cell>
          <cell r="O475" t="str">
            <v>Invoice</v>
          </cell>
          <cell r="R475" t="str">
            <v>past due</v>
          </cell>
        </row>
        <row r="476">
          <cell r="G476" t="str">
            <v>835120095</v>
          </cell>
          <cell r="H476" t="str">
            <v>NET 30 DAYS</v>
          </cell>
          <cell r="I476">
            <v>38702</v>
          </cell>
          <cell r="J476">
            <v>38732</v>
          </cell>
          <cell r="K476">
            <v>560.71</v>
          </cell>
          <cell r="L476">
            <v>560.71</v>
          </cell>
          <cell r="N476">
            <v>11</v>
          </cell>
          <cell r="O476" t="str">
            <v>Invoice</v>
          </cell>
          <cell r="R476" t="str">
            <v>past due</v>
          </cell>
        </row>
        <row r="477">
          <cell r="G477" t="str">
            <v>835C0012944</v>
          </cell>
          <cell r="I477">
            <v>38722</v>
          </cell>
          <cell r="J477">
            <v>38722</v>
          </cell>
          <cell r="K477">
            <v>-417.55</v>
          </cell>
          <cell r="L477">
            <v>-417.55</v>
          </cell>
          <cell r="N477">
            <v>21</v>
          </cell>
          <cell r="O477" t="str">
            <v>Credit Memo</v>
          </cell>
          <cell r="R477" t="str">
            <v xml:space="preserve"> </v>
          </cell>
          <cell r="S477" t="e">
            <v>#N/A</v>
          </cell>
          <cell r="T477" t="e">
            <v>#N/A</v>
          </cell>
          <cell r="U477" t="e">
            <v>#N/A</v>
          </cell>
          <cell r="V477" t="e">
            <v>#N/A</v>
          </cell>
          <cell r="W477" t="e">
            <v>#N/A</v>
          </cell>
          <cell r="X477" t="e">
            <v>#N/A</v>
          </cell>
        </row>
        <row r="478">
          <cell r="G478" t="str">
            <v>835C0012943</v>
          </cell>
          <cell r="I478">
            <v>38722</v>
          </cell>
          <cell r="J478">
            <v>38722</v>
          </cell>
          <cell r="K478">
            <v>-536.85</v>
          </cell>
          <cell r="L478">
            <v>-536.85</v>
          </cell>
          <cell r="N478">
            <v>21</v>
          </cell>
          <cell r="O478" t="str">
            <v>Credit Memo</v>
          </cell>
          <cell r="R478" t="str">
            <v xml:space="preserve"> </v>
          </cell>
          <cell r="S478" t="e">
            <v>#N/A</v>
          </cell>
          <cell r="T478" t="e">
            <v>#N/A</v>
          </cell>
          <cell r="U478" t="e">
            <v>#N/A</v>
          </cell>
          <cell r="V478" t="e">
            <v>#N/A</v>
          </cell>
          <cell r="W478" t="e">
            <v>#N/A</v>
          </cell>
          <cell r="X478" t="e">
            <v>#N/A</v>
          </cell>
        </row>
        <row r="479">
          <cell r="G479" t="str">
            <v>835120162</v>
          </cell>
          <cell r="H479" t="str">
            <v>NET 30 DAYS</v>
          </cell>
          <cell r="I479">
            <v>38722</v>
          </cell>
          <cell r="J479">
            <v>38752</v>
          </cell>
          <cell r="K479">
            <v>954.4</v>
          </cell>
          <cell r="L479">
            <v>954.4</v>
          </cell>
          <cell r="N479">
            <v>-9</v>
          </cell>
          <cell r="O479" t="str">
            <v>Invoice</v>
          </cell>
          <cell r="R479" t="str">
            <v>current</v>
          </cell>
        </row>
        <row r="480">
          <cell r="G480" t="str">
            <v>835D0010626</v>
          </cell>
          <cell r="H480" t="str">
            <v>NET 30 DAYS</v>
          </cell>
          <cell r="I480">
            <v>38722</v>
          </cell>
          <cell r="J480">
            <v>38752</v>
          </cell>
          <cell r="K480">
            <v>536.85</v>
          </cell>
          <cell r="L480">
            <v>536.85</v>
          </cell>
          <cell r="N480">
            <v>-9</v>
          </cell>
          <cell r="O480" t="str">
            <v>Invoice</v>
          </cell>
          <cell r="R480" t="str">
            <v>current</v>
          </cell>
          <cell r="S480" t="e">
            <v>#N/A</v>
          </cell>
          <cell r="T480" t="e">
            <v>#N/A</v>
          </cell>
          <cell r="U480" t="e">
            <v>#N/A</v>
          </cell>
          <cell r="V480" t="e">
            <v>#N/A</v>
          </cell>
          <cell r="W480" t="e">
            <v>#N/A</v>
          </cell>
          <cell r="X480" t="e">
            <v>#N/A</v>
          </cell>
        </row>
        <row r="481">
          <cell r="G481" t="str">
            <v>835D0010627</v>
          </cell>
          <cell r="H481" t="str">
            <v>NET 30 DAYS</v>
          </cell>
          <cell r="I481">
            <v>38722</v>
          </cell>
          <cell r="J481">
            <v>38752</v>
          </cell>
          <cell r="K481">
            <v>417.55</v>
          </cell>
          <cell r="L481">
            <v>417.55</v>
          </cell>
          <cell r="N481">
            <v>-9</v>
          </cell>
          <cell r="O481" t="str">
            <v>Invoice</v>
          </cell>
          <cell r="R481" t="str">
            <v>current</v>
          </cell>
          <cell r="S481" t="e">
            <v>#N/A</v>
          </cell>
          <cell r="T481" t="e">
            <v>#N/A</v>
          </cell>
          <cell r="U481" t="e">
            <v>#N/A</v>
          </cell>
          <cell r="V481" t="e">
            <v>#N/A</v>
          </cell>
          <cell r="W481" t="e">
            <v>#N/A</v>
          </cell>
          <cell r="X481" t="e">
            <v>#N/A</v>
          </cell>
        </row>
        <row r="482">
          <cell r="G482" t="str">
            <v>835C0012946</v>
          </cell>
          <cell r="I482">
            <v>38730</v>
          </cell>
          <cell r="J482">
            <v>38730</v>
          </cell>
          <cell r="K482">
            <v>-894.75</v>
          </cell>
          <cell r="L482">
            <v>-894.75</v>
          </cell>
          <cell r="N482">
            <v>13</v>
          </cell>
          <cell r="O482" t="str">
            <v>Credit Memo</v>
          </cell>
          <cell r="R482" t="str">
            <v xml:space="preserve"> </v>
          </cell>
          <cell r="S482" t="e">
            <v>#N/A</v>
          </cell>
          <cell r="T482" t="e">
            <v>#N/A</v>
          </cell>
          <cell r="U482" t="e">
            <v>#N/A</v>
          </cell>
          <cell r="V482" t="e">
            <v>#N/A</v>
          </cell>
          <cell r="W482" t="e">
            <v>#N/A</v>
          </cell>
          <cell r="X482" t="e">
            <v>#N/A</v>
          </cell>
        </row>
        <row r="483">
          <cell r="G483" t="str">
            <v>835C0012945</v>
          </cell>
          <cell r="I483">
            <v>38730</v>
          </cell>
          <cell r="J483">
            <v>38730</v>
          </cell>
          <cell r="K483">
            <v>-894.75</v>
          </cell>
          <cell r="L483">
            <v>-894.75</v>
          </cell>
          <cell r="N483">
            <v>13</v>
          </cell>
          <cell r="O483" t="str">
            <v>Credit Memo</v>
          </cell>
          <cell r="R483" t="str">
            <v xml:space="preserve"> </v>
          </cell>
          <cell r="S483" t="e">
            <v>#N/A</v>
          </cell>
          <cell r="T483" t="e">
            <v>#N/A</v>
          </cell>
          <cell r="U483" t="e">
            <v>#N/A</v>
          </cell>
          <cell r="V483" t="e">
            <v>#N/A</v>
          </cell>
          <cell r="W483" t="e">
            <v>#N/A</v>
          </cell>
          <cell r="X483" t="e">
            <v>#N/A</v>
          </cell>
        </row>
        <row r="484">
          <cell r="G484" t="str">
            <v>835120227</v>
          </cell>
          <cell r="H484" t="str">
            <v>NET 30 DAYS</v>
          </cell>
          <cell r="I484">
            <v>38730</v>
          </cell>
          <cell r="J484">
            <v>38760</v>
          </cell>
          <cell r="K484">
            <v>1789.5</v>
          </cell>
          <cell r="L484">
            <v>1789.5</v>
          </cell>
          <cell r="N484">
            <v>-17</v>
          </cell>
          <cell r="O484" t="str">
            <v>Invoice</v>
          </cell>
          <cell r="R484" t="str">
            <v>current</v>
          </cell>
        </row>
        <row r="485">
          <cell r="G485" t="str">
            <v>835D0010628</v>
          </cell>
          <cell r="H485" t="str">
            <v>NET 30 DAYS</v>
          </cell>
          <cell r="I485">
            <v>38730</v>
          </cell>
          <cell r="J485">
            <v>38760</v>
          </cell>
          <cell r="K485">
            <v>894.75</v>
          </cell>
          <cell r="L485">
            <v>894.75</v>
          </cell>
          <cell r="N485">
            <v>-17</v>
          </cell>
          <cell r="O485" t="str">
            <v>Invoice</v>
          </cell>
          <cell r="R485" t="str">
            <v>current</v>
          </cell>
          <cell r="S485" t="e">
            <v>#N/A</v>
          </cell>
          <cell r="T485" t="e">
            <v>#N/A</v>
          </cell>
          <cell r="U485" t="e">
            <v>#N/A</v>
          </cell>
          <cell r="V485" t="e">
            <v>#N/A</v>
          </cell>
          <cell r="W485" t="e">
            <v>#N/A</v>
          </cell>
          <cell r="X485" t="e">
            <v>#N/A</v>
          </cell>
        </row>
        <row r="486">
          <cell r="G486" t="str">
            <v>835D0010629</v>
          </cell>
          <cell r="H486" t="str">
            <v>NET 30 DAYS</v>
          </cell>
          <cell r="I486">
            <v>38730</v>
          </cell>
          <cell r="J486">
            <v>38760</v>
          </cell>
          <cell r="K486">
            <v>894.75</v>
          </cell>
          <cell r="L486">
            <v>894.75</v>
          </cell>
          <cell r="N486">
            <v>-17</v>
          </cell>
          <cell r="O486" t="str">
            <v>Invoice</v>
          </cell>
          <cell r="R486" t="str">
            <v>current</v>
          </cell>
          <cell r="S486" t="e">
            <v>#N/A</v>
          </cell>
          <cell r="T486" t="e">
            <v>#N/A</v>
          </cell>
          <cell r="U486" t="e">
            <v>#N/A</v>
          </cell>
          <cell r="V486" t="e">
            <v>#N/A</v>
          </cell>
          <cell r="W486" t="e">
            <v>#N/A</v>
          </cell>
          <cell r="X486" t="e">
            <v>#N/A</v>
          </cell>
        </row>
        <row r="487">
          <cell r="G487" t="str">
            <v>835120289</v>
          </cell>
          <cell r="H487" t="str">
            <v>NET 30 DAYS</v>
          </cell>
          <cell r="I487">
            <v>38740</v>
          </cell>
          <cell r="J487">
            <v>38770</v>
          </cell>
          <cell r="K487">
            <v>6800.1</v>
          </cell>
          <cell r="L487">
            <v>6800.1</v>
          </cell>
          <cell r="N487">
            <v>-27</v>
          </cell>
          <cell r="O487" t="str">
            <v>Invoice</v>
          </cell>
          <cell r="R487" t="str">
            <v>current</v>
          </cell>
        </row>
        <row r="488">
          <cell r="G488" t="str">
            <v>835120301</v>
          </cell>
          <cell r="H488" t="str">
            <v>NET 30 DAYS</v>
          </cell>
          <cell r="I488">
            <v>38742</v>
          </cell>
          <cell r="J488">
            <v>38772</v>
          </cell>
          <cell r="K488">
            <v>4294.8</v>
          </cell>
          <cell r="L488">
            <v>4294.8</v>
          </cell>
          <cell r="N488">
            <v>-29</v>
          </cell>
          <cell r="O488" t="str">
            <v>Invoice</v>
          </cell>
          <cell r="R488" t="str">
            <v>current</v>
          </cell>
          <cell r="S488" t="e">
            <v>#N/A</v>
          </cell>
          <cell r="T488" t="e">
            <v>#N/A</v>
          </cell>
          <cell r="U488" t="e">
            <v>#N/A</v>
          </cell>
          <cell r="V488" t="e">
            <v>#N/A</v>
          </cell>
          <cell r="W488" t="e">
            <v>#N/A</v>
          </cell>
          <cell r="X488" t="e">
            <v>#N/A</v>
          </cell>
        </row>
      </sheetData>
      <sheetData sheetId="8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1843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1738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1480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1480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1480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1480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63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63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548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181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181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181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181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138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138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137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137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136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136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135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135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132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132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131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131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130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130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129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128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128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125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125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124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124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124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134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134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134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123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123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122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114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98</v>
          </cell>
          <cell r="O76" t="str">
            <v>Invoice</v>
          </cell>
          <cell r="R76" t="str">
            <v>debit to correct discount on invoice 835119291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W77">
            <v>835119694</v>
          </cell>
          <cell r="X77">
            <v>835119694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W78">
            <v>835119696</v>
          </cell>
          <cell r="X78">
            <v>835119696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63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47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34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29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29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28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28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19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18.310868055555598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18.310185185185201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16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13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835120274</v>
          </cell>
          <cell r="H191" t="str">
            <v>Cash In Advance</v>
          </cell>
          <cell r="I191">
            <v>38737</v>
          </cell>
          <cell r="J191">
            <v>38737</v>
          </cell>
          <cell r="K191">
            <v>62298.46</v>
          </cell>
          <cell r="L191">
            <v>62298.46</v>
          </cell>
          <cell r="N191">
            <v>12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12</v>
          </cell>
          <cell r="O192" t="str">
            <v>Invoice</v>
          </cell>
          <cell r="R192" t="str">
            <v>post-petition</v>
          </cell>
        </row>
        <row r="193">
          <cell r="G193" t="str">
            <v>OPM418891</v>
          </cell>
          <cell r="I193">
            <v>38737</v>
          </cell>
          <cell r="K193">
            <v>-69894</v>
          </cell>
          <cell r="L193">
            <v>-69894</v>
          </cell>
          <cell r="M193">
            <v>-69894</v>
          </cell>
          <cell r="O193" t="str">
            <v>Claims</v>
          </cell>
          <cell r="R193" t="str">
            <v>payment toward 835120225</v>
          </cell>
          <cell r="W193">
            <v>120225</v>
          </cell>
          <cell r="X193">
            <v>120225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11.533310185185199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11.522060185185198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11.5151273148148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11.512534722222199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11.5098263888889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11.5075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11.506770833333299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11.506018518518498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11.5009259259259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11.5001736111111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11.499421296296301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11.498912037036998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11.498391203703699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11.497106481481499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11.4958912037037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11.422025462963001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11.4170833333333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11.4103472222222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11.409768518518499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11.409062499999999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11.4083449074074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11.407083333333301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11.405925925925901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11.4048263888889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11.4042592592593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11.4035300925926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11.4029166666667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11.402372685185199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11.401643518518499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11.401111111111099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9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9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9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8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8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8</v>
          </cell>
          <cell r="O229" t="str">
            <v>Invoice</v>
          </cell>
          <cell r="R229" t="str">
            <v>post-petition</v>
          </cell>
        </row>
        <row r="230">
          <cell r="G230" t="str">
            <v>835C0012955</v>
          </cell>
          <cell r="I230">
            <v>38742</v>
          </cell>
          <cell r="J230">
            <v>38742</v>
          </cell>
          <cell r="K230">
            <v>-104465.24</v>
          </cell>
          <cell r="L230">
            <v>-104465.24</v>
          </cell>
          <cell r="N230">
            <v>7</v>
          </cell>
          <cell r="O230" t="str">
            <v>Credit Memo</v>
          </cell>
          <cell r="R230" t="str">
            <v>reduction to invoice 835119983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7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7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6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6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6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5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5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</v>
          </cell>
          <cell r="O241" t="str">
            <v>Invoice</v>
          </cell>
          <cell r="R241" t="str">
            <v>post-petition</v>
          </cell>
        </row>
        <row r="242">
          <cell r="G242" t="str">
            <v>OPM411472</v>
          </cell>
          <cell r="I242">
            <v>38722</v>
          </cell>
          <cell r="K242">
            <v>-24772.5</v>
          </cell>
          <cell r="L242">
            <v>-24772.5</v>
          </cell>
          <cell r="M242">
            <v>-24772.5</v>
          </cell>
          <cell r="O242" t="str">
            <v>Claims</v>
          </cell>
          <cell r="R242" t="str">
            <v>cash in advance</v>
          </cell>
        </row>
        <row r="243">
          <cell r="G243" t="str">
            <v>835120206</v>
          </cell>
          <cell r="H243" t="str">
            <v>Cash In Advance</v>
          </cell>
          <cell r="I243">
            <v>38728</v>
          </cell>
          <cell r="J243">
            <v>38728</v>
          </cell>
          <cell r="K243">
            <v>24772.5</v>
          </cell>
          <cell r="L243">
            <v>24772.5</v>
          </cell>
          <cell r="N243">
            <v>21</v>
          </cell>
          <cell r="O243" t="str">
            <v>Invoice</v>
          </cell>
          <cell r="R243" t="str">
            <v>offsetting invoice</v>
          </cell>
        </row>
        <row r="244">
          <cell r="G244" t="str">
            <v>OPM413755</v>
          </cell>
          <cell r="I244">
            <v>38728</v>
          </cell>
          <cell r="K244">
            <v>-2752.5</v>
          </cell>
          <cell r="L244">
            <v>-2752.5</v>
          </cell>
          <cell r="M244">
            <v>-2752.5</v>
          </cell>
          <cell r="O244" t="str">
            <v>Claims</v>
          </cell>
          <cell r="R244" t="str">
            <v>cash in advance</v>
          </cell>
        </row>
        <row r="245">
          <cell r="G245" t="str">
            <v>OPM414629</v>
          </cell>
          <cell r="I245">
            <v>38729</v>
          </cell>
          <cell r="K245">
            <v>-22020</v>
          </cell>
          <cell r="L245">
            <v>-22020</v>
          </cell>
          <cell r="M245">
            <v>-22020</v>
          </cell>
          <cell r="O245" t="str">
            <v>Claims</v>
          </cell>
          <cell r="R245" t="str">
            <v>cash in advance</v>
          </cell>
        </row>
        <row r="246">
          <cell r="G246" t="str">
            <v>835120258</v>
          </cell>
          <cell r="H246" t="str">
            <v>Cash In Advance</v>
          </cell>
          <cell r="I246">
            <v>38735</v>
          </cell>
          <cell r="J246">
            <v>38735</v>
          </cell>
          <cell r="K246">
            <v>24772.5</v>
          </cell>
          <cell r="L246">
            <v>24772.5</v>
          </cell>
          <cell r="N246">
            <v>14</v>
          </cell>
          <cell r="O246" t="str">
            <v>Invoice</v>
          </cell>
          <cell r="R246" t="str">
            <v>offsetting invoice</v>
          </cell>
        </row>
        <row r="247">
          <cell r="G247" t="str">
            <v>OPM417155</v>
          </cell>
          <cell r="I247">
            <v>38736</v>
          </cell>
          <cell r="K247">
            <v>-22020</v>
          </cell>
          <cell r="L247">
            <v>-22020</v>
          </cell>
          <cell r="M247">
            <v>-22020</v>
          </cell>
          <cell r="O247" t="str">
            <v>Claims</v>
          </cell>
          <cell r="R247" t="str">
            <v>cash in advance</v>
          </cell>
        </row>
        <row r="248">
          <cell r="G248" t="str">
            <v>835120299</v>
          </cell>
          <cell r="H248" t="str">
            <v>Cash In Advance</v>
          </cell>
          <cell r="I248">
            <v>38742</v>
          </cell>
          <cell r="J248">
            <v>38742</v>
          </cell>
          <cell r="K248">
            <v>43980</v>
          </cell>
          <cell r="L248">
            <v>43980</v>
          </cell>
          <cell r="N248">
            <v>7</v>
          </cell>
          <cell r="O248" t="str">
            <v>Invoice</v>
          </cell>
          <cell r="R248" t="str">
            <v>offsetting invoice</v>
          </cell>
        </row>
        <row r="249">
          <cell r="G249" t="str">
            <v>OPM420918</v>
          </cell>
          <cell r="I249">
            <v>38744</v>
          </cell>
          <cell r="K249">
            <v>-22991.279999999999</v>
          </cell>
          <cell r="L249">
            <v>-22991.279999999999</v>
          </cell>
          <cell r="M249">
            <v>-22991.279999999999</v>
          </cell>
          <cell r="O249" t="str">
            <v>Claims</v>
          </cell>
          <cell r="R249" t="str">
            <v>offsetting invoice</v>
          </cell>
        </row>
        <row r="250">
          <cell r="G250" t="str">
            <v>OPM409947</v>
          </cell>
          <cell r="I250">
            <v>38714</v>
          </cell>
          <cell r="K250">
            <v>-16380</v>
          </cell>
          <cell r="L250">
            <v>-16380</v>
          </cell>
          <cell r="M250">
            <v>-16380</v>
          </cell>
          <cell r="O250" t="str">
            <v>Claims</v>
          </cell>
          <cell r="R250" t="str">
            <v>unknown cash, not MCCs</v>
          </cell>
          <cell r="S250" t="str">
            <v>reference DCS122197703</v>
          </cell>
        </row>
        <row r="251">
          <cell r="G251" t="str">
            <v>835120195</v>
          </cell>
          <cell r="H251" t="str">
            <v>NET 30 DAYS</v>
          </cell>
          <cell r="I251">
            <v>38727</v>
          </cell>
          <cell r="J251">
            <v>38757</v>
          </cell>
          <cell r="K251">
            <v>904.75</v>
          </cell>
          <cell r="L251">
            <v>904.75</v>
          </cell>
          <cell r="N251">
            <v>-8</v>
          </cell>
          <cell r="O251" t="str">
            <v>Invoice</v>
          </cell>
          <cell r="R251" t="str">
            <v>current</v>
          </cell>
        </row>
        <row r="252">
          <cell r="G252" t="str">
            <v>835120298</v>
          </cell>
          <cell r="H252" t="str">
            <v>NET 30 DAYS</v>
          </cell>
          <cell r="I252">
            <v>38742</v>
          </cell>
          <cell r="J252">
            <v>38772</v>
          </cell>
          <cell r="K252">
            <v>723.8</v>
          </cell>
          <cell r="L252">
            <v>723.8</v>
          </cell>
          <cell r="N252">
            <v>-23</v>
          </cell>
          <cell r="O252" t="str">
            <v>Invoice</v>
          </cell>
          <cell r="R252" t="str">
            <v>current</v>
          </cell>
        </row>
        <row r="253">
          <cell r="G253" t="str">
            <v>835118597</v>
          </cell>
          <cell r="H253" t="str">
            <v>.4% DISC 10 DAYS NET 11 DAYS</v>
          </cell>
          <cell r="I253">
            <v>38412</v>
          </cell>
          <cell r="J253">
            <v>38423</v>
          </cell>
          <cell r="K253">
            <v>104674.76</v>
          </cell>
          <cell r="L253">
            <v>418.69</v>
          </cell>
          <cell r="M253">
            <v>418.69</v>
          </cell>
          <cell r="N253">
            <v>326</v>
          </cell>
          <cell r="O253" t="str">
            <v>Invoice</v>
          </cell>
          <cell r="R253" t="str">
            <v>unearned discount</v>
          </cell>
          <cell r="T253" t="str">
            <v>discount taken outside of terms, 11 days late</v>
          </cell>
          <cell r="U253" t="str">
            <v>determine if this should be pursued</v>
          </cell>
          <cell r="V253" t="str">
            <v>determine if this should be pursued</v>
          </cell>
        </row>
        <row r="254">
          <cell r="G254" t="str">
            <v>835118821</v>
          </cell>
          <cell r="H254" t="str">
            <v>.4% DISC 10 DAYS NET 11 DAYS</v>
          </cell>
          <cell r="I254">
            <v>38456</v>
          </cell>
          <cell r="J254">
            <v>38467</v>
          </cell>
          <cell r="K254">
            <v>105975.08</v>
          </cell>
          <cell r="L254">
            <v>423.9</v>
          </cell>
          <cell r="M254">
            <v>423.9</v>
          </cell>
          <cell r="N254">
            <v>282</v>
          </cell>
          <cell r="O254" t="str">
            <v>Invoice</v>
          </cell>
          <cell r="R254" t="str">
            <v>unearned discount</v>
          </cell>
          <cell r="T254" t="str">
            <v>discount taken outside of terms, 25 days late</v>
          </cell>
        </row>
        <row r="255">
          <cell r="G255" t="str">
            <v>835118904</v>
          </cell>
          <cell r="H255" t="str">
            <v>.4% DISC 10 DAYS NET 11 DAYS</v>
          </cell>
          <cell r="I255">
            <v>38468</v>
          </cell>
          <cell r="J255">
            <v>38479</v>
          </cell>
          <cell r="K255">
            <v>105975.08</v>
          </cell>
          <cell r="L255">
            <v>423.9</v>
          </cell>
          <cell r="M255">
            <v>423.9</v>
          </cell>
          <cell r="N255">
            <v>270</v>
          </cell>
          <cell r="O255" t="str">
            <v>Invoice</v>
          </cell>
          <cell r="R255" t="str">
            <v>unearned discount</v>
          </cell>
          <cell r="T255" t="str">
            <v>discount taken outside of terms, 13 days late</v>
          </cell>
        </row>
        <row r="256">
          <cell r="G256" t="str">
            <v>835119105</v>
          </cell>
          <cell r="H256" t="str">
            <v>.4% DISC 10 DAYS NET 11 DAYS</v>
          </cell>
          <cell r="I256">
            <v>38510</v>
          </cell>
          <cell r="J256">
            <v>38521</v>
          </cell>
          <cell r="K256">
            <v>61818.79</v>
          </cell>
          <cell r="L256">
            <v>247.27</v>
          </cell>
          <cell r="M256">
            <v>247.27</v>
          </cell>
          <cell r="N256">
            <v>228</v>
          </cell>
          <cell r="O256" t="str">
            <v>Invoice</v>
          </cell>
          <cell r="R256" t="str">
            <v>unearned discount</v>
          </cell>
          <cell r="T256" t="str">
            <v>discount taken outside of terms, 16 days late</v>
          </cell>
        </row>
        <row r="257">
          <cell r="G257" t="str">
            <v>835119167</v>
          </cell>
          <cell r="H257" t="str">
            <v>.4% DISC 10 DAYS NET 11 DAYS</v>
          </cell>
          <cell r="I257">
            <v>38525</v>
          </cell>
          <cell r="J257">
            <v>38536</v>
          </cell>
          <cell r="K257">
            <v>85211.11</v>
          </cell>
          <cell r="L257">
            <v>340.84</v>
          </cell>
          <cell r="M257">
            <v>340.84</v>
          </cell>
          <cell r="N257">
            <v>213</v>
          </cell>
          <cell r="O257" t="str">
            <v>Invoice</v>
          </cell>
          <cell r="R257" t="str">
            <v>unearned discount</v>
          </cell>
          <cell r="T257" t="str">
            <v>discount taken outside of terms, 11 days late</v>
          </cell>
        </row>
        <row r="258">
          <cell r="G258" t="str">
            <v>OPM415409</v>
          </cell>
          <cell r="I258">
            <v>38665</v>
          </cell>
          <cell r="K258">
            <v>-638.6</v>
          </cell>
          <cell r="L258">
            <v>-638.6</v>
          </cell>
          <cell r="M258">
            <v>-638.6</v>
          </cell>
          <cell r="O258" t="str">
            <v>Claims</v>
          </cell>
          <cell r="R258" t="str">
            <v>cash for November shipment to Mobis, sue needs to invoice</v>
          </cell>
        </row>
        <row r="259">
          <cell r="G259" t="str">
            <v>835120319</v>
          </cell>
          <cell r="H259" t="str">
            <v>PER AGREEMENT</v>
          </cell>
          <cell r="I259">
            <v>38746</v>
          </cell>
          <cell r="J259">
            <v>38776</v>
          </cell>
          <cell r="K259">
            <v>638.6</v>
          </cell>
          <cell r="L259">
            <v>638.6</v>
          </cell>
          <cell r="N259">
            <v>-27</v>
          </cell>
          <cell r="O259" t="str">
            <v>Invoice</v>
          </cell>
          <cell r="R259" t="str">
            <v>current</v>
          </cell>
        </row>
        <row r="260">
          <cell r="G260" t="str">
            <v>835119637</v>
          </cell>
          <cell r="H260" t="str">
            <v>NET 30 DAYS</v>
          </cell>
          <cell r="I260">
            <v>38625</v>
          </cell>
          <cell r="J260">
            <v>38655</v>
          </cell>
          <cell r="K260">
            <v>4294.8</v>
          </cell>
          <cell r="L260">
            <v>4294.8</v>
          </cell>
          <cell r="N260">
            <v>94</v>
          </cell>
          <cell r="O260" t="str">
            <v>Invoice</v>
          </cell>
          <cell r="R260" t="str">
            <v>past due</v>
          </cell>
        </row>
        <row r="261">
          <cell r="G261" t="str">
            <v>835C0012954</v>
          </cell>
          <cell r="I261">
            <v>38742</v>
          </cell>
          <cell r="J261">
            <v>38742</v>
          </cell>
          <cell r="K261">
            <v>-4294.8</v>
          </cell>
          <cell r="L261">
            <v>-4294.8</v>
          </cell>
          <cell r="N261">
            <v>7</v>
          </cell>
          <cell r="O261" t="str">
            <v>Credit Memo</v>
          </cell>
          <cell r="R261" t="str">
            <v>offsetting invoice</v>
          </cell>
        </row>
        <row r="262">
          <cell r="G262" t="str">
            <v>DED281553</v>
          </cell>
          <cell r="I262">
            <v>38419</v>
          </cell>
          <cell r="K262">
            <v>399.5</v>
          </cell>
          <cell r="L262">
            <v>399.5</v>
          </cell>
          <cell r="M262">
            <v>399.5</v>
          </cell>
          <cell r="O262" t="str">
            <v>Claims</v>
          </cell>
          <cell r="R262" t="str">
            <v>customer deduction for return</v>
          </cell>
          <cell r="T262" t="str">
            <v>RDR051056 - cust has not returned these parts (4-19-05)</v>
          </cell>
        </row>
        <row r="263">
          <cell r="G263" t="str">
            <v>DED281554</v>
          </cell>
          <cell r="I263">
            <v>38419</v>
          </cell>
          <cell r="K263">
            <v>591.04999999999995</v>
          </cell>
          <cell r="L263">
            <v>591.04999999999995</v>
          </cell>
          <cell r="M263">
            <v>591.04999999999995</v>
          </cell>
          <cell r="O263" t="str">
            <v>Claims</v>
          </cell>
          <cell r="R263" t="str">
            <v>customer deduction for return</v>
          </cell>
          <cell r="T263" t="str">
            <v>RDR051057 - cust has not returned these parts (4-19-05)</v>
          </cell>
        </row>
        <row r="264">
          <cell r="G264" t="str">
            <v>DED281555</v>
          </cell>
          <cell r="I264">
            <v>38419</v>
          </cell>
          <cell r="K264">
            <v>2115.2800000000002</v>
          </cell>
          <cell r="L264">
            <v>2115.2800000000002</v>
          </cell>
          <cell r="M264">
            <v>2115.2800000000002</v>
          </cell>
          <cell r="O264" t="str">
            <v>Claims</v>
          </cell>
          <cell r="R264" t="str">
            <v>customer deduction for return</v>
          </cell>
          <cell r="T264" t="str">
            <v>RDR051058 - cust has not returned these parts (4-19-05)</v>
          </cell>
        </row>
        <row r="265">
          <cell r="G265" t="str">
            <v>DED281556</v>
          </cell>
          <cell r="I265">
            <v>38419</v>
          </cell>
          <cell r="K265">
            <v>515.32000000000005</v>
          </cell>
          <cell r="L265">
            <v>515.32000000000005</v>
          </cell>
          <cell r="M265">
            <v>515.32000000000005</v>
          </cell>
          <cell r="O265" t="str">
            <v>Claims</v>
          </cell>
          <cell r="R265" t="str">
            <v>customer deduction for return</v>
          </cell>
          <cell r="T265" t="str">
            <v>RDR051059 - cust has not returned these parts (4-19-05)</v>
          </cell>
        </row>
        <row r="266">
          <cell r="G266" t="str">
            <v>DED327919</v>
          </cell>
          <cell r="I266">
            <v>38527</v>
          </cell>
          <cell r="K266">
            <v>6307.81</v>
          </cell>
          <cell r="L266">
            <v>6307.81</v>
          </cell>
          <cell r="M266">
            <v>6307.81</v>
          </cell>
          <cell r="O266" t="str">
            <v>Claims</v>
          </cell>
          <cell r="R266" t="str">
            <v>customer deduction for return</v>
          </cell>
          <cell r="S266" t="str">
            <v>RDR05-1178</v>
          </cell>
          <cell r="T266" t="str">
            <v>deducted at machining cost vs raw</v>
          </cell>
        </row>
        <row r="267">
          <cell r="G267" t="str">
            <v>DED327923</v>
          </cell>
          <cell r="I267">
            <v>38527</v>
          </cell>
          <cell r="K267">
            <v>315.32</v>
          </cell>
          <cell r="L267">
            <v>315.32</v>
          </cell>
          <cell r="M267">
            <v>315.32</v>
          </cell>
          <cell r="O267" t="str">
            <v>Claims</v>
          </cell>
          <cell r="R267" t="str">
            <v>customer deduction for return</v>
          </cell>
          <cell r="S267" t="str">
            <v>RDR05-1198</v>
          </cell>
          <cell r="T267" t="str">
            <v>deducted at machining cost vs raw</v>
          </cell>
        </row>
        <row r="268">
          <cell r="G268" t="str">
            <v>DED327924</v>
          </cell>
          <cell r="I268">
            <v>38527</v>
          </cell>
          <cell r="K268">
            <v>1063.54</v>
          </cell>
          <cell r="L268">
            <v>1063.54</v>
          </cell>
          <cell r="M268">
            <v>1063.54</v>
          </cell>
          <cell r="O268" t="str">
            <v>Claims</v>
          </cell>
          <cell r="R268" t="str">
            <v>customer deduction for return</v>
          </cell>
          <cell r="S268" t="str">
            <v>RDR05-1199</v>
          </cell>
          <cell r="T268" t="str">
            <v>deducted at machining cost vs raw</v>
          </cell>
        </row>
        <row r="269">
          <cell r="G269" t="str">
            <v>OPM342545</v>
          </cell>
          <cell r="I269">
            <v>38560</v>
          </cell>
          <cell r="K269">
            <v>-400</v>
          </cell>
          <cell r="L269">
            <v>-400</v>
          </cell>
          <cell r="M269">
            <v>-400</v>
          </cell>
          <cell r="O269" t="str">
            <v>Claims</v>
          </cell>
          <cell r="R269" t="str">
            <v>overpayment</v>
          </cell>
          <cell r="T269" t="str">
            <v>on receipt totaling 78600, original payment made timely</v>
          </cell>
          <cell r="W269">
            <v>118629</v>
          </cell>
          <cell r="X269">
            <v>118629</v>
          </cell>
        </row>
        <row r="270">
          <cell r="G270" t="str">
            <v>835119433</v>
          </cell>
          <cell r="H270" t="str">
            <v>NET 60 DAYS</v>
          </cell>
          <cell r="I270">
            <v>38589</v>
          </cell>
          <cell r="J270">
            <v>38649</v>
          </cell>
          <cell r="K270">
            <v>70149.34</v>
          </cell>
          <cell r="L270">
            <v>1191.8</v>
          </cell>
          <cell r="M270">
            <v>1191.8</v>
          </cell>
          <cell r="N270">
            <v>100</v>
          </cell>
          <cell r="O270" t="str">
            <v>Invoice</v>
          </cell>
          <cell r="R270" t="str">
            <v>metal pricing change qtr 3</v>
          </cell>
          <cell r="S270" t="str">
            <v>short pay from incorrect surcharge - repaid on OPM382429</v>
          </cell>
        </row>
        <row r="271">
          <cell r="G271" t="str">
            <v>835119437</v>
          </cell>
          <cell r="H271" t="str">
            <v>NET 60 DAYS</v>
          </cell>
          <cell r="I271">
            <v>38589</v>
          </cell>
          <cell r="J271">
            <v>38649</v>
          </cell>
          <cell r="K271">
            <v>70224.44</v>
          </cell>
          <cell r="L271">
            <v>1258.3599999999999</v>
          </cell>
          <cell r="M271">
            <v>1258.3599999999999</v>
          </cell>
          <cell r="N271">
            <v>100</v>
          </cell>
          <cell r="O271" t="str">
            <v>Invoice</v>
          </cell>
          <cell r="R271" t="str">
            <v>metal pricing change qtr 3</v>
          </cell>
          <cell r="S271" t="str">
            <v>short pay from incorrect surcharge - repaid on OPM382429</v>
          </cell>
        </row>
        <row r="272">
          <cell r="G272" t="str">
            <v>835119436</v>
          </cell>
          <cell r="H272" t="str">
            <v>NET 60 DAYS</v>
          </cell>
          <cell r="I272">
            <v>38589</v>
          </cell>
          <cell r="J272">
            <v>38649</v>
          </cell>
          <cell r="K272">
            <v>71339.839999999997</v>
          </cell>
          <cell r="L272">
            <v>1241.76</v>
          </cell>
          <cell r="M272">
            <v>1241.76</v>
          </cell>
          <cell r="N272">
            <v>100</v>
          </cell>
          <cell r="O272" t="str">
            <v>Invoice</v>
          </cell>
          <cell r="R272" t="str">
            <v>metal pricing change qtr 3</v>
          </cell>
          <cell r="S272" t="str">
            <v>short pay from incorrect surcharge - repaid on OPM382429</v>
          </cell>
        </row>
        <row r="273">
          <cell r="G273" t="str">
            <v>835119444</v>
          </cell>
          <cell r="H273" t="str">
            <v>NET 60 DAYS</v>
          </cell>
          <cell r="I273">
            <v>38590</v>
          </cell>
          <cell r="J273">
            <v>38650</v>
          </cell>
          <cell r="K273">
            <v>72807.73</v>
          </cell>
          <cell r="L273">
            <v>1261.4000000000001</v>
          </cell>
          <cell r="M273">
            <v>1261.4000000000001</v>
          </cell>
          <cell r="N273">
            <v>99</v>
          </cell>
          <cell r="O273" t="str">
            <v>Invoice</v>
          </cell>
          <cell r="R273" t="str">
            <v>metal pricing change qtr 3</v>
          </cell>
          <cell r="S273" t="str">
            <v>short pay from incorrect surcharge - repaid on OPM382429</v>
          </cell>
        </row>
        <row r="274">
          <cell r="G274" t="str">
            <v>835119446</v>
          </cell>
          <cell r="H274" t="str">
            <v>NET 60 DAYS</v>
          </cell>
          <cell r="I274">
            <v>38590</v>
          </cell>
          <cell r="J274">
            <v>38650</v>
          </cell>
          <cell r="K274">
            <v>69149.08</v>
          </cell>
          <cell r="L274">
            <v>1194.48</v>
          </cell>
          <cell r="M274">
            <v>1194.48</v>
          </cell>
          <cell r="N274">
            <v>99</v>
          </cell>
          <cell r="O274" t="str">
            <v>Invoice</v>
          </cell>
          <cell r="R274" t="str">
            <v>metal pricing change qtr 3</v>
          </cell>
          <cell r="S274" t="str">
            <v>short pay from incorrect surcharge - repaid on OPM382429</v>
          </cell>
        </row>
        <row r="275">
          <cell r="G275" t="str">
            <v>835119450</v>
          </cell>
          <cell r="H275" t="str">
            <v>NET 60 DAYS</v>
          </cell>
          <cell r="I275">
            <v>38593</v>
          </cell>
          <cell r="J275">
            <v>38653</v>
          </cell>
          <cell r="K275">
            <v>69851.460000000006</v>
          </cell>
          <cell r="L275">
            <v>1237.02</v>
          </cell>
          <cell r="M275">
            <v>1237.02</v>
          </cell>
          <cell r="N275">
            <v>96</v>
          </cell>
          <cell r="O275" t="str">
            <v>Invoice</v>
          </cell>
          <cell r="R275" t="str">
            <v>metal pricing change qtr 3</v>
          </cell>
          <cell r="S275" t="str">
            <v>short pay from incorrect surcharge - repaid on OPM382429</v>
          </cell>
        </row>
        <row r="276">
          <cell r="G276" t="str">
            <v>835119455</v>
          </cell>
          <cell r="H276" t="str">
            <v>NET 60 DAYS</v>
          </cell>
          <cell r="I276">
            <v>38593</v>
          </cell>
          <cell r="J276">
            <v>38653</v>
          </cell>
          <cell r="K276">
            <v>71837.710000000006</v>
          </cell>
          <cell r="L276">
            <v>1292.81</v>
          </cell>
          <cell r="M276">
            <v>1292.81</v>
          </cell>
          <cell r="N276">
            <v>96</v>
          </cell>
          <cell r="O276" t="str">
            <v>Invoice</v>
          </cell>
          <cell r="R276" t="str">
            <v>metal pricing change qtr 3</v>
          </cell>
          <cell r="S276" t="str">
            <v>short pay from incorrect surcharge - repaid on OPM382429</v>
          </cell>
        </row>
        <row r="277">
          <cell r="G277" t="str">
            <v>835119456</v>
          </cell>
          <cell r="H277" t="str">
            <v>NET 60 DAYS</v>
          </cell>
          <cell r="I277">
            <v>38593</v>
          </cell>
          <cell r="J277">
            <v>38653</v>
          </cell>
          <cell r="K277">
            <v>67226.45</v>
          </cell>
          <cell r="L277">
            <v>1142.1400000000001</v>
          </cell>
          <cell r="M277">
            <v>1142.1400000000001</v>
          </cell>
          <cell r="N277">
            <v>96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</row>
        <row r="278">
          <cell r="G278" t="str">
            <v>835119459</v>
          </cell>
          <cell r="H278" t="str">
            <v>NET 60 DAYS</v>
          </cell>
          <cell r="I278">
            <v>38594</v>
          </cell>
          <cell r="J278">
            <v>38654</v>
          </cell>
          <cell r="K278">
            <v>66186.66</v>
          </cell>
          <cell r="L278">
            <v>1064.0899999999999</v>
          </cell>
          <cell r="M278">
            <v>1064.0899999999999</v>
          </cell>
          <cell r="N278">
            <v>95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</row>
        <row r="279">
          <cell r="G279" t="str">
            <v>835119465</v>
          </cell>
          <cell r="H279" t="str">
            <v>NET 60 DAYS</v>
          </cell>
          <cell r="I279">
            <v>38595</v>
          </cell>
          <cell r="J279">
            <v>38655</v>
          </cell>
          <cell r="K279">
            <v>70149.34</v>
          </cell>
          <cell r="L279">
            <v>1191.8</v>
          </cell>
          <cell r="M279">
            <v>1191.8</v>
          </cell>
          <cell r="N279">
            <v>94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</row>
        <row r="280">
          <cell r="G280" t="str">
            <v>835119470</v>
          </cell>
          <cell r="H280" t="str">
            <v>NET 60 DAYS</v>
          </cell>
          <cell r="I280">
            <v>38595</v>
          </cell>
          <cell r="J280">
            <v>38655</v>
          </cell>
          <cell r="K280">
            <v>70499.64</v>
          </cell>
          <cell r="L280">
            <v>1242.68</v>
          </cell>
          <cell r="M280">
            <v>1242.68</v>
          </cell>
          <cell r="N280">
            <v>94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</row>
        <row r="281">
          <cell r="G281" t="str">
            <v>835119473</v>
          </cell>
          <cell r="H281" t="str">
            <v>NET 60 DAYS</v>
          </cell>
          <cell r="I281">
            <v>38596</v>
          </cell>
          <cell r="J281">
            <v>38656</v>
          </cell>
          <cell r="K281">
            <v>69748.399999999994</v>
          </cell>
          <cell r="L281">
            <v>1207.42</v>
          </cell>
          <cell r="M281">
            <v>1207.42</v>
          </cell>
          <cell r="N281">
            <v>93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</row>
        <row r="282">
          <cell r="G282" t="str">
            <v>835119478</v>
          </cell>
          <cell r="H282" t="str">
            <v>NET 60 DAYS</v>
          </cell>
          <cell r="I282">
            <v>38596</v>
          </cell>
          <cell r="J282">
            <v>38656</v>
          </cell>
          <cell r="K282">
            <v>72240.36</v>
          </cell>
          <cell r="L282">
            <v>1166.3800000000001</v>
          </cell>
          <cell r="M282">
            <v>1166.3800000000001</v>
          </cell>
          <cell r="N282">
            <v>93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</row>
        <row r="283">
          <cell r="G283" t="str">
            <v>835119482</v>
          </cell>
          <cell r="H283" t="str">
            <v>NET 60 DAYS</v>
          </cell>
          <cell r="I283">
            <v>38597</v>
          </cell>
          <cell r="J283">
            <v>38657</v>
          </cell>
          <cell r="K283">
            <v>73240.039999999994</v>
          </cell>
          <cell r="L283">
            <v>1217.28</v>
          </cell>
          <cell r="M283">
            <v>1217.28</v>
          </cell>
          <cell r="N283">
            <v>92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</row>
        <row r="284">
          <cell r="G284" t="str">
            <v>835119484</v>
          </cell>
          <cell r="H284" t="str">
            <v>NET 60 DAYS</v>
          </cell>
          <cell r="I284">
            <v>38597</v>
          </cell>
          <cell r="J284">
            <v>38657</v>
          </cell>
          <cell r="K284">
            <v>72188.899999999994</v>
          </cell>
          <cell r="L284">
            <v>1314.08</v>
          </cell>
          <cell r="M284">
            <v>1314.08</v>
          </cell>
          <cell r="N284">
            <v>92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</row>
        <row r="285">
          <cell r="G285" t="str">
            <v>835C0012902</v>
          </cell>
          <cell r="I285">
            <v>38601</v>
          </cell>
          <cell r="J285">
            <v>38601</v>
          </cell>
          <cell r="K285">
            <v>-2886.79</v>
          </cell>
          <cell r="L285">
            <v>-80.41</v>
          </cell>
          <cell r="N285">
            <v>148</v>
          </cell>
          <cell r="O285" t="str">
            <v>Credit Memo</v>
          </cell>
          <cell r="R285" t="str">
            <v>credit for cust deduction for return</v>
          </cell>
          <cell r="S285" t="str">
            <v>RMA 5237xJBW</v>
          </cell>
          <cell r="T285" t="str">
            <v>RDR051307</v>
          </cell>
        </row>
        <row r="286">
          <cell r="G286" t="str">
            <v>835C0012904</v>
          </cell>
          <cell r="I286">
            <v>38601</v>
          </cell>
          <cell r="J286">
            <v>38601</v>
          </cell>
          <cell r="K286">
            <v>-2447.7199999999998</v>
          </cell>
          <cell r="L286">
            <v>-89.22</v>
          </cell>
          <cell r="N286">
            <v>148</v>
          </cell>
          <cell r="O286" t="str">
            <v>Credit Memo</v>
          </cell>
          <cell r="R286" t="str">
            <v>credit for cust deduction for return</v>
          </cell>
          <cell r="S286" t="str">
            <v>RMA 5237xJBW</v>
          </cell>
          <cell r="T286" t="str">
            <v>RDR051308</v>
          </cell>
        </row>
        <row r="287">
          <cell r="G287" t="str">
            <v>835119487</v>
          </cell>
          <cell r="H287" t="str">
            <v>NET 60 DAYS</v>
          </cell>
          <cell r="I287">
            <v>38601</v>
          </cell>
          <cell r="J287">
            <v>38661</v>
          </cell>
          <cell r="K287">
            <v>70149.34</v>
          </cell>
          <cell r="L287">
            <v>1191.8</v>
          </cell>
          <cell r="M287">
            <v>1191.8</v>
          </cell>
          <cell r="N287">
            <v>88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</row>
        <row r="288">
          <cell r="G288" t="str">
            <v>835119490</v>
          </cell>
          <cell r="H288" t="str">
            <v>NET 60 DAYS</v>
          </cell>
          <cell r="I288">
            <v>38601</v>
          </cell>
          <cell r="J288">
            <v>38661</v>
          </cell>
          <cell r="K288">
            <v>69208.570000000007</v>
          </cell>
          <cell r="L288">
            <v>1190.96</v>
          </cell>
          <cell r="M288">
            <v>1190.96</v>
          </cell>
          <cell r="N288">
            <v>88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</row>
        <row r="289">
          <cell r="G289" t="str">
            <v>835119494</v>
          </cell>
          <cell r="H289" t="str">
            <v>NET 60 DAYS</v>
          </cell>
          <cell r="I289">
            <v>38602</v>
          </cell>
          <cell r="J289">
            <v>38662</v>
          </cell>
          <cell r="K289">
            <v>66703.16</v>
          </cell>
          <cell r="L289">
            <v>1166.22</v>
          </cell>
          <cell r="M289">
            <v>1166.22</v>
          </cell>
          <cell r="N289">
            <v>87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</row>
        <row r="290">
          <cell r="G290" t="str">
            <v>835119498</v>
          </cell>
          <cell r="H290" t="str">
            <v>NET 60 DAYS</v>
          </cell>
          <cell r="I290">
            <v>38603</v>
          </cell>
          <cell r="J290">
            <v>38663</v>
          </cell>
          <cell r="K290">
            <v>73508.740000000005</v>
          </cell>
          <cell r="L290">
            <v>1211.6400000000001</v>
          </cell>
          <cell r="M290">
            <v>1211.6400000000001</v>
          </cell>
          <cell r="N290">
            <v>86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835119500</v>
          </cell>
          <cell r="H291" t="str">
            <v>NET 60 DAYS</v>
          </cell>
          <cell r="I291">
            <v>38603</v>
          </cell>
          <cell r="J291">
            <v>38663</v>
          </cell>
          <cell r="K291">
            <v>72023.34</v>
          </cell>
          <cell r="L291">
            <v>1313.88</v>
          </cell>
          <cell r="M291">
            <v>1313.88</v>
          </cell>
          <cell r="N291">
            <v>86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835119506</v>
          </cell>
          <cell r="H292" t="str">
            <v>NET 60 DAYS</v>
          </cell>
          <cell r="I292">
            <v>38604</v>
          </cell>
          <cell r="J292">
            <v>38664</v>
          </cell>
          <cell r="K292">
            <v>72706.679999999993</v>
          </cell>
          <cell r="L292">
            <v>1370.97</v>
          </cell>
          <cell r="M292">
            <v>1370.97</v>
          </cell>
          <cell r="N292">
            <v>85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</row>
        <row r="293">
          <cell r="G293" t="str">
            <v>835119509</v>
          </cell>
          <cell r="H293" t="str">
            <v>NET 60 DAYS</v>
          </cell>
          <cell r="I293">
            <v>38604</v>
          </cell>
          <cell r="J293">
            <v>38664</v>
          </cell>
          <cell r="K293">
            <v>73508.75</v>
          </cell>
          <cell r="L293">
            <v>1211.67</v>
          </cell>
          <cell r="M293">
            <v>1211.67</v>
          </cell>
          <cell r="N293">
            <v>85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</row>
        <row r="294">
          <cell r="G294" t="str">
            <v>835119512</v>
          </cell>
          <cell r="H294" t="str">
            <v>NET 60 DAYS</v>
          </cell>
          <cell r="I294">
            <v>38604</v>
          </cell>
          <cell r="J294">
            <v>38664</v>
          </cell>
          <cell r="K294">
            <v>72325.36</v>
          </cell>
          <cell r="L294">
            <v>1318.42</v>
          </cell>
          <cell r="M294">
            <v>1318.42</v>
          </cell>
          <cell r="N294">
            <v>85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835119510</v>
          </cell>
          <cell r="H295" t="str">
            <v>NET 60 DAYS</v>
          </cell>
          <cell r="I295">
            <v>38604</v>
          </cell>
          <cell r="J295">
            <v>38664</v>
          </cell>
          <cell r="K295">
            <v>73508.75</v>
          </cell>
          <cell r="L295">
            <v>1211.6600000000001</v>
          </cell>
          <cell r="M295">
            <v>1211.6600000000001</v>
          </cell>
          <cell r="N295">
            <v>85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835119508</v>
          </cell>
          <cell r="H296" t="str">
            <v>NET 60 DAYS</v>
          </cell>
          <cell r="I296">
            <v>38604</v>
          </cell>
          <cell r="J296">
            <v>38664</v>
          </cell>
          <cell r="K296">
            <v>73006.11</v>
          </cell>
          <cell r="L296">
            <v>1246.45</v>
          </cell>
          <cell r="M296">
            <v>1246.45</v>
          </cell>
          <cell r="N296">
            <v>85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835119514</v>
          </cell>
          <cell r="H297" t="str">
            <v>NET 60 DAYS</v>
          </cell>
          <cell r="I297">
            <v>38607</v>
          </cell>
          <cell r="J297">
            <v>38667</v>
          </cell>
          <cell r="K297">
            <v>70149.34</v>
          </cell>
          <cell r="L297">
            <v>1191.8</v>
          </cell>
          <cell r="M297">
            <v>1191.8</v>
          </cell>
          <cell r="N297">
            <v>82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835119518</v>
          </cell>
          <cell r="H298" t="str">
            <v>NET 60 DAYS</v>
          </cell>
          <cell r="I298">
            <v>38607</v>
          </cell>
          <cell r="J298">
            <v>38667</v>
          </cell>
          <cell r="K298">
            <v>71965.179999999993</v>
          </cell>
          <cell r="L298">
            <v>1322.16</v>
          </cell>
          <cell r="M298">
            <v>1322.16</v>
          </cell>
          <cell r="N298">
            <v>82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835119516</v>
          </cell>
          <cell r="H299" t="str">
            <v>NET 60 DAYS</v>
          </cell>
          <cell r="I299">
            <v>38607</v>
          </cell>
          <cell r="J299">
            <v>38667</v>
          </cell>
          <cell r="K299">
            <v>63007.68</v>
          </cell>
          <cell r="L299">
            <v>1062.98</v>
          </cell>
          <cell r="M299">
            <v>1062.98</v>
          </cell>
          <cell r="N299">
            <v>82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835119522</v>
          </cell>
          <cell r="H300" t="str">
            <v>NET 60 DAYS</v>
          </cell>
          <cell r="I300">
            <v>38608</v>
          </cell>
          <cell r="J300">
            <v>38668</v>
          </cell>
          <cell r="K300">
            <v>71137.36</v>
          </cell>
          <cell r="L300">
            <v>1163.44</v>
          </cell>
          <cell r="M300">
            <v>1163.44</v>
          </cell>
          <cell r="N300">
            <v>81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835119531</v>
          </cell>
          <cell r="H301" t="str">
            <v>NET 60 DAYS</v>
          </cell>
          <cell r="I301">
            <v>38609</v>
          </cell>
          <cell r="J301">
            <v>38669</v>
          </cell>
          <cell r="K301">
            <v>70149.34</v>
          </cell>
          <cell r="L301">
            <v>1192.0999999999999</v>
          </cell>
          <cell r="M301">
            <v>1192.0999999999999</v>
          </cell>
          <cell r="N301">
            <v>80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835119536</v>
          </cell>
          <cell r="H302" t="str">
            <v>NET 60 DAYS</v>
          </cell>
          <cell r="I302">
            <v>38609</v>
          </cell>
          <cell r="J302">
            <v>38669</v>
          </cell>
          <cell r="K302">
            <v>70669.38</v>
          </cell>
          <cell r="L302">
            <v>1257.18</v>
          </cell>
          <cell r="M302">
            <v>1257.18</v>
          </cell>
          <cell r="N302">
            <v>80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835119540</v>
          </cell>
          <cell r="H303" t="str">
            <v>NET 60 DAYS</v>
          </cell>
          <cell r="I303">
            <v>38610</v>
          </cell>
          <cell r="J303">
            <v>38670</v>
          </cell>
          <cell r="K303">
            <v>71190.759999999995</v>
          </cell>
          <cell r="L303">
            <v>1194.51</v>
          </cell>
          <cell r="M303">
            <v>1194.51</v>
          </cell>
          <cell r="N303">
            <v>79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835119542</v>
          </cell>
          <cell r="H304" t="str">
            <v>NET 60 DAYS</v>
          </cell>
          <cell r="I304">
            <v>38610</v>
          </cell>
          <cell r="J304">
            <v>38670</v>
          </cell>
          <cell r="K304">
            <v>69480.17</v>
          </cell>
          <cell r="L304">
            <v>1194.8800000000001</v>
          </cell>
          <cell r="M304">
            <v>1194.8800000000001</v>
          </cell>
          <cell r="N304">
            <v>79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835119551</v>
          </cell>
          <cell r="H305" t="str">
            <v>NET 60 DAYS</v>
          </cell>
          <cell r="I305">
            <v>38611</v>
          </cell>
          <cell r="J305">
            <v>38671</v>
          </cell>
          <cell r="K305">
            <v>63007.68</v>
          </cell>
          <cell r="L305">
            <v>1062.98</v>
          </cell>
          <cell r="M305">
            <v>1062.98</v>
          </cell>
          <cell r="N305">
            <v>78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835119547</v>
          </cell>
          <cell r="H306" t="str">
            <v>NET 60 DAYS</v>
          </cell>
          <cell r="I306">
            <v>38611</v>
          </cell>
          <cell r="J306">
            <v>38671</v>
          </cell>
          <cell r="K306">
            <v>70149.34</v>
          </cell>
          <cell r="L306">
            <v>1191.8</v>
          </cell>
          <cell r="M306">
            <v>1191.8</v>
          </cell>
          <cell r="N306">
            <v>78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835119553</v>
          </cell>
          <cell r="H307" t="str">
            <v>NET 60 DAYS</v>
          </cell>
          <cell r="I307">
            <v>38611</v>
          </cell>
          <cell r="J307">
            <v>38671</v>
          </cell>
          <cell r="K307">
            <v>68859.8</v>
          </cell>
          <cell r="L307">
            <v>1197.46</v>
          </cell>
          <cell r="M307">
            <v>1197.46</v>
          </cell>
          <cell r="N307">
            <v>78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835C0012905</v>
          </cell>
          <cell r="I308">
            <v>38616</v>
          </cell>
          <cell r="J308">
            <v>38616</v>
          </cell>
          <cell r="K308">
            <v>-350</v>
          </cell>
          <cell r="L308">
            <v>-38.4</v>
          </cell>
          <cell r="N308">
            <v>133</v>
          </cell>
          <cell r="O308" t="str">
            <v>Credit Memo</v>
          </cell>
          <cell r="R308" t="str">
            <v>admin fee on returns</v>
          </cell>
          <cell r="S308" t="str">
            <v>RMA 5237xJBW</v>
          </cell>
        </row>
        <row r="309">
          <cell r="G309" t="str">
            <v>OPM382429</v>
          </cell>
          <cell r="I309">
            <v>38650</v>
          </cell>
          <cell r="K309">
            <v>-144191.18</v>
          </cell>
          <cell r="L309">
            <v>-144191.18</v>
          </cell>
          <cell r="M309">
            <v>-144191.18</v>
          </cell>
          <cell r="O309" t="str">
            <v>Claims</v>
          </cell>
          <cell r="R309" t="str">
            <v>metal pricing change qtr 3</v>
          </cell>
          <cell r="T309" t="str">
            <v>payment correction for new metal pricing</v>
          </cell>
        </row>
        <row r="310">
          <cell r="G310" t="str">
            <v>835C0012935</v>
          </cell>
          <cell r="I310">
            <v>38660</v>
          </cell>
          <cell r="J310">
            <v>38660</v>
          </cell>
          <cell r="K310">
            <v>-1331.55</v>
          </cell>
          <cell r="L310">
            <v>-1331.55</v>
          </cell>
          <cell r="N310">
            <v>89</v>
          </cell>
          <cell r="O310" t="str">
            <v>Credit Memo</v>
          </cell>
          <cell r="R310" t="str">
            <v>credit for cust deduction for return</v>
          </cell>
          <cell r="T310" t="str">
            <v>rdr 05-1395</v>
          </cell>
        </row>
        <row r="311">
          <cell r="G311" t="str">
            <v>835C0012939</v>
          </cell>
          <cell r="I311">
            <v>38660</v>
          </cell>
          <cell r="J311">
            <v>38660</v>
          </cell>
          <cell r="K311">
            <v>-1210.8900000000001</v>
          </cell>
          <cell r="L311">
            <v>-1210.8900000000001</v>
          </cell>
          <cell r="N311">
            <v>89</v>
          </cell>
          <cell r="O311" t="str">
            <v>Credit Memo</v>
          </cell>
          <cell r="R311" t="str">
            <v>credit for cust deduction for return</v>
          </cell>
          <cell r="T311" t="str">
            <v>rdr 05-1397</v>
          </cell>
        </row>
        <row r="312">
          <cell r="G312" t="str">
            <v>835C0012938</v>
          </cell>
          <cell r="I312">
            <v>38660</v>
          </cell>
          <cell r="J312">
            <v>38660</v>
          </cell>
          <cell r="K312">
            <v>-1397.18</v>
          </cell>
          <cell r="L312">
            <v>-1397.18</v>
          </cell>
          <cell r="N312">
            <v>89</v>
          </cell>
          <cell r="O312" t="str">
            <v>Credit Memo</v>
          </cell>
          <cell r="R312" t="str">
            <v>credit for cust deduction for return</v>
          </cell>
          <cell r="T312" t="str">
            <v>rdr 05-1397</v>
          </cell>
        </row>
        <row r="313">
          <cell r="G313" t="str">
            <v>DED388996</v>
          </cell>
          <cell r="I313">
            <v>38664</v>
          </cell>
          <cell r="K313">
            <v>1331.55</v>
          </cell>
          <cell r="L313">
            <v>1331.55</v>
          </cell>
          <cell r="M313">
            <v>1331.55</v>
          </cell>
          <cell r="O313" t="str">
            <v>Claims</v>
          </cell>
          <cell r="R313" t="str">
            <v>customer deduction for return</v>
          </cell>
          <cell r="T313" t="str">
            <v>rdr51395</v>
          </cell>
        </row>
        <row r="314">
          <cell r="G314" t="str">
            <v>DED388998</v>
          </cell>
          <cell r="I314">
            <v>38664</v>
          </cell>
          <cell r="K314">
            <v>2608.08</v>
          </cell>
          <cell r="L314">
            <v>2608.08</v>
          </cell>
          <cell r="M314">
            <v>2608.08</v>
          </cell>
          <cell r="O314" t="str">
            <v>Claims</v>
          </cell>
          <cell r="R314" t="str">
            <v>customer deduction for return</v>
          </cell>
          <cell r="T314" t="str">
            <v>rdr51397</v>
          </cell>
        </row>
        <row r="315">
          <cell r="G315" t="str">
            <v>DED388999</v>
          </cell>
          <cell r="I315">
            <v>38664</v>
          </cell>
          <cell r="K315">
            <v>0.01</v>
          </cell>
          <cell r="L315">
            <v>0.01</v>
          </cell>
          <cell r="M315">
            <v>0.01</v>
          </cell>
          <cell r="O315" t="str">
            <v>Claims</v>
          </cell>
          <cell r="R315" t="str">
            <v>customer deduction for return</v>
          </cell>
          <cell r="T315" t="str">
            <v>rdr51398</v>
          </cell>
        </row>
        <row r="316">
          <cell r="G316" t="str">
            <v>OPM391584</v>
          </cell>
          <cell r="I316">
            <v>38671</v>
          </cell>
          <cell r="K316">
            <v>-124085.84</v>
          </cell>
          <cell r="L316">
            <v>-124085.84</v>
          </cell>
          <cell r="M316">
            <v>-124085.84</v>
          </cell>
          <cell r="O316" t="str">
            <v>Claims</v>
          </cell>
          <cell r="R316" t="str">
            <v>metal pricing change qtr 3</v>
          </cell>
          <cell r="S316" t="str">
            <v>082605N12408584CR</v>
          </cell>
          <cell r="T316" t="str">
            <v>doesn’t match workbook</v>
          </cell>
        </row>
        <row r="317">
          <cell r="G317" t="str">
            <v>OPM391610</v>
          </cell>
          <cell r="I317">
            <v>38671</v>
          </cell>
          <cell r="K317">
            <v>-2522.0700000000002</v>
          </cell>
          <cell r="L317">
            <v>-2522.0700000000002</v>
          </cell>
          <cell r="M317">
            <v>-2522.0700000000002</v>
          </cell>
          <cell r="O317" t="str">
            <v>Claims</v>
          </cell>
          <cell r="R317" t="str">
            <v>metal pricing change qtr 3</v>
          </cell>
          <cell r="W317">
            <v>835119555</v>
          </cell>
          <cell r="X317">
            <v>835119555</v>
          </cell>
        </row>
        <row r="318">
          <cell r="G318" t="str">
            <v>OPM391611</v>
          </cell>
          <cell r="I318">
            <v>38671</v>
          </cell>
          <cell r="K318">
            <v>-2455.7399999999998</v>
          </cell>
          <cell r="L318">
            <v>-2455.7399999999998</v>
          </cell>
          <cell r="M318">
            <v>-2455.7399999999998</v>
          </cell>
          <cell r="O318" t="str">
            <v>Claims</v>
          </cell>
          <cell r="R318" t="str">
            <v>metal pricing change qtr 3</v>
          </cell>
          <cell r="W318">
            <v>835119556</v>
          </cell>
          <cell r="X318">
            <v>835119556</v>
          </cell>
        </row>
        <row r="319">
          <cell r="G319" t="str">
            <v>OPM393632</v>
          </cell>
          <cell r="I319">
            <v>38674</v>
          </cell>
          <cell r="K319">
            <v>-2413.15</v>
          </cell>
          <cell r="L319">
            <v>-2413.15</v>
          </cell>
          <cell r="M319">
            <v>-2413.15</v>
          </cell>
          <cell r="O319" t="str">
            <v>Claims</v>
          </cell>
          <cell r="R319" t="str">
            <v>metal pricing change qtr 3</v>
          </cell>
          <cell r="W319">
            <v>835119565</v>
          </cell>
          <cell r="X319">
            <v>835119565</v>
          </cell>
        </row>
        <row r="320">
          <cell r="G320" t="str">
            <v>OPM393633</v>
          </cell>
          <cell r="I320">
            <v>38674</v>
          </cell>
          <cell r="K320">
            <v>-2612.1999999999998</v>
          </cell>
          <cell r="L320">
            <v>-2612.1999999999998</v>
          </cell>
          <cell r="M320">
            <v>-2612.1999999999998</v>
          </cell>
          <cell r="O320" t="str">
            <v>Claims</v>
          </cell>
          <cell r="R320" t="str">
            <v>metal pricing change qtr 3</v>
          </cell>
          <cell r="W320">
            <v>835119567</v>
          </cell>
          <cell r="X320">
            <v>835119567</v>
          </cell>
        </row>
        <row r="321">
          <cell r="G321" t="str">
            <v>835C0012925</v>
          </cell>
          <cell r="I321">
            <v>38677</v>
          </cell>
          <cell r="J321">
            <v>38677</v>
          </cell>
          <cell r="K321">
            <v>-168.12</v>
          </cell>
          <cell r="L321">
            <v>-168.12</v>
          </cell>
          <cell r="N321">
            <v>72</v>
          </cell>
          <cell r="O321" t="str">
            <v>Credit Memo</v>
          </cell>
          <cell r="R321" t="str">
            <v>metal pricing change qtr 3</v>
          </cell>
          <cell r="T321" t="str">
            <v>retro bill 4x2 lh</v>
          </cell>
        </row>
        <row r="322">
          <cell r="G322" t="str">
            <v>835C0012926</v>
          </cell>
          <cell r="I322">
            <v>38677</v>
          </cell>
          <cell r="J322">
            <v>38677</v>
          </cell>
          <cell r="K322">
            <v>-143.37</v>
          </cell>
          <cell r="L322">
            <v>-143.37</v>
          </cell>
          <cell r="N322">
            <v>72</v>
          </cell>
          <cell r="O322" t="str">
            <v>Credit Memo</v>
          </cell>
          <cell r="R322" t="str">
            <v>metal pricing change qtr 3</v>
          </cell>
          <cell r="T322" t="str">
            <v>retro bill 4x2 rh</v>
          </cell>
        </row>
        <row r="323">
          <cell r="G323" t="str">
            <v>835C0012927</v>
          </cell>
          <cell r="I323">
            <v>38677</v>
          </cell>
          <cell r="J323">
            <v>38677</v>
          </cell>
          <cell r="K323">
            <v>-85.03</v>
          </cell>
          <cell r="L323">
            <v>-85.03</v>
          </cell>
          <cell r="N323">
            <v>72</v>
          </cell>
          <cell r="O323" t="str">
            <v>Credit Memo</v>
          </cell>
          <cell r="R323" t="str">
            <v>metal pricing change qtr 3</v>
          </cell>
          <cell r="T323" t="str">
            <v>retro bill cs rear lh</v>
          </cell>
        </row>
        <row r="324">
          <cell r="G324" t="str">
            <v>835C0012929</v>
          </cell>
          <cell r="I324">
            <v>38677</v>
          </cell>
          <cell r="J324">
            <v>38677</v>
          </cell>
          <cell r="K324">
            <v>-132.38</v>
          </cell>
          <cell r="L324">
            <v>-132.38</v>
          </cell>
          <cell r="N324">
            <v>72</v>
          </cell>
          <cell r="O324" t="str">
            <v>Credit Memo</v>
          </cell>
          <cell r="R324" t="str">
            <v>metal pricing change qtr 3</v>
          </cell>
          <cell r="T324" t="str">
            <v>retro bill 4x4 lh</v>
          </cell>
        </row>
        <row r="325">
          <cell r="G325" t="str">
            <v>835C0012932</v>
          </cell>
          <cell r="I325">
            <v>38677</v>
          </cell>
          <cell r="J325">
            <v>38677</v>
          </cell>
          <cell r="K325">
            <v>-0.57999999999999996</v>
          </cell>
          <cell r="L325">
            <v>-0.57999999999999996</v>
          </cell>
          <cell r="N325">
            <v>72</v>
          </cell>
          <cell r="O325" t="str">
            <v>Credit Memo</v>
          </cell>
          <cell r="R325" t="str">
            <v>metal pricing change qtr 3</v>
          </cell>
          <cell r="T325" t="str">
            <v>retro bill cs front rh</v>
          </cell>
        </row>
        <row r="326">
          <cell r="G326" t="str">
            <v>835C0012931</v>
          </cell>
          <cell r="I326">
            <v>38677</v>
          </cell>
          <cell r="J326">
            <v>38677</v>
          </cell>
          <cell r="K326">
            <v>-0.57999999999999996</v>
          </cell>
          <cell r="L326">
            <v>-0.57999999999999996</v>
          </cell>
          <cell r="N326">
            <v>72</v>
          </cell>
          <cell r="O326" t="str">
            <v>Credit Memo</v>
          </cell>
          <cell r="R326" t="str">
            <v>metal pricing change qtr 3</v>
          </cell>
          <cell r="T326" t="str">
            <v>retro bill cs front lh</v>
          </cell>
        </row>
        <row r="327">
          <cell r="G327" t="str">
            <v>835C0012930</v>
          </cell>
          <cell r="I327">
            <v>38677</v>
          </cell>
          <cell r="J327">
            <v>38677</v>
          </cell>
          <cell r="K327">
            <v>-120.04</v>
          </cell>
          <cell r="L327">
            <v>-120.04</v>
          </cell>
          <cell r="N327">
            <v>72</v>
          </cell>
          <cell r="O327" t="str">
            <v>Credit Memo</v>
          </cell>
          <cell r="R327" t="str">
            <v>metal pricing change qtr 3</v>
          </cell>
          <cell r="T327" t="str">
            <v>retro bill 4x4 rh</v>
          </cell>
        </row>
        <row r="328">
          <cell r="G328" t="str">
            <v>835C0012928</v>
          </cell>
          <cell r="I328">
            <v>38677</v>
          </cell>
          <cell r="J328">
            <v>38677</v>
          </cell>
          <cell r="K328">
            <v>-69.430000000000007</v>
          </cell>
          <cell r="L328">
            <v>-69.430000000000007</v>
          </cell>
          <cell r="N328">
            <v>72</v>
          </cell>
          <cell r="O328" t="str">
            <v>Credit Memo</v>
          </cell>
          <cell r="R328" t="str">
            <v>metal pricing change qtr 3</v>
          </cell>
          <cell r="T328" t="str">
            <v>retro bill cs rear rh</v>
          </cell>
        </row>
        <row r="329">
          <cell r="G329" t="str">
            <v>835D0010617</v>
          </cell>
          <cell r="H329" t="str">
            <v>NET 60 DAYS</v>
          </cell>
          <cell r="I329">
            <v>38677</v>
          </cell>
          <cell r="J329">
            <v>38737</v>
          </cell>
          <cell r="K329">
            <v>32676.400000000001</v>
          </cell>
          <cell r="L329">
            <v>32676.400000000001</v>
          </cell>
          <cell r="N329">
            <v>12</v>
          </cell>
          <cell r="O329" t="str">
            <v>Invoice</v>
          </cell>
          <cell r="R329" t="str">
            <v>metal pricing change qtr 3</v>
          </cell>
          <cell r="T329" t="str">
            <v>retro billing on 4x2 rh</v>
          </cell>
        </row>
        <row r="330">
          <cell r="G330" t="str">
            <v>835D0010616</v>
          </cell>
          <cell r="H330" t="str">
            <v>NET 60 DAYS</v>
          </cell>
          <cell r="I330">
            <v>38677</v>
          </cell>
          <cell r="J330">
            <v>38737</v>
          </cell>
          <cell r="K330">
            <v>32953.86</v>
          </cell>
          <cell r="L330">
            <v>32953.86</v>
          </cell>
          <cell r="N330">
            <v>12</v>
          </cell>
          <cell r="O330" t="str">
            <v>Invoice</v>
          </cell>
          <cell r="R330" t="str">
            <v>metal pricing change qtr 3</v>
          </cell>
          <cell r="T330" t="str">
            <v>retro billing on 4x2 lh</v>
          </cell>
        </row>
        <row r="331">
          <cell r="G331" t="str">
            <v>835D0010618</v>
          </cell>
          <cell r="H331" t="str">
            <v>NET 60 DAYS</v>
          </cell>
          <cell r="I331">
            <v>38677</v>
          </cell>
          <cell r="J331">
            <v>38737</v>
          </cell>
          <cell r="K331">
            <v>8656.31</v>
          </cell>
          <cell r="L331">
            <v>8656.31</v>
          </cell>
          <cell r="N331">
            <v>12</v>
          </cell>
          <cell r="O331" t="str">
            <v>Invoice</v>
          </cell>
          <cell r="R331" t="str">
            <v>metal pricing change qtr 3</v>
          </cell>
          <cell r="T331" t="str">
            <v>retro billing on cs rear lh</v>
          </cell>
        </row>
        <row r="332">
          <cell r="G332" t="str">
            <v>835D0010620</v>
          </cell>
          <cell r="H332" t="str">
            <v>NET 60 DAYS</v>
          </cell>
          <cell r="I332">
            <v>38677</v>
          </cell>
          <cell r="J332">
            <v>38737</v>
          </cell>
          <cell r="K332">
            <v>57324.959999999999</v>
          </cell>
          <cell r="L332">
            <v>57324.959999999999</v>
          </cell>
          <cell r="N332">
            <v>12</v>
          </cell>
          <cell r="O332" t="str">
            <v>Invoice</v>
          </cell>
          <cell r="R332" t="str">
            <v>metal pricing change qtr 3</v>
          </cell>
          <cell r="T332" t="str">
            <v>retro billing on rs lh</v>
          </cell>
        </row>
        <row r="333">
          <cell r="G333" t="str">
            <v>835D0010622</v>
          </cell>
          <cell r="H333" t="str">
            <v>NET 60 DAYS</v>
          </cell>
          <cell r="I333">
            <v>38677</v>
          </cell>
          <cell r="J333">
            <v>38737</v>
          </cell>
          <cell r="K333">
            <v>28543.1</v>
          </cell>
          <cell r="L333">
            <v>28543.1</v>
          </cell>
          <cell r="N333">
            <v>12</v>
          </cell>
          <cell r="O333" t="str">
            <v>Invoice</v>
          </cell>
          <cell r="R333" t="str">
            <v>metal pricing change qtr 3</v>
          </cell>
          <cell r="T333" t="str">
            <v>retro billing on 4x4 lh</v>
          </cell>
        </row>
        <row r="334">
          <cell r="G334" t="str">
            <v>835D0010625</v>
          </cell>
          <cell r="H334" t="str">
            <v>NET 60 DAYS</v>
          </cell>
          <cell r="I334">
            <v>38677</v>
          </cell>
          <cell r="J334">
            <v>38737</v>
          </cell>
          <cell r="K334">
            <v>17348.099999999999</v>
          </cell>
          <cell r="L334">
            <v>17348.099999999999</v>
          </cell>
          <cell r="N334">
            <v>12</v>
          </cell>
          <cell r="O334" t="str">
            <v>Invoice</v>
          </cell>
          <cell r="R334" t="str">
            <v>metal pricing change qtr 3</v>
          </cell>
          <cell r="T334" t="str">
            <v>retro billing on cs front rh</v>
          </cell>
        </row>
        <row r="335">
          <cell r="G335" t="str">
            <v>835D0010624</v>
          </cell>
          <cell r="H335" t="str">
            <v>NET 60 DAYS</v>
          </cell>
          <cell r="I335">
            <v>38677</v>
          </cell>
          <cell r="J335">
            <v>38737</v>
          </cell>
          <cell r="K335">
            <v>17453.240000000002</v>
          </cell>
          <cell r="L335">
            <v>17453.240000000002</v>
          </cell>
          <cell r="N335">
            <v>12</v>
          </cell>
          <cell r="O335" t="str">
            <v>Invoice</v>
          </cell>
          <cell r="R335" t="str">
            <v>metal pricing change qtr 3</v>
          </cell>
          <cell r="T335" t="str">
            <v>retro billing on cs front lh</v>
          </cell>
        </row>
        <row r="336">
          <cell r="G336" t="str">
            <v>835D0010623</v>
          </cell>
          <cell r="H336" t="str">
            <v>NET 60 DAYS</v>
          </cell>
          <cell r="I336">
            <v>38677</v>
          </cell>
          <cell r="J336">
            <v>38737</v>
          </cell>
          <cell r="K336">
            <v>28946.98</v>
          </cell>
          <cell r="L336">
            <v>28946.98</v>
          </cell>
          <cell r="N336">
            <v>12</v>
          </cell>
          <cell r="O336" t="str">
            <v>Invoice</v>
          </cell>
          <cell r="R336" t="str">
            <v>metal pricing change qtr 3</v>
          </cell>
          <cell r="T336" t="str">
            <v>retro billing on 4x4 rh</v>
          </cell>
        </row>
        <row r="337">
          <cell r="G337" t="str">
            <v>835D0010621</v>
          </cell>
          <cell r="H337" t="str">
            <v>NET 60 DAYS</v>
          </cell>
          <cell r="I337">
            <v>38677</v>
          </cell>
          <cell r="J337">
            <v>38737</v>
          </cell>
          <cell r="K337">
            <v>57420.52</v>
          </cell>
          <cell r="L337">
            <v>57420.52</v>
          </cell>
          <cell r="N337">
            <v>12</v>
          </cell>
          <cell r="O337" t="str">
            <v>Invoice</v>
          </cell>
          <cell r="R337" t="str">
            <v>metal pricing change qtr 3</v>
          </cell>
          <cell r="T337" t="str">
            <v>retro billing on rs rh</v>
          </cell>
        </row>
        <row r="338">
          <cell r="G338" t="str">
            <v>835D0010619</v>
          </cell>
          <cell r="H338" t="str">
            <v>NET 60 DAYS</v>
          </cell>
          <cell r="I338">
            <v>38677</v>
          </cell>
          <cell r="J338">
            <v>38737</v>
          </cell>
          <cell r="K338">
            <v>8828.31</v>
          </cell>
          <cell r="L338">
            <v>8828.31</v>
          </cell>
          <cell r="N338">
            <v>12</v>
          </cell>
          <cell r="O338" t="str">
            <v>Invoice</v>
          </cell>
          <cell r="R338" t="str">
            <v>metal pricing change qtr 3</v>
          </cell>
          <cell r="T338" t="str">
            <v>retro billing on cs rear rh</v>
          </cell>
        </row>
        <row r="339">
          <cell r="G339" t="str">
            <v>OPM393680</v>
          </cell>
          <cell r="I339">
            <v>38677</v>
          </cell>
          <cell r="K339">
            <v>-2227.88</v>
          </cell>
          <cell r="L339">
            <v>-2227.88</v>
          </cell>
          <cell r="M339">
            <v>-2227.88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W339">
            <v>835119592</v>
          </cell>
          <cell r="X339">
            <v>835119592</v>
          </cell>
        </row>
        <row r="340">
          <cell r="G340" t="str">
            <v>OPM393681</v>
          </cell>
          <cell r="I340">
            <v>38677</v>
          </cell>
          <cell r="K340">
            <v>-2423.2800000000002</v>
          </cell>
          <cell r="L340">
            <v>-2423.2800000000002</v>
          </cell>
          <cell r="M340">
            <v>-2423.2800000000002</v>
          </cell>
          <cell r="O340" t="str">
            <v>Claims</v>
          </cell>
          <cell r="R340" t="str">
            <v>metal pricing change qtr 3</v>
          </cell>
          <cell r="T340" t="str">
            <v>offset to retro billing</v>
          </cell>
          <cell r="W340">
            <v>835119597</v>
          </cell>
          <cell r="X340">
            <v>835119597</v>
          </cell>
        </row>
        <row r="341">
          <cell r="G341" t="str">
            <v>OPM393682</v>
          </cell>
          <cell r="I341">
            <v>38677</v>
          </cell>
          <cell r="K341">
            <v>-2159.86</v>
          </cell>
          <cell r="L341">
            <v>-2159.86</v>
          </cell>
          <cell r="M341">
            <v>-2159.86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W341">
            <v>835119596</v>
          </cell>
          <cell r="X341">
            <v>835119596</v>
          </cell>
        </row>
        <row r="342">
          <cell r="G342" t="str">
            <v>OPM393683</v>
          </cell>
          <cell r="I342">
            <v>38677</v>
          </cell>
          <cell r="K342">
            <v>-2186.16</v>
          </cell>
          <cell r="L342">
            <v>-2186.16</v>
          </cell>
          <cell r="M342">
            <v>-2186.16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W342">
            <v>835119588</v>
          </cell>
          <cell r="X342">
            <v>835119588</v>
          </cell>
        </row>
        <row r="343">
          <cell r="G343" t="str">
            <v>OPM393684</v>
          </cell>
          <cell r="I343">
            <v>38677</v>
          </cell>
          <cell r="K343">
            <v>-2353.3200000000002</v>
          </cell>
          <cell r="L343">
            <v>-2353.3200000000002</v>
          </cell>
          <cell r="M343">
            <v>-2353.3200000000002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W343">
            <v>835119574</v>
          </cell>
          <cell r="X343">
            <v>835119574</v>
          </cell>
        </row>
        <row r="344">
          <cell r="G344" t="str">
            <v>OPM393685</v>
          </cell>
          <cell r="I344">
            <v>38677</v>
          </cell>
          <cell r="K344">
            <v>-2293</v>
          </cell>
          <cell r="L344">
            <v>-2293</v>
          </cell>
          <cell r="M344">
            <v>-2293</v>
          </cell>
          <cell r="O344" t="str">
            <v>Claims</v>
          </cell>
          <cell r="R344" t="str">
            <v>metal pricing change qtr 3</v>
          </cell>
          <cell r="T344" t="str">
            <v>offset to retro billing</v>
          </cell>
          <cell r="W344">
            <v>835119583</v>
          </cell>
          <cell r="X344">
            <v>835119583</v>
          </cell>
        </row>
        <row r="345">
          <cell r="G345" t="str">
            <v>OPM393686</v>
          </cell>
          <cell r="I345">
            <v>38677</v>
          </cell>
          <cell r="K345">
            <v>-2293</v>
          </cell>
          <cell r="L345">
            <v>-2293</v>
          </cell>
          <cell r="M345">
            <v>-2293</v>
          </cell>
          <cell r="O345" t="str">
            <v>Claims</v>
          </cell>
          <cell r="R345" t="str">
            <v>metal pricing change qtr 3</v>
          </cell>
          <cell r="T345" t="str">
            <v>offset to retro billing</v>
          </cell>
          <cell r="W345">
            <v>835119593</v>
          </cell>
          <cell r="X345">
            <v>835119593</v>
          </cell>
        </row>
        <row r="346">
          <cell r="G346" t="str">
            <v>OPM393687</v>
          </cell>
          <cell r="I346">
            <v>38677</v>
          </cell>
          <cell r="K346">
            <v>-2429.4299999999998</v>
          </cell>
          <cell r="L346">
            <v>-2429.4299999999998</v>
          </cell>
          <cell r="M346">
            <v>-2429.4299999999998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W346">
            <v>835119598</v>
          </cell>
          <cell r="X346">
            <v>835119598</v>
          </cell>
        </row>
        <row r="347">
          <cell r="G347" t="str">
            <v>OPM393688</v>
          </cell>
          <cell r="I347">
            <v>38677</v>
          </cell>
          <cell r="K347">
            <v>-2312.1</v>
          </cell>
          <cell r="L347">
            <v>-2312.1</v>
          </cell>
          <cell r="M347">
            <v>-2312.1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W347">
            <v>835119602</v>
          </cell>
          <cell r="X347">
            <v>835119602</v>
          </cell>
        </row>
        <row r="348">
          <cell r="G348" t="str">
            <v>OPM393689</v>
          </cell>
          <cell r="I348">
            <v>38677</v>
          </cell>
          <cell r="K348">
            <v>-2487.4</v>
          </cell>
          <cell r="L348">
            <v>-2487.4</v>
          </cell>
          <cell r="M348">
            <v>-2487.4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W348">
            <v>835119585</v>
          </cell>
          <cell r="X348">
            <v>835119585</v>
          </cell>
        </row>
        <row r="349">
          <cell r="G349" t="str">
            <v>OPM393690</v>
          </cell>
          <cell r="I349">
            <v>38677</v>
          </cell>
          <cell r="K349">
            <v>-2544.1999999999998</v>
          </cell>
          <cell r="L349">
            <v>-2544.1999999999998</v>
          </cell>
          <cell r="M349">
            <v>-2544.1999999999998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W349">
            <v>835119600</v>
          </cell>
          <cell r="X349">
            <v>835119600</v>
          </cell>
        </row>
        <row r="350">
          <cell r="G350" t="str">
            <v>OPM393691</v>
          </cell>
          <cell r="I350">
            <v>38677</v>
          </cell>
          <cell r="K350">
            <v>-2388.5500000000002</v>
          </cell>
          <cell r="L350">
            <v>-2388.5500000000002</v>
          </cell>
          <cell r="M350">
            <v>-2388.5500000000002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W350">
            <v>835119576</v>
          </cell>
          <cell r="X350">
            <v>835119576</v>
          </cell>
        </row>
        <row r="351">
          <cell r="G351" t="str">
            <v>DED395191</v>
          </cell>
          <cell r="I351">
            <v>38679</v>
          </cell>
          <cell r="K351">
            <v>350</v>
          </cell>
          <cell r="L351">
            <v>350</v>
          </cell>
          <cell r="M351">
            <v>350</v>
          </cell>
          <cell r="O351" t="str">
            <v>Claims</v>
          </cell>
          <cell r="R351" t="str">
            <v>NCT charge</v>
          </cell>
          <cell r="T351" t="str">
            <v>incorrect packing charge</v>
          </cell>
        </row>
        <row r="352">
          <cell r="G352" t="str">
            <v>OPM395192</v>
          </cell>
          <cell r="I352">
            <v>38679</v>
          </cell>
          <cell r="K352">
            <v>-2203.09</v>
          </cell>
          <cell r="L352">
            <v>-2203.09</v>
          </cell>
          <cell r="M352">
            <v>-2203.09</v>
          </cell>
          <cell r="O352" t="str">
            <v>Claims</v>
          </cell>
          <cell r="R352" t="str">
            <v>metal pricing change qtr 3</v>
          </cell>
          <cell r="T352" t="str">
            <v>offset to retro billing</v>
          </cell>
          <cell r="W352">
            <v>835119615</v>
          </cell>
          <cell r="X352">
            <v>835119615</v>
          </cell>
        </row>
        <row r="353">
          <cell r="G353" t="str">
            <v>OPM395193</v>
          </cell>
          <cell r="I353">
            <v>38679</v>
          </cell>
          <cell r="K353">
            <v>-2312.1</v>
          </cell>
          <cell r="L353">
            <v>-2312.1</v>
          </cell>
          <cell r="M353">
            <v>-2312.1</v>
          </cell>
          <cell r="O353" t="str">
            <v>Claims</v>
          </cell>
          <cell r="R353" t="str">
            <v>metal pricing change qtr 3</v>
          </cell>
          <cell r="T353" t="str">
            <v>offset to retro billing</v>
          </cell>
          <cell r="W353">
            <v>835119607</v>
          </cell>
          <cell r="X353">
            <v>835119607</v>
          </cell>
        </row>
        <row r="354">
          <cell r="G354" t="str">
            <v>OPM395194</v>
          </cell>
          <cell r="I354">
            <v>38679</v>
          </cell>
          <cell r="K354">
            <v>-2511.2199999999998</v>
          </cell>
          <cell r="L354">
            <v>-2511.2199999999998</v>
          </cell>
          <cell r="M354">
            <v>-2511.2199999999998</v>
          </cell>
          <cell r="O354" t="str">
            <v>Claims</v>
          </cell>
          <cell r="R354" t="str">
            <v>metal pricing change qtr 3</v>
          </cell>
          <cell r="T354" t="str">
            <v>offset to retro billing</v>
          </cell>
          <cell r="W354">
            <v>835119612</v>
          </cell>
          <cell r="X354">
            <v>835119612</v>
          </cell>
        </row>
        <row r="355">
          <cell r="G355" t="str">
            <v>835119966</v>
          </cell>
          <cell r="H355" t="str">
            <v>NET 60 DAYS</v>
          </cell>
          <cell r="I355">
            <v>38685</v>
          </cell>
          <cell r="J355">
            <v>38745</v>
          </cell>
          <cell r="K355">
            <v>69809.679999999993</v>
          </cell>
          <cell r="L355">
            <v>69809.679999999993</v>
          </cell>
          <cell r="N355">
            <v>4</v>
          </cell>
          <cell r="O355" t="str">
            <v>Invoice</v>
          </cell>
          <cell r="R355" t="str">
            <v>past due</v>
          </cell>
        </row>
        <row r="356">
          <cell r="G356" t="str">
            <v>835119975</v>
          </cell>
          <cell r="H356" t="str">
            <v>NET 60 DAYS</v>
          </cell>
          <cell r="I356">
            <v>38685</v>
          </cell>
          <cell r="J356">
            <v>38745</v>
          </cell>
          <cell r="K356">
            <v>143677</v>
          </cell>
          <cell r="L356">
            <v>143677</v>
          </cell>
          <cell r="N356">
            <v>4</v>
          </cell>
          <cell r="O356" t="str">
            <v>Invoice</v>
          </cell>
          <cell r="R356" t="str">
            <v>past due</v>
          </cell>
        </row>
        <row r="357">
          <cell r="G357" t="str">
            <v>835119979</v>
          </cell>
          <cell r="H357" t="str">
            <v>NET 60 DAYS</v>
          </cell>
          <cell r="I357">
            <v>38686</v>
          </cell>
          <cell r="J357">
            <v>38746</v>
          </cell>
          <cell r="K357">
            <v>59549</v>
          </cell>
          <cell r="L357">
            <v>59549</v>
          </cell>
          <cell r="N357">
            <v>3</v>
          </cell>
          <cell r="O357" t="str">
            <v>Invoice</v>
          </cell>
          <cell r="R357" t="str">
            <v>past due</v>
          </cell>
        </row>
        <row r="358">
          <cell r="G358" t="str">
            <v>835119981</v>
          </cell>
          <cell r="H358" t="str">
            <v>NET 60 DAYS</v>
          </cell>
          <cell r="I358">
            <v>38686</v>
          </cell>
          <cell r="J358">
            <v>38746</v>
          </cell>
          <cell r="K358">
            <v>69635.38</v>
          </cell>
          <cell r="L358">
            <v>69635.38</v>
          </cell>
          <cell r="N358">
            <v>3</v>
          </cell>
          <cell r="O358" t="str">
            <v>Invoice</v>
          </cell>
          <cell r="R358" t="str">
            <v>past due</v>
          </cell>
        </row>
        <row r="359">
          <cell r="G359" t="str">
            <v>835119977</v>
          </cell>
          <cell r="H359" t="str">
            <v>NET 60 DAYS</v>
          </cell>
          <cell r="I359">
            <v>38686</v>
          </cell>
          <cell r="J359">
            <v>38746</v>
          </cell>
          <cell r="K359">
            <v>70150.63</v>
          </cell>
          <cell r="L359">
            <v>70150.63</v>
          </cell>
          <cell r="N359">
            <v>3</v>
          </cell>
          <cell r="O359" t="str">
            <v>Invoice</v>
          </cell>
          <cell r="R359" t="str">
            <v>past due</v>
          </cell>
        </row>
        <row r="360">
          <cell r="G360" t="str">
            <v>OPM398944</v>
          </cell>
          <cell r="I360">
            <v>38686</v>
          </cell>
          <cell r="K360">
            <v>-2439.98</v>
          </cell>
          <cell r="L360">
            <v>-2439.98</v>
          </cell>
          <cell r="M360">
            <v>-2439.98</v>
          </cell>
          <cell r="O360" t="str">
            <v>Claims</v>
          </cell>
          <cell r="R360" t="str">
            <v>metal pricing change qtr 3</v>
          </cell>
        </row>
        <row r="361">
          <cell r="G361" t="str">
            <v>OPM398945</v>
          </cell>
          <cell r="I361">
            <v>38686</v>
          </cell>
          <cell r="K361">
            <v>-2134.96</v>
          </cell>
          <cell r="L361">
            <v>-2134.96</v>
          </cell>
          <cell r="M361">
            <v>-2134.96</v>
          </cell>
          <cell r="O361" t="str">
            <v>Claims</v>
          </cell>
          <cell r="R361" t="str">
            <v>metal pricing change qtr 3</v>
          </cell>
        </row>
        <row r="362">
          <cell r="G362" t="str">
            <v>OPM398946</v>
          </cell>
          <cell r="I362">
            <v>38686</v>
          </cell>
          <cell r="K362">
            <v>-2309.46</v>
          </cell>
          <cell r="L362">
            <v>-2309.46</v>
          </cell>
          <cell r="M362">
            <v>-2309.46</v>
          </cell>
          <cell r="O362" t="str">
            <v>Claims</v>
          </cell>
          <cell r="R362" t="str">
            <v>metal pricing change qtr 3</v>
          </cell>
        </row>
        <row r="363">
          <cell r="G363" t="str">
            <v>OPM398947</v>
          </cell>
          <cell r="I363">
            <v>38686</v>
          </cell>
          <cell r="K363">
            <v>-2350.54</v>
          </cell>
          <cell r="L363">
            <v>-2350.54</v>
          </cell>
          <cell r="M363">
            <v>-2350.54</v>
          </cell>
          <cell r="O363" t="str">
            <v>Claims</v>
          </cell>
          <cell r="R363" t="str">
            <v>metal pricing change qtr 3</v>
          </cell>
        </row>
        <row r="364">
          <cell r="G364" t="str">
            <v>OPM398948</v>
          </cell>
          <cell r="I364">
            <v>38686</v>
          </cell>
          <cell r="K364">
            <v>-2388.5300000000002</v>
          </cell>
          <cell r="L364">
            <v>-2388.5300000000002</v>
          </cell>
          <cell r="M364">
            <v>-2388.5300000000002</v>
          </cell>
          <cell r="O364" t="str">
            <v>Claims</v>
          </cell>
          <cell r="R364" t="str">
            <v>metal pricing change qtr 3</v>
          </cell>
        </row>
        <row r="365">
          <cell r="G365" t="str">
            <v>835119991</v>
          </cell>
          <cell r="H365" t="str">
            <v>NET 60 DAYS</v>
          </cell>
          <cell r="I365">
            <v>38687</v>
          </cell>
          <cell r="J365">
            <v>38747</v>
          </cell>
          <cell r="K365">
            <v>64571.38</v>
          </cell>
          <cell r="L365">
            <v>64571.38</v>
          </cell>
          <cell r="N365">
            <v>2</v>
          </cell>
          <cell r="O365" t="str">
            <v>Invoice</v>
          </cell>
          <cell r="R365" t="str">
            <v>past due</v>
          </cell>
        </row>
        <row r="366">
          <cell r="G366" t="str">
            <v>835119985</v>
          </cell>
          <cell r="H366" t="str">
            <v>NET 60 DAYS</v>
          </cell>
          <cell r="I366">
            <v>38687</v>
          </cell>
          <cell r="J366">
            <v>38747</v>
          </cell>
          <cell r="K366">
            <v>70281.759999999995</v>
          </cell>
          <cell r="L366">
            <v>70281.759999999995</v>
          </cell>
          <cell r="N366">
            <v>2</v>
          </cell>
          <cell r="O366" t="str">
            <v>Invoice</v>
          </cell>
          <cell r="R366" t="str">
            <v>past due</v>
          </cell>
        </row>
        <row r="367">
          <cell r="G367" t="str">
            <v>835120000</v>
          </cell>
          <cell r="H367" t="str">
            <v>NET 60 DAYS</v>
          </cell>
          <cell r="I367">
            <v>38688</v>
          </cell>
          <cell r="J367">
            <v>38748</v>
          </cell>
          <cell r="K367">
            <v>69715.05</v>
          </cell>
          <cell r="L367">
            <v>69715.05</v>
          </cell>
          <cell r="N367">
            <v>1</v>
          </cell>
          <cell r="O367" t="str">
            <v>Invoice</v>
          </cell>
          <cell r="R367" t="str">
            <v>past due</v>
          </cell>
        </row>
        <row r="368">
          <cell r="G368" t="str">
            <v>835119996</v>
          </cell>
          <cell r="H368" t="str">
            <v>NET 60 DAYS</v>
          </cell>
          <cell r="I368">
            <v>38688</v>
          </cell>
          <cell r="J368">
            <v>38748</v>
          </cell>
          <cell r="K368">
            <v>59549</v>
          </cell>
          <cell r="L368">
            <v>59549</v>
          </cell>
          <cell r="N368">
            <v>1</v>
          </cell>
          <cell r="O368" t="str">
            <v>Invoice</v>
          </cell>
          <cell r="R368" t="str">
            <v>past due</v>
          </cell>
        </row>
        <row r="369">
          <cell r="G369" t="str">
            <v>835120003</v>
          </cell>
          <cell r="H369" t="str">
            <v>NET 60 DAYS</v>
          </cell>
          <cell r="I369">
            <v>38688</v>
          </cell>
          <cell r="J369">
            <v>38748</v>
          </cell>
          <cell r="K369">
            <v>72426.080000000002</v>
          </cell>
          <cell r="L369">
            <v>72426.080000000002</v>
          </cell>
          <cell r="N369">
            <v>1</v>
          </cell>
          <cell r="O369" t="str">
            <v>Invoice</v>
          </cell>
          <cell r="R369" t="str">
            <v>past due</v>
          </cell>
        </row>
        <row r="370">
          <cell r="G370" t="str">
            <v>835119995</v>
          </cell>
          <cell r="H370" t="str">
            <v>NET 60 DAYS</v>
          </cell>
          <cell r="I370">
            <v>38688</v>
          </cell>
          <cell r="J370">
            <v>38748</v>
          </cell>
          <cell r="K370">
            <v>70281.759999999995</v>
          </cell>
          <cell r="L370">
            <v>70281.759999999995</v>
          </cell>
          <cell r="N370">
            <v>1</v>
          </cell>
          <cell r="O370" t="str">
            <v>Invoice</v>
          </cell>
          <cell r="R370" t="str">
            <v>past due</v>
          </cell>
        </row>
        <row r="371">
          <cell r="G371" t="str">
            <v>835120011</v>
          </cell>
          <cell r="H371" t="str">
            <v>NET 60 DAYS</v>
          </cell>
          <cell r="I371">
            <v>38691</v>
          </cell>
          <cell r="J371">
            <v>38751</v>
          </cell>
          <cell r="K371">
            <v>70281.759999999995</v>
          </cell>
          <cell r="L371">
            <v>70281.759999999995</v>
          </cell>
          <cell r="N371">
            <v>-2</v>
          </cell>
          <cell r="O371" t="str">
            <v>Invoice</v>
          </cell>
          <cell r="R371" t="str">
            <v>current</v>
          </cell>
        </row>
        <row r="372">
          <cell r="G372" t="str">
            <v>835120013</v>
          </cell>
          <cell r="H372" t="str">
            <v>NET 60 DAYS</v>
          </cell>
          <cell r="I372">
            <v>38691</v>
          </cell>
          <cell r="J372">
            <v>38751</v>
          </cell>
          <cell r="K372">
            <v>68707.320000000007</v>
          </cell>
          <cell r="L372">
            <v>68707.320000000007</v>
          </cell>
          <cell r="N372">
            <v>-2</v>
          </cell>
          <cell r="O372" t="str">
            <v>Invoice</v>
          </cell>
          <cell r="R372" t="str">
            <v>current</v>
          </cell>
        </row>
        <row r="373">
          <cell r="G373" t="str">
            <v>835120022</v>
          </cell>
          <cell r="H373" t="str">
            <v>NET 60 DAYS</v>
          </cell>
          <cell r="I373">
            <v>38692</v>
          </cell>
          <cell r="J373">
            <v>38752</v>
          </cell>
          <cell r="K373">
            <v>67786.58</v>
          </cell>
          <cell r="L373">
            <v>67786.58</v>
          </cell>
          <cell r="N373">
            <v>-3</v>
          </cell>
          <cell r="O373" t="str">
            <v>Invoice</v>
          </cell>
          <cell r="R373" t="str">
            <v>current</v>
          </cell>
        </row>
        <row r="374">
          <cell r="G374" t="str">
            <v>835120026</v>
          </cell>
          <cell r="H374" t="str">
            <v>NET 60 DAYS</v>
          </cell>
          <cell r="I374">
            <v>38692</v>
          </cell>
          <cell r="J374">
            <v>38752</v>
          </cell>
          <cell r="K374">
            <v>72003.78</v>
          </cell>
          <cell r="L374">
            <v>72003.78</v>
          </cell>
          <cell r="N374">
            <v>-3</v>
          </cell>
          <cell r="O374" t="str">
            <v>Invoice</v>
          </cell>
          <cell r="R374" t="str">
            <v>current</v>
          </cell>
        </row>
        <row r="375">
          <cell r="G375" t="str">
            <v>835120025</v>
          </cell>
          <cell r="H375" t="str">
            <v>NET 60 DAYS</v>
          </cell>
          <cell r="I375">
            <v>38692</v>
          </cell>
          <cell r="J375">
            <v>38752</v>
          </cell>
          <cell r="K375">
            <v>59549</v>
          </cell>
          <cell r="L375">
            <v>59549</v>
          </cell>
          <cell r="N375">
            <v>-3</v>
          </cell>
          <cell r="O375" t="str">
            <v>Invoice</v>
          </cell>
          <cell r="R375" t="str">
            <v>current</v>
          </cell>
        </row>
        <row r="376">
          <cell r="G376" t="str">
            <v>835C0012947</v>
          </cell>
          <cell r="I376">
            <v>38693</v>
          </cell>
          <cell r="J376">
            <v>38693</v>
          </cell>
          <cell r="K376">
            <v>-409.71</v>
          </cell>
          <cell r="L376">
            <v>-409.71</v>
          </cell>
          <cell r="N376">
            <v>56</v>
          </cell>
          <cell r="O376" t="str">
            <v>Credit Memo</v>
          </cell>
          <cell r="R376" t="str">
            <v>credit for cust deduction for return</v>
          </cell>
        </row>
        <row r="377">
          <cell r="G377" t="str">
            <v>835C0012952</v>
          </cell>
          <cell r="I377">
            <v>38693</v>
          </cell>
          <cell r="J377">
            <v>38693</v>
          </cell>
          <cell r="K377">
            <v>-620.97</v>
          </cell>
          <cell r="L377">
            <v>-620.97</v>
          </cell>
          <cell r="N377">
            <v>56</v>
          </cell>
          <cell r="O377" t="str">
            <v>Credit Memo</v>
          </cell>
          <cell r="R377" t="str">
            <v>credit for cust deduction for return</v>
          </cell>
        </row>
        <row r="378">
          <cell r="G378" t="str">
            <v>835C0012949</v>
          </cell>
          <cell r="I378">
            <v>38693</v>
          </cell>
          <cell r="J378">
            <v>38693</v>
          </cell>
          <cell r="K378">
            <v>-1278.77</v>
          </cell>
          <cell r="L378">
            <v>-1278.77</v>
          </cell>
          <cell r="N378">
            <v>56</v>
          </cell>
          <cell r="O378" t="str">
            <v>Credit Memo</v>
          </cell>
          <cell r="R378" t="str">
            <v>credit for cust deduction for return</v>
          </cell>
        </row>
        <row r="379">
          <cell r="G379" t="str">
            <v>835C0012950</v>
          </cell>
          <cell r="I379">
            <v>38693</v>
          </cell>
          <cell r="J379">
            <v>38693</v>
          </cell>
          <cell r="K379">
            <v>-882.96</v>
          </cell>
          <cell r="L379">
            <v>-882.96</v>
          </cell>
          <cell r="N379">
            <v>56</v>
          </cell>
          <cell r="O379" t="str">
            <v>Credit Memo</v>
          </cell>
          <cell r="R379" t="str">
            <v>credit for cust deduction for return</v>
          </cell>
        </row>
        <row r="380">
          <cell r="G380" t="str">
            <v>835C0012948</v>
          </cell>
          <cell r="I380">
            <v>38693</v>
          </cell>
          <cell r="J380">
            <v>38693</v>
          </cell>
          <cell r="K380">
            <v>-691.38</v>
          </cell>
          <cell r="L380">
            <v>-691.38</v>
          </cell>
          <cell r="N380">
            <v>56</v>
          </cell>
          <cell r="O380" t="str">
            <v>Credit Memo</v>
          </cell>
          <cell r="R380" t="str">
            <v>credit for cust deduction for return</v>
          </cell>
        </row>
        <row r="381">
          <cell r="G381" t="str">
            <v>835C0012951</v>
          </cell>
          <cell r="I381">
            <v>38693</v>
          </cell>
          <cell r="J381">
            <v>38693</v>
          </cell>
          <cell r="K381">
            <v>-248.39</v>
          </cell>
          <cell r="L381">
            <v>-248.39</v>
          </cell>
          <cell r="N381">
            <v>56</v>
          </cell>
          <cell r="O381" t="str">
            <v>Credit Memo</v>
          </cell>
          <cell r="R381" t="str">
            <v>credit for cust deduction for return</v>
          </cell>
        </row>
        <row r="382">
          <cell r="G382" t="str">
            <v>835120034</v>
          </cell>
          <cell r="H382" t="str">
            <v>NET 60 DAYS</v>
          </cell>
          <cell r="I382">
            <v>38693</v>
          </cell>
          <cell r="J382">
            <v>38753</v>
          </cell>
          <cell r="K382">
            <v>66435.710000000006</v>
          </cell>
          <cell r="L382">
            <v>66435.710000000006</v>
          </cell>
          <cell r="N382">
            <v>-4</v>
          </cell>
          <cell r="O382" t="str">
            <v>Invoice</v>
          </cell>
          <cell r="R382" t="str">
            <v>current</v>
          </cell>
        </row>
        <row r="383">
          <cell r="G383" t="str">
            <v>835120030</v>
          </cell>
          <cell r="H383" t="str">
            <v>NET 60 DAYS</v>
          </cell>
          <cell r="I383">
            <v>38693</v>
          </cell>
          <cell r="J383">
            <v>38753</v>
          </cell>
          <cell r="K383">
            <v>73013.460000000006</v>
          </cell>
          <cell r="L383">
            <v>73013.460000000006</v>
          </cell>
          <cell r="N383">
            <v>-4</v>
          </cell>
          <cell r="O383" t="str">
            <v>Invoice</v>
          </cell>
          <cell r="R383" t="str">
            <v>current</v>
          </cell>
        </row>
        <row r="384">
          <cell r="G384" t="str">
            <v>835120041</v>
          </cell>
          <cell r="H384" t="str">
            <v>NET 60 DAYS</v>
          </cell>
          <cell r="I384">
            <v>38694</v>
          </cell>
          <cell r="J384">
            <v>38754</v>
          </cell>
          <cell r="K384">
            <v>59549</v>
          </cell>
          <cell r="L384">
            <v>59549</v>
          </cell>
          <cell r="N384">
            <v>-5</v>
          </cell>
          <cell r="O384" t="str">
            <v>Invoice</v>
          </cell>
          <cell r="R384" t="str">
            <v>current</v>
          </cell>
        </row>
        <row r="385">
          <cell r="G385" t="str">
            <v>835120044</v>
          </cell>
          <cell r="H385" t="str">
            <v>NET 60 DAYS</v>
          </cell>
          <cell r="I385">
            <v>38694</v>
          </cell>
          <cell r="J385">
            <v>38754</v>
          </cell>
          <cell r="K385">
            <v>68809.490000000005</v>
          </cell>
          <cell r="L385">
            <v>68809.490000000005</v>
          </cell>
          <cell r="N385">
            <v>-5</v>
          </cell>
          <cell r="O385" t="str">
            <v>Invoice</v>
          </cell>
          <cell r="R385" t="str">
            <v>current</v>
          </cell>
        </row>
        <row r="386">
          <cell r="G386" t="str">
            <v>835120037</v>
          </cell>
          <cell r="H386" t="str">
            <v>NET 60 DAYS</v>
          </cell>
          <cell r="I386">
            <v>38694</v>
          </cell>
          <cell r="J386">
            <v>38754</v>
          </cell>
          <cell r="K386">
            <v>68411.06</v>
          </cell>
          <cell r="L386">
            <v>68411.06</v>
          </cell>
          <cell r="N386">
            <v>-5</v>
          </cell>
          <cell r="O386" t="str">
            <v>Invoice</v>
          </cell>
          <cell r="R386" t="str">
            <v>current</v>
          </cell>
        </row>
        <row r="387">
          <cell r="G387" t="str">
            <v>835120051</v>
          </cell>
          <cell r="H387" t="str">
            <v>NET 60 DAYS</v>
          </cell>
          <cell r="I387">
            <v>38695</v>
          </cell>
          <cell r="J387">
            <v>38755</v>
          </cell>
          <cell r="K387">
            <v>70281.759999999995</v>
          </cell>
          <cell r="L387">
            <v>70281.759999999995</v>
          </cell>
          <cell r="N387">
            <v>-6</v>
          </cell>
          <cell r="O387" t="str">
            <v>Invoice</v>
          </cell>
          <cell r="R387" t="str">
            <v>current</v>
          </cell>
        </row>
        <row r="388">
          <cell r="G388" t="str">
            <v>835120052</v>
          </cell>
          <cell r="H388" t="str">
            <v>NET 60 DAYS</v>
          </cell>
          <cell r="I388">
            <v>38695</v>
          </cell>
          <cell r="J388">
            <v>38755</v>
          </cell>
          <cell r="K388">
            <v>72271.850000000006</v>
          </cell>
          <cell r="L388">
            <v>72271.850000000006</v>
          </cell>
          <cell r="N388">
            <v>-6</v>
          </cell>
          <cell r="O388" t="str">
            <v>Invoice</v>
          </cell>
          <cell r="R388" t="str">
            <v>current</v>
          </cell>
        </row>
        <row r="389">
          <cell r="G389" t="str">
            <v>835120057</v>
          </cell>
          <cell r="H389" t="str">
            <v>NET 60 DAYS</v>
          </cell>
          <cell r="I389">
            <v>38698</v>
          </cell>
          <cell r="J389">
            <v>38758</v>
          </cell>
          <cell r="K389">
            <v>73988.62</v>
          </cell>
          <cell r="L389">
            <v>73988.62</v>
          </cell>
          <cell r="N389">
            <v>-9</v>
          </cell>
          <cell r="O389" t="str">
            <v>Invoice</v>
          </cell>
          <cell r="R389" t="str">
            <v>current</v>
          </cell>
        </row>
        <row r="390">
          <cell r="G390" t="str">
            <v>835120059</v>
          </cell>
          <cell r="H390" t="str">
            <v>NET 60 DAYS</v>
          </cell>
          <cell r="I390">
            <v>38698</v>
          </cell>
          <cell r="J390">
            <v>38758</v>
          </cell>
          <cell r="K390">
            <v>59549</v>
          </cell>
          <cell r="L390">
            <v>59549</v>
          </cell>
          <cell r="N390">
            <v>-9</v>
          </cell>
          <cell r="O390" t="str">
            <v>Invoice</v>
          </cell>
          <cell r="R390" t="str">
            <v>current</v>
          </cell>
        </row>
        <row r="391">
          <cell r="G391" t="str">
            <v>835120066</v>
          </cell>
          <cell r="H391" t="str">
            <v>NET 60 DAYS</v>
          </cell>
          <cell r="I391">
            <v>38699</v>
          </cell>
          <cell r="J391">
            <v>38759</v>
          </cell>
          <cell r="K391">
            <v>72003.78</v>
          </cell>
          <cell r="L391">
            <v>72003.78</v>
          </cell>
          <cell r="N391">
            <v>-10</v>
          </cell>
          <cell r="O391" t="str">
            <v>Invoice</v>
          </cell>
          <cell r="R391" t="str">
            <v>current</v>
          </cell>
        </row>
        <row r="392">
          <cell r="G392" t="str">
            <v>835120071</v>
          </cell>
          <cell r="H392" t="str">
            <v>NET 60 DAYS</v>
          </cell>
          <cell r="I392">
            <v>38700</v>
          </cell>
          <cell r="J392">
            <v>38760</v>
          </cell>
          <cell r="K392">
            <v>70797.509999999995</v>
          </cell>
          <cell r="L392">
            <v>70797.509999999995</v>
          </cell>
          <cell r="N392">
            <v>-11</v>
          </cell>
          <cell r="O392" t="str">
            <v>Invoice</v>
          </cell>
          <cell r="R392" t="str">
            <v>current</v>
          </cell>
        </row>
        <row r="393">
          <cell r="G393" t="str">
            <v>835120072</v>
          </cell>
          <cell r="H393" t="str">
            <v>NET 60 DAYS</v>
          </cell>
          <cell r="I393">
            <v>38700</v>
          </cell>
          <cell r="J393">
            <v>38760</v>
          </cell>
          <cell r="K393">
            <v>59549</v>
          </cell>
          <cell r="L393">
            <v>59549</v>
          </cell>
          <cell r="N393">
            <v>-11</v>
          </cell>
          <cell r="O393" t="str">
            <v>Invoice</v>
          </cell>
          <cell r="R393" t="str">
            <v>current</v>
          </cell>
        </row>
        <row r="394">
          <cell r="G394" t="str">
            <v>835120077</v>
          </cell>
          <cell r="H394" t="str">
            <v>NET 60 DAYS</v>
          </cell>
          <cell r="I394">
            <v>38700</v>
          </cell>
          <cell r="J394">
            <v>38760</v>
          </cell>
          <cell r="K394">
            <v>69822.77</v>
          </cell>
          <cell r="L394">
            <v>69822.77</v>
          </cell>
          <cell r="N394">
            <v>-11</v>
          </cell>
          <cell r="O394" t="str">
            <v>Invoice</v>
          </cell>
          <cell r="R394" t="str">
            <v>current</v>
          </cell>
        </row>
        <row r="395">
          <cell r="G395" t="str">
            <v>DED403916</v>
          </cell>
          <cell r="I395">
            <v>38700</v>
          </cell>
          <cell r="K395">
            <v>1451.09</v>
          </cell>
          <cell r="L395">
            <v>1451.09</v>
          </cell>
          <cell r="M395">
            <v>1451.09</v>
          </cell>
          <cell r="O395" t="str">
            <v>Claims</v>
          </cell>
          <cell r="R395" t="str">
            <v>customer deduction for return</v>
          </cell>
          <cell r="T395" t="str">
            <v>rdr51424</v>
          </cell>
        </row>
        <row r="396">
          <cell r="G396" t="str">
            <v>DED403917</v>
          </cell>
          <cell r="I396">
            <v>38700</v>
          </cell>
          <cell r="K396">
            <v>2161.73</v>
          </cell>
          <cell r="L396">
            <v>2161.73</v>
          </cell>
          <cell r="M396">
            <v>2161.73</v>
          </cell>
          <cell r="O396" t="str">
            <v>Claims</v>
          </cell>
          <cell r="R396" t="str">
            <v>customer deduction for return</v>
          </cell>
          <cell r="T396" t="str">
            <v>rdr51425</v>
          </cell>
        </row>
        <row r="397">
          <cell r="G397" t="str">
            <v>DED403918</v>
          </cell>
          <cell r="I397">
            <v>38700</v>
          </cell>
          <cell r="K397">
            <v>869.36</v>
          </cell>
          <cell r="L397">
            <v>869.36</v>
          </cell>
          <cell r="M397">
            <v>869.36</v>
          </cell>
          <cell r="O397" t="str">
            <v>Claims</v>
          </cell>
          <cell r="R397" t="str">
            <v>customer deduction for return</v>
          </cell>
          <cell r="T397" t="str">
            <v>rdr51426</v>
          </cell>
        </row>
        <row r="398">
          <cell r="G398" t="str">
            <v>835120081</v>
          </cell>
          <cell r="H398" t="str">
            <v>NET 60 DAYS</v>
          </cell>
          <cell r="I398">
            <v>38701</v>
          </cell>
          <cell r="J398">
            <v>38761</v>
          </cell>
          <cell r="K398">
            <v>71998.399999999994</v>
          </cell>
          <cell r="L398">
            <v>71998.399999999994</v>
          </cell>
          <cell r="N398">
            <v>-12</v>
          </cell>
          <cell r="O398" t="str">
            <v>Invoice</v>
          </cell>
          <cell r="R398" t="str">
            <v>current</v>
          </cell>
        </row>
        <row r="399">
          <cell r="G399" t="str">
            <v>835120087</v>
          </cell>
          <cell r="H399" t="str">
            <v>NET 60 DAYS</v>
          </cell>
          <cell r="I399">
            <v>38701</v>
          </cell>
          <cell r="J399">
            <v>38761</v>
          </cell>
          <cell r="K399">
            <v>68137.179999999993</v>
          </cell>
          <cell r="L399">
            <v>68137.179999999993</v>
          </cell>
          <cell r="N399">
            <v>-12</v>
          </cell>
          <cell r="O399" t="str">
            <v>Invoice</v>
          </cell>
          <cell r="R399" t="str">
            <v>current</v>
          </cell>
        </row>
        <row r="400">
          <cell r="G400" t="str">
            <v>835120090</v>
          </cell>
          <cell r="H400" t="str">
            <v>NET 60 DAYS</v>
          </cell>
          <cell r="I400">
            <v>38702</v>
          </cell>
          <cell r="J400">
            <v>38762</v>
          </cell>
          <cell r="K400">
            <v>59549</v>
          </cell>
          <cell r="L400">
            <v>59549</v>
          </cell>
          <cell r="N400">
            <v>-13</v>
          </cell>
          <cell r="O400" t="str">
            <v>Invoice</v>
          </cell>
          <cell r="R400" t="str">
            <v>current</v>
          </cell>
        </row>
        <row r="401">
          <cell r="G401" t="str">
            <v>835120105</v>
          </cell>
          <cell r="H401" t="str">
            <v>NET 60 DAYS</v>
          </cell>
          <cell r="I401">
            <v>38706</v>
          </cell>
          <cell r="J401">
            <v>38766</v>
          </cell>
          <cell r="K401">
            <v>70281.759999999995</v>
          </cell>
          <cell r="L401">
            <v>70281.759999999995</v>
          </cell>
          <cell r="N401">
            <v>-17</v>
          </cell>
          <cell r="O401" t="str">
            <v>Invoice</v>
          </cell>
          <cell r="R401" t="str">
            <v>current</v>
          </cell>
        </row>
        <row r="402">
          <cell r="G402" t="str">
            <v>835120111</v>
          </cell>
          <cell r="H402" t="str">
            <v>NET 60 DAYS</v>
          </cell>
          <cell r="I402">
            <v>38707</v>
          </cell>
          <cell r="J402">
            <v>38767</v>
          </cell>
          <cell r="K402">
            <v>29774.5</v>
          </cell>
          <cell r="L402">
            <v>29774.5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835120131</v>
          </cell>
          <cell r="H403" t="str">
            <v>NET 60 DAYS</v>
          </cell>
          <cell r="I403">
            <v>38715</v>
          </cell>
          <cell r="J403">
            <v>38775</v>
          </cell>
          <cell r="K403">
            <v>72003.78</v>
          </cell>
          <cell r="L403">
            <v>72003.78</v>
          </cell>
          <cell r="N403">
            <v>-26</v>
          </cell>
          <cell r="O403" t="str">
            <v>Invoice</v>
          </cell>
          <cell r="R403" t="str">
            <v>current</v>
          </cell>
        </row>
        <row r="404">
          <cell r="G404" t="str">
            <v>835120133</v>
          </cell>
          <cell r="H404" t="str">
            <v>NET 60 DAYS</v>
          </cell>
          <cell r="I404">
            <v>38715</v>
          </cell>
          <cell r="J404">
            <v>38775</v>
          </cell>
          <cell r="K404">
            <v>72637.100000000006</v>
          </cell>
          <cell r="L404">
            <v>72637.100000000006</v>
          </cell>
          <cell r="N404">
            <v>-26</v>
          </cell>
          <cell r="O404" t="str">
            <v>Invoice</v>
          </cell>
          <cell r="R404" t="str">
            <v>current</v>
          </cell>
        </row>
        <row r="405">
          <cell r="G405" t="str">
            <v>835120135</v>
          </cell>
          <cell r="H405" t="str">
            <v>NET 60 DAYS</v>
          </cell>
          <cell r="I405">
            <v>38720</v>
          </cell>
          <cell r="J405">
            <v>38780</v>
          </cell>
          <cell r="K405">
            <v>76004.62</v>
          </cell>
          <cell r="L405">
            <v>76004.62</v>
          </cell>
          <cell r="N405">
            <v>-31</v>
          </cell>
          <cell r="O405" t="str">
            <v>Invoice</v>
          </cell>
          <cell r="R405" t="str">
            <v>current</v>
          </cell>
        </row>
        <row r="406">
          <cell r="G406" t="str">
            <v>835120137</v>
          </cell>
          <cell r="H406" t="str">
            <v>NET 60 DAYS</v>
          </cell>
          <cell r="I406">
            <v>38720</v>
          </cell>
          <cell r="J406">
            <v>38780</v>
          </cell>
          <cell r="K406">
            <v>74617.22</v>
          </cell>
          <cell r="L406">
            <v>74617.22</v>
          </cell>
          <cell r="N406">
            <v>-31</v>
          </cell>
          <cell r="O406" t="str">
            <v>Invoice</v>
          </cell>
          <cell r="R406" t="str">
            <v>current</v>
          </cell>
        </row>
        <row r="407">
          <cell r="G407" t="str">
            <v>835120141</v>
          </cell>
          <cell r="H407" t="str">
            <v>NET 60 DAYS</v>
          </cell>
          <cell r="I407">
            <v>38721</v>
          </cell>
          <cell r="J407">
            <v>38781</v>
          </cell>
          <cell r="K407">
            <v>72539.92</v>
          </cell>
          <cell r="L407">
            <v>72539.92</v>
          </cell>
          <cell r="N407">
            <v>-32</v>
          </cell>
          <cell r="O407" t="str">
            <v>Invoice</v>
          </cell>
          <cell r="R407" t="str">
            <v>current</v>
          </cell>
        </row>
        <row r="408">
          <cell r="G408" t="str">
            <v>835120150</v>
          </cell>
          <cell r="H408" t="str">
            <v>NET 60 DAYS</v>
          </cell>
          <cell r="I408">
            <v>38721</v>
          </cell>
          <cell r="J408">
            <v>38781</v>
          </cell>
          <cell r="K408">
            <v>63316.46</v>
          </cell>
          <cell r="L408">
            <v>63316.46</v>
          </cell>
          <cell r="N408">
            <v>-32</v>
          </cell>
          <cell r="O408" t="str">
            <v>Invoice</v>
          </cell>
          <cell r="R408" t="str">
            <v>current</v>
          </cell>
        </row>
        <row r="409">
          <cell r="G409" t="str">
            <v>835120157</v>
          </cell>
          <cell r="H409" t="str">
            <v>NET 60 DAYS</v>
          </cell>
          <cell r="I409">
            <v>38722</v>
          </cell>
          <cell r="J409">
            <v>38782</v>
          </cell>
          <cell r="K409">
            <v>72539.92</v>
          </cell>
          <cell r="L409">
            <v>72539.92</v>
          </cell>
          <cell r="N409">
            <v>-33</v>
          </cell>
          <cell r="O409" t="str">
            <v>Invoice</v>
          </cell>
          <cell r="R409" t="str">
            <v>current</v>
          </cell>
        </row>
        <row r="410">
          <cell r="G410" t="str">
            <v>835120167</v>
          </cell>
          <cell r="H410" t="str">
            <v>NET 60 DAYS</v>
          </cell>
          <cell r="I410">
            <v>38723</v>
          </cell>
          <cell r="J410">
            <v>38783</v>
          </cell>
          <cell r="K410">
            <v>72025.14</v>
          </cell>
          <cell r="L410">
            <v>72025.14</v>
          </cell>
          <cell r="N410">
            <v>-34</v>
          </cell>
          <cell r="O410" t="str">
            <v>Invoice</v>
          </cell>
          <cell r="R410" t="str">
            <v>current</v>
          </cell>
        </row>
        <row r="411">
          <cell r="G411" t="str">
            <v>835120168</v>
          </cell>
          <cell r="H411" t="str">
            <v>NET 60 DAYS</v>
          </cell>
          <cell r="I411">
            <v>38723</v>
          </cell>
          <cell r="J411">
            <v>38783</v>
          </cell>
          <cell r="K411">
            <v>63316.46</v>
          </cell>
          <cell r="L411">
            <v>63316.46</v>
          </cell>
          <cell r="N411">
            <v>-34</v>
          </cell>
          <cell r="O411" t="str">
            <v>Invoice</v>
          </cell>
          <cell r="R411" t="str">
            <v>current</v>
          </cell>
        </row>
        <row r="412">
          <cell r="G412" t="str">
            <v>835120175</v>
          </cell>
          <cell r="H412" t="str">
            <v>NET 60 DAYS</v>
          </cell>
          <cell r="I412">
            <v>38726</v>
          </cell>
          <cell r="J412">
            <v>38786</v>
          </cell>
          <cell r="K412">
            <v>71976.460000000006</v>
          </cell>
          <cell r="L412">
            <v>71976.460000000006</v>
          </cell>
          <cell r="N412">
            <v>-37</v>
          </cell>
          <cell r="O412" t="str">
            <v>Invoice</v>
          </cell>
          <cell r="R412" t="str">
            <v>current</v>
          </cell>
        </row>
        <row r="413">
          <cell r="G413" t="str">
            <v>835120182</v>
          </cell>
          <cell r="H413" t="str">
            <v>NET 60 DAYS</v>
          </cell>
          <cell r="I413">
            <v>38726</v>
          </cell>
          <cell r="J413">
            <v>38786</v>
          </cell>
          <cell r="K413">
            <v>6700</v>
          </cell>
          <cell r="L413">
            <v>6700</v>
          </cell>
          <cell r="N413">
            <v>-37</v>
          </cell>
          <cell r="O413" t="str">
            <v>Invoice</v>
          </cell>
          <cell r="R413" t="str">
            <v>current</v>
          </cell>
        </row>
        <row r="414">
          <cell r="G414" t="str">
            <v>835120184</v>
          </cell>
          <cell r="H414" t="str">
            <v>NET 60 DAYS</v>
          </cell>
          <cell r="I414">
            <v>38727</v>
          </cell>
          <cell r="J414">
            <v>38787</v>
          </cell>
          <cell r="K414">
            <v>71510.38</v>
          </cell>
          <cell r="L414">
            <v>71510.38</v>
          </cell>
          <cell r="N414">
            <v>-38</v>
          </cell>
          <cell r="O414" t="str">
            <v>Invoice</v>
          </cell>
          <cell r="R414" t="str">
            <v>current</v>
          </cell>
        </row>
        <row r="415">
          <cell r="G415" t="str">
            <v>835120191</v>
          </cell>
          <cell r="H415" t="str">
            <v>NET 60 DAYS</v>
          </cell>
          <cell r="I415">
            <v>38727</v>
          </cell>
          <cell r="J415">
            <v>38787</v>
          </cell>
          <cell r="K415">
            <v>74119.86</v>
          </cell>
          <cell r="L415">
            <v>74119.86</v>
          </cell>
          <cell r="N415">
            <v>-38</v>
          </cell>
          <cell r="O415" t="str">
            <v>Invoice</v>
          </cell>
          <cell r="R415" t="str">
            <v>current</v>
          </cell>
        </row>
        <row r="416">
          <cell r="G416" t="str">
            <v>835120192</v>
          </cell>
          <cell r="H416" t="str">
            <v>NET 60 DAYS</v>
          </cell>
          <cell r="I416">
            <v>38727</v>
          </cell>
          <cell r="J416">
            <v>38787</v>
          </cell>
          <cell r="K416">
            <v>63316.46</v>
          </cell>
          <cell r="L416">
            <v>63316.46</v>
          </cell>
          <cell r="N416">
            <v>-38</v>
          </cell>
          <cell r="O416" t="str">
            <v>Invoice</v>
          </cell>
          <cell r="R416" t="str">
            <v>current</v>
          </cell>
        </row>
        <row r="417">
          <cell r="G417" t="str">
            <v>835120199</v>
          </cell>
          <cell r="H417" t="str">
            <v>NET 60 DAYS</v>
          </cell>
          <cell r="I417">
            <v>38728</v>
          </cell>
          <cell r="J417">
            <v>38788</v>
          </cell>
          <cell r="K417">
            <v>71709.22</v>
          </cell>
          <cell r="L417">
            <v>71709.22</v>
          </cell>
          <cell r="N417">
            <v>-39</v>
          </cell>
          <cell r="O417" t="str">
            <v>Invoice</v>
          </cell>
          <cell r="R417" t="str">
            <v>current</v>
          </cell>
        </row>
        <row r="418">
          <cell r="G418" t="str">
            <v>835120207</v>
          </cell>
          <cell r="H418" t="str">
            <v>NET 60 DAYS</v>
          </cell>
          <cell r="I418">
            <v>38728</v>
          </cell>
          <cell r="J418">
            <v>38788</v>
          </cell>
          <cell r="K418">
            <v>72042.48</v>
          </cell>
          <cell r="L418">
            <v>72042.48</v>
          </cell>
          <cell r="N418">
            <v>-39</v>
          </cell>
          <cell r="O418" t="str">
            <v>Invoice</v>
          </cell>
          <cell r="R418" t="str">
            <v>current</v>
          </cell>
        </row>
        <row r="419">
          <cell r="G419" t="str">
            <v>835120209</v>
          </cell>
          <cell r="H419" t="str">
            <v>NET 60 DAYS</v>
          </cell>
          <cell r="I419">
            <v>38728</v>
          </cell>
          <cell r="J419">
            <v>38788</v>
          </cell>
          <cell r="K419">
            <v>9600</v>
          </cell>
          <cell r="L419">
            <v>9600</v>
          </cell>
          <cell r="N419">
            <v>-39</v>
          </cell>
          <cell r="O419" t="str">
            <v>Invoice</v>
          </cell>
          <cell r="R419" t="str">
            <v>current</v>
          </cell>
        </row>
        <row r="420">
          <cell r="G420" t="str">
            <v>835120179</v>
          </cell>
          <cell r="H420" t="str">
            <v>NET 60 DAYS</v>
          </cell>
          <cell r="I420">
            <v>38729</v>
          </cell>
          <cell r="J420">
            <v>38789</v>
          </cell>
          <cell r="K420">
            <v>68705.259999999995</v>
          </cell>
          <cell r="L420">
            <v>68705.259999999995</v>
          </cell>
          <cell r="N420">
            <v>-40</v>
          </cell>
          <cell r="O420" t="str">
            <v>Invoice</v>
          </cell>
          <cell r="R420" t="str">
            <v>current</v>
          </cell>
        </row>
        <row r="421">
          <cell r="G421" t="str">
            <v>835120215</v>
          </cell>
          <cell r="H421" t="str">
            <v>NET 60 DAYS</v>
          </cell>
          <cell r="I421">
            <v>38729</v>
          </cell>
          <cell r="J421">
            <v>38789</v>
          </cell>
          <cell r="K421">
            <v>63316.46</v>
          </cell>
          <cell r="L421">
            <v>63316.46</v>
          </cell>
          <cell r="N421">
            <v>-40</v>
          </cell>
          <cell r="O421" t="str">
            <v>Invoice</v>
          </cell>
          <cell r="R421" t="str">
            <v>current</v>
          </cell>
        </row>
        <row r="422">
          <cell r="G422" t="str">
            <v>835120213</v>
          </cell>
          <cell r="H422" t="str">
            <v>NET 60 DAYS</v>
          </cell>
          <cell r="I422">
            <v>38729</v>
          </cell>
          <cell r="J422">
            <v>38789</v>
          </cell>
          <cell r="K422">
            <v>74616.3</v>
          </cell>
          <cell r="L422">
            <v>74616.3</v>
          </cell>
          <cell r="N422">
            <v>-40</v>
          </cell>
          <cell r="O422" t="str">
            <v>Invoice</v>
          </cell>
          <cell r="R422" t="str">
            <v>current</v>
          </cell>
        </row>
        <row r="423">
          <cell r="G423" t="str">
            <v>835120222</v>
          </cell>
          <cell r="H423" t="str">
            <v>NET 60 DAYS</v>
          </cell>
          <cell r="I423">
            <v>38730</v>
          </cell>
          <cell r="J423">
            <v>38790</v>
          </cell>
          <cell r="K423">
            <v>71710.12</v>
          </cell>
          <cell r="L423">
            <v>71710.12</v>
          </cell>
          <cell r="N423">
            <v>-41</v>
          </cell>
          <cell r="O423" t="str">
            <v>Invoice</v>
          </cell>
          <cell r="R423" t="str">
            <v>current</v>
          </cell>
        </row>
        <row r="424">
          <cell r="G424" t="str">
            <v>835120228</v>
          </cell>
          <cell r="H424" t="str">
            <v>NET 60 DAYS</v>
          </cell>
          <cell r="I424">
            <v>38730</v>
          </cell>
          <cell r="J424">
            <v>38790</v>
          </cell>
          <cell r="K424">
            <v>73181.740000000005</v>
          </cell>
          <cell r="L424">
            <v>73181.740000000005</v>
          </cell>
          <cell r="N424">
            <v>-41</v>
          </cell>
          <cell r="O424" t="str">
            <v>Invoice</v>
          </cell>
          <cell r="R424" t="str">
            <v>current</v>
          </cell>
        </row>
        <row r="425">
          <cell r="G425" t="str">
            <v>835120233</v>
          </cell>
          <cell r="H425" t="str">
            <v>NET 60 DAYS</v>
          </cell>
          <cell r="I425">
            <v>38733</v>
          </cell>
          <cell r="J425">
            <v>38793</v>
          </cell>
          <cell r="K425">
            <v>70688.259999999995</v>
          </cell>
          <cell r="L425">
            <v>70688.259999999995</v>
          </cell>
          <cell r="N425">
            <v>-44</v>
          </cell>
          <cell r="O425" t="str">
            <v>Invoice</v>
          </cell>
          <cell r="R425" t="str">
            <v>current</v>
          </cell>
        </row>
        <row r="426">
          <cell r="G426" t="str">
            <v>835120234</v>
          </cell>
          <cell r="H426" t="str">
            <v>NET 60 DAYS</v>
          </cell>
          <cell r="I426">
            <v>38733</v>
          </cell>
          <cell r="J426">
            <v>38793</v>
          </cell>
          <cell r="K426">
            <v>68387.12</v>
          </cell>
          <cell r="L426">
            <v>68387.12</v>
          </cell>
          <cell r="N426">
            <v>-44</v>
          </cell>
          <cell r="O426" t="str">
            <v>Invoice</v>
          </cell>
          <cell r="R426" t="str">
            <v>current</v>
          </cell>
        </row>
        <row r="427">
          <cell r="G427" t="str">
            <v>835120242</v>
          </cell>
          <cell r="H427" t="str">
            <v>NET 60 DAYS</v>
          </cell>
          <cell r="I427">
            <v>38733</v>
          </cell>
          <cell r="J427">
            <v>38793</v>
          </cell>
          <cell r="K427">
            <v>19100</v>
          </cell>
          <cell r="L427">
            <v>19100</v>
          </cell>
          <cell r="N427">
            <v>-44</v>
          </cell>
          <cell r="O427" t="str">
            <v>Invoice</v>
          </cell>
          <cell r="R427" t="str">
            <v>current</v>
          </cell>
        </row>
        <row r="428">
          <cell r="G428" t="str">
            <v>835120246</v>
          </cell>
          <cell r="H428" t="str">
            <v>NET 60 DAYS</v>
          </cell>
          <cell r="I428">
            <v>38734</v>
          </cell>
          <cell r="J428">
            <v>38794</v>
          </cell>
          <cell r="K428">
            <v>72892.710000000006</v>
          </cell>
          <cell r="L428">
            <v>72892.710000000006</v>
          </cell>
          <cell r="N428">
            <v>-45</v>
          </cell>
          <cell r="O428" t="str">
            <v>Invoice</v>
          </cell>
          <cell r="R428" t="str">
            <v>current</v>
          </cell>
        </row>
        <row r="429">
          <cell r="G429" t="str">
            <v>835120250</v>
          </cell>
          <cell r="H429" t="str">
            <v>NET 60 DAYS</v>
          </cell>
          <cell r="I429">
            <v>38734</v>
          </cell>
          <cell r="J429">
            <v>38794</v>
          </cell>
          <cell r="K429">
            <v>63316.46</v>
          </cell>
          <cell r="L429">
            <v>63316.46</v>
          </cell>
          <cell r="N429">
            <v>-45</v>
          </cell>
          <cell r="O429" t="str">
            <v>Invoice</v>
          </cell>
          <cell r="R429" t="str">
            <v>current</v>
          </cell>
        </row>
        <row r="430">
          <cell r="G430" t="str">
            <v>DED416616</v>
          </cell>
          <cell r="I430">
            <v>38734</v>
          </cell>
          <cell r="K430">
            <v>9517.2900000000009</v>
          </cell>
          <cell r="L430">
            <v>9517.2900000000009</v>
          </cell>
          <cell r="M430">
            <v>9517.2900000000009</v>
          </cell>
          <cell r="O430" t="str">
            <v>Claims</v>
          </cell>
          <cell r="R430" t="str">
            <v>customer deduction for return</v>
          </cell>
        </row>
        <row r="431">
          <cell r="G431" t="str">
            <v>835120256</v>
          </cell>
          <cell r="H431" t="str">
            <v>NET 60 DAYS</v>
          </cell>
          <cell r="I431">
            <v>38735</v>
          </cell>
          <cell r="J431">
            <v>38795</v>
          </cell>
          <cell r="K431">
            <v>74410.16</v>
          </cell>
          <cell r="L431">
            <v>74410.16</v>
          </cell>
          <cell r="N431">
            <v>-46</v>
          </cell>
          <cell r="O431" t="str">
            <v>Invoice</v>
          </cell>
          <cell r="R431" t="str">
            <v>current</v>
          </cell>
        </row>
        <row r="432">
          <cell r="G432" t="str">
            <v>835120260</v>
          </cell>
          <cell r="H432" t="str">
            <v>NET 60 DAYS</v>
          </cell>
          <cell r="I432">
            <v>38735</v>
          </cell>
          <cell r="J432">
            <v>38795</v>
          </cell>
          <cell r="K432">
            <v>74602.75</v>
          </cell>
          <cell r="L432">
            <v>74602.75</v>
          </cell>
          <cell r="N432">
            <v>-46</v>
          </cell>
          <cell r="O432" t="str">
            <v>Invoice</v>
          </cell>
          <cell r="R432" t="str">
            <v>current</v>
          </cell>
        </row>
        <row r="433">
          <cell r="G433" t="str">
            <v>835120264</v>
          </cell>
          <cell r="H433" t="str">
            <v>NET 60 DAYS</v>
          </cell>
          <cell r="I433">
            <v>38736</v>
          </cell>
          <cell r="J433">
            <v>38796</v>
          </cell>
          <cell r="K433">
            <v>67924.44</v>
          </cell>
          <cell r="L433">
            <v>67924.44</v>
          </cell>
          <cell r="N433">
            <v>-47</v>
          </cell>
          <cell r="O433" t="str">
            <v>Invoice</v>
          </cell>
          <cell r="R433" t="str">
            <v>current</v>
          </cell>
        </row>
        <row r="434">
          <cell r="G434" t="str">
            <v>835120270</v>
          </cell>
          <cell r="H434" t="str">
            <v>NET 60 DAYS</v>
          </cell>
          <cell r="I434">
            <v>38736</v>
          </cell>
          <cell r="J434">
            <v>38796</v>
          </cell>
          <cell r="K434">
            <v>8600</v>
          </cell>
          <cell r="L434">
            <v>8600</v>
          </cell>
          <cell r="N434">
            <v>-47</v>
          </cell>
          <cell r="O434" t="str">
            <v>Invoice</v>
          </cell>
          <cell r="R434" t="str">
            <v>current</v>
          </cell>
        </row>
        <row r="435">
          <cell r="G435" t="str">
            <v>835120275</v>
          </cell>
          <cell r="H435" t="str">
            <v>NET 60 DAYS</v>
          </cell>
          <cell r="I435">
            <v>38737</v>
          </cell>
          <cell r="J435">
            <v>38797</v>
          </cell>
          <cell r="K435">
            <v>69197.31</v>
          </cell>
          <cell r="L435">
            <v>69197.31</v>
          </cell>
          <cell r="N435">
            <v>-48</v>
          </cell>
          <cell r="O435" t="str">
            <v>Invoice</v>
          </cell>
          <cell r="R435" t="str">
            <v>current</v>
          </cell>
        </row>
        <row r="436">
          <cell r="G436" t="str">
            <v>835120277</v>
          </cell>
          <cell r="H436" t="str">
            <v>NET 60 DAYS</v>
          </cell>
          <cell r="I436">
            <v>38737</v>
          </cell>
          <cell r="J436">
            <v>38797</v>
          </cell>
          <cell r="K436">
            <v>63316.46</v>
          </cell>
          <cell r="L436">
            <v>63316.46</v>
          </cell>
          <cell r="N436">
            <v>-48</v>
          </cell>
          <cell r="O436" t="str">
            <v>Invoice</v>
          </cell>
          <cell r="R436" t="str">
            <v>current</v>
          </cell>
        </row>
        <row r="437">
          <cell r="G437" t="str">
            <v>835120280</v>
          </cell>
          <cell r="H437" t="str">
            <v>NET 60 DAYS</v>
          </cell>
          <cell r="I437">
            <v>38740</v>
          </cell>
          <cell r="J437">
            <v>38800</v>
          </cell>
          <cell r="K437">
            <v>66780.02</v>
          </cell>
          <cell r="L437">
            <v>66780.02</v>
          </cell>
          <cell r="N437">
            <v>-51</v>
          </cell>
          <cell r="O437" t="str">
            <v>Invoice</v>
          </cell>
          <cell r="R437" t="str">
            <v>current</v>
          </cell>
        </row>
        <row r="438">
          <cell r="G438" t="str">
            <v>835C0012953</v>
          </cell>
          <cell r="I438">
            <v>38742</v>
          </cell>
          <cell r="J438">
            <v>38742</v>
          </cell>
          <cell r="K438">
            <v>-350</v>
          </cell>
          <cell r="L438">
            <v>-350</v>
          </cell>
          <cell r="N438">
            <v>7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835120311</v>
          </cell>
          <cell r="H439" t="str">
            <v>NET 60 DAYS</v>
          </cell>
          <cell r="I439">
            <v>38743</v>
          </cell>
          <cell r="J439">
            <v>38803</v>
          </cell>
          <cell r="K439">
            <v>63316.46</v>
          </cell>
          <cell r="L439">
            <v>63316.46</v>
          </cell>
          <cell r="N439">
            <v>-54</v>
          </cell>
          <cell r="O439" t="str">
            <v>Invoice</v>
          </cell>
          <cell r="R439" t="str">
            <v>current</v>
          </cell>
        </row>
        <row r="440">
          <cell r="G440" t="str">
            <v>835120313</v>
          </cell>
          <cell r="H440" t="str">
            <v>NET 60 DAYS</v>
          </cell>
          <cell r="I440">
            <v>38744</v>
          </cell>
          <cell r="J440">
            <v>38804</v>
          </cell>
          <cell r="K440">
            <v>71433.759999999995</v>
          </cell>
          <cell r="L440">
            <v>71433.759999999995</v>
          </cell>
          <cell r="N440">
            <v>-55</v>
          </cell>
          <cell r="O440" t="str">
            <v>Invoice</v>
          </cell>
          <cell r="R440" t="str">
            <v>current</v>
          </cell>
        </row>
        <row r="441">
          <cell r="G441" t="str">
            <v>835120317</v>
          </cell>
          <cell r="H441" t="str">
            <v>NET 60 DAYS</v>
          </cell>
          <cell r="I441">
            <v>38744</v>
          </cell>
          <cell r="J441">
            <v>38804</v>
          </cell>
          <cell r="K441">
            <v>72540.94</v>
          </cell>
          <cell r="L441">
            <v>72540.94</v>
          </cell>
          <cell r="N441">
            <v>-55</v>
          </cell>
          <cell r="O441" t="str">
            <v>Invoice</v>
          </cell>
          <cell r="R441" t="str">
            <v>current</v>
          </cell>
        </row>
        <row r="442">
          <cell r="G442" t="str">
            <v>835120318</v>
          </cell>
          <cell r="H442" t="str">
            <v>NET 60 DAYS</v>
          </cell>
          <cell r="I442">
            <v>38744</v>
          </cell>
          <cell r="J442">
            <v>38804</v>
          </cell>
          <cell r="K442">
            <v>74223.8</v>
          </cell>
          <cell r="L442">
            <v>74223.8</v>
          </cell>
          <cell r="N442">
            <v>-55</v>
          </cell>
          <cell r="O442" t="str">
            <v>Invoice</v>
          </cell>
          <cell r="R442" t="str">
            <v>current</v>
          </cell>
        </row>
        <row r="443">
          <cell r="G443" t="str">
            <v>835C0012957</v>
          </cell>
          <cell r="I443">
            <v>38746</v>
          </cell>
          <cell r="J443">
            <v>38746</v>
          </cell>
          <cell r="K443">
            <v>-1164.74</v>
          </cell>
          <cell r="L443">
            <v>-1164.74</v>
          </cell>
          <cell r="N443">
            <v>3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835C0012959</v>
          </cell>
          <cell r="I444">
            <v>38746</v>
          </cell>
          <cell r="J444">
            <v>38746</v>
          </cell>
          <cell r="K444">
            <v>-3548.93</v>
          </cell>
          <cell r="L444">
            <v>-3548.93</v>
          </cell>
          <cell r="N444">
            <v>3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835C0012958</v>
          </cell>
          <cell r="I445">
            <v>38746</v>
          </cell>
          <cell r="J445">
            <v>38746</v>
          </cell>
          <cell r="K445">
            <v>-3595.02</v>
          </cell>
          <cell r="L445">
            <v>-3595.02</v>
          </cell>
          <cell r="N445">
            <v>3</v>
          </cell>
          <cell r="O445" t="str">
            <v>Credit Memo</v>
          </cell>
          <cell r="R445" t="str">
            <v>credit for cust deduction for return</v>
          </cell>
        </row>
        <row r="446">
          <cell r="G446" t="str">
            <v>835C0012960</v>
          </cell>
          <cell r="I446">
            <v>38746</v>
          </cell>
          <cell r="J446">
            <v>38746</v>
          </cell>
          <cell r="K446">
            <v>-1164.74</v>
          </cell>
          <cell r="L446">
            <v>-1164.74</v>
          </cell>
          <cell r="N446">
            <v>3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835C0012966</v>
          </cell>
          <cell r="I447">
            <v>38746</v>
          </cell>
          <cell r="J447">
            <v>38746</v>
          </cell>
          <cell r="K447">
            <v>-587.66</v>
          </cell>
          <cell r="L447">
            <v>-587.66</v>
          </cell>
          <cell r="N447">
            <v>3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835C0012965</v>
          </cell>
          <cell r="I448">
            <v>38746</v>
          </cell>
          <cell r="J448">
            <v>38746</v>
          </cell>
          <cell r="K448">
            <v>-514.20000000000005</v>
          </cell>
          <cell r="L448">
            <v>-514.20000000000005</v>
          </cell>
          <cell r="N448">
            <v>3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835C0012964</v>
          </cell>
          <cell r="I449">
            <v>38746</v>
          </cell>
          <cell r="J449">
            <v>38746</v>
          </cell>
          <cell r="K449">
            <v>-239.54</v>
          </cell>
          <cell r="L449">
            <v>-239.54</v>
          </cell>
          <cell r="N449">
            <v>3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835C0012963</v>
          </cell>
          <cell r="I450">
            <v>38746</v>
          </cell>
          <cell r="J450">
            <v>38746</v>
          </cell>
          <cell r="K450">
            <v>-279.47000000000003</v>
          </cell>
          <cell r="L450">
            <v>-279.47000000000003</v>
          </cell>
          <cell r="N450">
            <v>3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835C0012962</v>
          </cell>
          <cell r="I451">
            <v>38746</v>
          </cell>
          <cell r="J451">
            <v>38746</v>
          </cell>
          <cell r="K451">
            <v>-1666.98</v>
          </cell>
          <cell r="L451">
            <v>-1666.98</v>
          </cell>
          <cell r="N451">
            <v>3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835C0012961</v>
          </cell>
          <cell r="I452">
            <v>38746</v>
          </cell>
          <cell r="J452">
            <v>38746</v>
          </cell>
          <cell r="K452">
            <v>-1666.98</v>
          </cell>
          <cell r="L452">
            <v>-1666.98</v>
          </cell>
          <cell r="N452">
            <v>3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835120321</v>
          </cell>
          <cell r="H453" t="str">
            <v>NET 60 DAYS</v>
          </cell>
          <cell r="I453">
            <v>38747</v>
          </cell>
          <cell r="J453">
            <v>38807</v>
          </cell>
          <cell r="K453">
            <v>70234.86</v>
          </cell>
          <cell r="L453">
            <v>70234.86</v>
          </cell>
          <cell r="N453">
            <v>-58</v>
          </cell>
          <cell r="O453" t="str">
            <v>Invoice</v>
          </cell>
          <cell r="R453" t="str">
            <v>current</v>
          </cell>
        </row>
        <row r="454">
          <cell r="G454" t="str">
            <v>835120327</v>
          </cell>
          <cell r="H454" t="str">
            <v>NET 60 DAYS</v>
          </cell>
          <cell r="I454">
            <v>38748</v>
          </cell>
          <cell r="J454">
            <v>38808</v>
          </cell>
          <cell r="K454">
            <v>66098.22</v>
          </cell>
          <cell r="L454">
            <v>66098.22</v>
          </cell>
          <cell r="N454">
            <v>-59</v>
          </cell>
          <cell r="O454" t="str">
            <v>Invoice</v>
          </cell>
          <cell r="R454" t="str">
            <v>current</v>
          </cell>
        </row>
        <row r="455">
          <cell r="G455" t="str">
            <v>835120127</v>
          </cell>
          <cell r="H455" t="str">
            <v>NET 30 DAYS</v>
          </cell>
          <cell r="I455">
            <v>38708</v>
          </cell>
          <cell r="J455">
            <v>38738</v>
          </cell>
          <cell r="K455">
            <v>62500</v>
          </cell>
          <cell r="L455">
            <v>62500</v>
          </cell>
          <cell r="N455">
            <v>11</v>
          </cell>
          <cell r="O455" t="str">
            <v>Invoice</v>
          </cell>
          <cell r="R455" t="str">
            <v>current</v>
          </cell>
          <cell r="S455" t="str">
            <v>tooling</v>
          </cell>
        </row>
        <row r="456">
          <cell r="G456" t="str">
            <v>835119992</v>
          </cell>
          <cell r="H456" t="str">
            <v>NET 2ND 2ND PROX MONTH</v>
          </cell>
          <cell r="I456">
            <v>38687</v>
          </cell>
          <cell r="J456">
            <v>38750</v>
          </cell>
          <cell r="K456">
            <v>26338.3</v>
          </cell>
          <cell r="L456">
            <v>26338.3</v>
          </cell>
          <cell r="N456">
            <v>-1</v>
          </cell>
          <cell r="O456" t="str">
            <v>Invoice</v>
          </cell>
          <cell r="R456" t="str">
            <v>current</v>
          </cell>
        </row>
        <row r="457">
          <cell r="G457" t="str">
            <v>835120018</v>
          </cell>
          <cell r="H457" t="str">
            <v>NET 2ND 2ND PROX MONTH</v>
          </cell>
          <cell r="I457">
            <v>38691</v>
          </cell>
          <cell r="J457">
            <v>38750</v>
          </cell>
          <cell r="K457">
            <v>1000</v>
          </cell>
          <cell r="L457">
            <v>1000</v>
          </cell>
          <cell r="N457">
            <v>-1</v>
          </cell>
          <cell r="O457" t="str">
            <v>Invoice</v>
          </cell>
          <cell r="R457" t="str">
            <v>current</v>
          </cell>
        </row>
        <row r="458">
          <cell r="G458" t="str">
            <v>835120045</v>
          </cell>
          <cell r="H458" t="str">
            <v>NET 2ND 2ND PROX MONTH</v>
          </cell>
          <cell r="I458">
            <v>38694</v>
          </cell>
          <cell r="J458">
            <v>38750</v>
          </cell>
          <cell r="K458">
            <v>26338.3</v>
          </cell>
          <cell r="L458">
            <v>26338.3</v>
          </cell>
          <cell r="N458">
            <v>-1</v>
          </cell>
          <cell r="O458" t="str">
            <v>Invoice</v>
          </cell>
          <cell r="R458" t="str">
            <v>current</v>
          </cell>
        </row>
        <row r="459">
          <cell r="G459" t="str">
            <v>835120084</v>
          </cell>
          <cell r="H459" t="str">
            <v>NET 2ND 2ND PROX MONTH</v>
          </cell>
          <cell r="I459">
            <v>38701</v>
          </cell>
          <cell r="J459">
            <v>38750</v>
          </cell>
          <cell r="K459">
            <v>17558.86</v>
          </cell>
          <cell r="L459">
            <v>17558.86</v>
          </cell>
          <cell r="N459">
            <v>-1</v>
          </cell>
          <cell r="O459" t="str">
            <v>Invoice</v>
          </cell>
          <cell r="R459" t="str">
            <v>current</v>
          </cell>
        </row>
        <row r="460">
          <cell r="G460" t="str">
            <v>835120096</v>
          </cell>
          <cell r="H460" t="str">
            <v>NET 30 DAYS</v>
          </cell>
          <cell r="I460">
            <v>38702</v>
          </cell>
          <cell r="J460">
            <v>38732</v>
          </cell>
          <cell r="K460">
            <v>9100</v>
          </cell>
          <cell r="L460">
            <v>9100</v>
          </cell>
          <cell r="N460">
            <v>17</v>
          </cell>
          <cell r="O460" t="str">
            <v>Invoice</v>
          </cell>
          <cell r="R460" t="str">
            <v>past due</v>
          </cell>
        </row>
        <row r="461">
          <cell r="G461" t="str">
            <v>835120110</v>
          </cell>
          <cell r="H461" t="str">
            <v>NET 30 DAYS</v>
          </cell>
          <cell r="I461">
            <v>38705</v>
          </cell>
          <cell r="J461">
            <v>38735</v>
          </cell>
          <cell r="K461">
            <v>2300</v>
          </cell>
          <cell r="L461">
            <v>2300</v>
          </cell>
          <cell r="N461">
            <v>14</v>
          </cell>
          <cell r="O461" t="str">
            <v>Invoice</v>
          </cell>
          <cell r="R461" t="str">
            <v>past due</v>
          </cell>
        </row>
        <row r="462">
          <cell r="G462" t="str">
            <v>835120112</v>
          </cell>
          <cell r="H462" t="str">
            <v>NET 2ND 2ND PROX MONTH</v>
          </cell>
          <cell r="I462">
            <v>38706</v>
          </cell>
          <cell r="J462">
            <v>38750</v>
          </cell>
          <cell r="K462">
            <v>26338.3</v>
          </cell>
          <cell r="L462">
            <v>26338.3</v>
          </cell>
          <cell r="N462">
            <v>-1</v>
          </cell>
          <cell r="O462" t="str">
            <v>Invoice</v>
          </cell>
          <cell r="R462" t="str">
            <v>current</v>
          </cell>
        </row>
        <row r="463">
          <cell r="G463" t="str">
            <v>835120129</v>
          </cell>
          <cell r="H463" t="str">
            <v>NET 30 DAYS</v>
          </cell>
          <cell r="I463">
            <v>38708</v>
          </cell>
          <cell r="J463">
            <v>38738</v>
          </cell>
          <cell r="K463">
            <v>103500</v>
          </cell>
          <cell r="L463">
            <v>103500</v>
          </cell>
          <cell r="N463">
            <v>11</v>
          </cell>
          <cell r="O463" t="str">
            <v>Invoice</v>
          </cell>
          <cell r="R463" t="str">
            <v>past due</v>
          </cell>
        </row>
        <row r="464">
          <cell r="G464" t="str">
            <v>835120128</v>
          </cell>
          <cell r="H464" t="str">
            <v>NET 2ND 2ND PROX MONTH</v>
          </cell>
          <cell r="I464">
            <v>38708</v>
          </cell>
          <cell r="J464">
            <v>38750</v>
          </cell>
          <cell r="K464">
            <v>149500</v>
          </cell>
          <cell r="L464">
            <v>149500</v>
          </cell>
          <cell r="N464">
            <v>-1</v>
          </cell>
          <cell r="O464" t="str">
            <v>Invoice</v>
          </cell>
          <cell r="R464" t="str">
            <v>current</v>
          </cell>
        </row>
        <row r="465">
          <cell r="G465" t="str">
            <v>835120155</v>
          </cell>
          <cell r="H465" t="str">
            <v>NET 30 DAYS</v>
          </cell>
          <cell r="I465">
            <v>38721</v>
          </cell>
          <cell r="J465">
            <v>38751</v>
          </cell>
          <cell r="K465">
            <v>12000</v>
          </cell>
          <cell r="L465">
            <v>12000</v>
          </cell>
          <cell r="N465">
            <v>-2</v>
          </cell>
          <cell r="O465" t="str">
            <v>Invoice</v>
          </cell>
          <cell r="R465" t="str">
            <v>current</v>
          </cell>
        </row>
        <row r="466">
          <cell r="G466" t="str">
            <v>835120160</v>
          </cell>
          <cell r="H466" t="str">
            <v>NET 2ND 2ND PROX MONTH</v>
          </cell>
          <cell r="I466">
            <v>38722</v>
          </cell>
          <cell r="J466">
            <v>38778</v>
          </cell>
          <cell r="K466">
            <v>27024.22</v>
          </cell>
          <cell r="L466">
            <v>27024.22</v>
          </cell>
          <cell r="N466">
            <v>-29</v>
          </cell>
          <cell r="O466" t="str">
            <v>Invoice</v>
          </cell>
          <cell r="R466" t="str">
            <v>current</v>
          </cell>
        </row>
        <row r="467">
          <cell r="G467" t="str">
            <v>835120170</v>
          </cell>
          <cell r="H467" t="str">
            <v>NET 30 DAYS</v>
          </cell>
          <cell r="I467">
            <v>38723</v>
          </cell>
          <cell r="J467">
            <v>38753</v>
          </cell>
          <cell r="K467">
            <v>2000</v>
          </cell>
          <cell r="L467">
            <v>2000</v>
          </cell>
          <cell r="N467">
            <v>-4</v>
          </cell>
          <cell r="O467" t="str">
            <v>Invoice</v>
          </cell>
          <cell r="R467" t="str">
            <v>current</v>
          </cell>
        </row>
        <row r="468">
          <cell r="G468" t="str">
            <v>835120181</v>
          </cell>
          <cell r="H468" t="str">
            <v>NET 30 DAYS</v>
          </cell>
          <cell r="I468">
            <v>38726</v>
          </cell>
          <cell r="J468">
            <v>38756</v>
          </cell>
          <cell r="K468">
            <v>5400</v>
          </cell>
          <cell r="L468">
            <v>5400</v>
          </cell>
          <cell r="N468">
            <v>-7</v>
          </cell>
          <cell r="O468" t="str">
            <v>Invoice</v>
          </cell>
          <cell r="R468" t="str">
            <v>current</v>
          </cell>
        </row>
        <row r="469">
          <cell r="G469" t="str">
            <v>835120194</v>
          </cell>
          <cell r="H469" t="str">
            <v>NET 30 DAYS</v>
          </cell>
          <cell r="I469">
            <v>38727</v>
          </cell>
          <cell r="J469">
            <v>38757</v>
          </cell>
          <cell r="K469">
            <v>1200</v>
          </cell>
          <cell r="L469">
            <v>1200</v>
          </cell>
          <cell r="N469">
            <v>-8</v>
          </cell>
          <cell r="O469" t="str">
            <v>Invoice</v>
          </cell>
          <cell r="R469" t="str">
            <v>current</v>
          </cell>
        </row>
        <row r="470">
          <cell r="G470" t="str">
            <v>835120219</v>
          </cell>
          <cell r="H470" t="str">
            <v>NET 30 DAYS</v>
          </cell>
          <cell r="I470">
            <v>38729</v>
          </cell>
          <cell r="J470">
            <v>38759</v>
          </cell>
          <cell r="K470">
            <v>135.12</v>
          </cell>
          <cell r="L470">
            <v>135.12</v>
          </cell>
          <cell r="N470">
            <v>-10</v>
          </cell>
          <cell r="O470" t="str">
            <v>Invoice</v>
          </cell>
          <cell r="R470" t="str">
            <v>current</v>
          </cell>
        </row>
        <row r="471">
          <cell r="G471" t="str">
            <v>835120216</v>
          </cell>
          <cell r="H471" t="str">
            <v>NET 2ND 2ND PROX MONTH</v>
          </cell>
          <cell r="I471">
            <v>38729</v>
          </cell>
          <cell r="J471">
            <v>38778</v>
          </cell>
          <cell r="K471">
            <v>24792.73</v>
          </cell>
          <cell r="L471">
            <v>24792.73</v>
          </cell>
          <cell r="N471">
            <v>-29</v>
          </cell>
          <cell r="O471" t="str">
            <v>Invoice</v>
          </cell>
          <cell r="R471" t="str">
            <v>current</v>
          </cell>
        </row>
        <row r="472">
          <cell r="G472" t="str">
            <v>835120251</v>
          </cell>
          <cell r="H472" t="str">
            <v>NET 30 DAYS</v>
          </cell>
          <cell r="I472">
            <v>38734</v>
          </cell>
          <cell r="J472">
            <v>38764</v>
          </cell>
          <cell r="K472">
            <v>10200</v>
          </cell>
          <cell r="L472">
            <v>10200</v>
          </cell>
          <cell r="N472">
            <v>-15</v>
          </cell>
          <cell r="O472" t="str">
            <v>Invoice</v>
          </cell>
          <cell r="R472" t="str">
            <v>current</v>
          </cell>
        </row>
        <row r="473">
          <cell r="G473" t="str">
            <v>835120271</v>
          </cell>
          <cell r="H473" t="str">
            <v>NET 2ND 2ND PROX MONTH</v>
          </cell>
          <cell r="I473">
            <v>38736</v>
          </cell>
          <cell r="J473">
            <v>38778</v>
          </cell>
          <cell r="K473">
            <v>18016.14</v>
          </cell>
          <cell r="L473">
            <v>18016.14</v>
          </cell>
          <cell r="N473">
            <v>-29</v>
          </cell>
          <cell r="O473" t="str">
            <v>Invoice</v>
          </cell>
          <cell r="R473" t="str">
            <v>current</v>
          </cell>
        </row>
        <row r="474">
          <cell r="G474" t="str">
            <v>835120306</v>
          </cell>
          <cell r="H474" t="str">
            <v>NET 2ND 2ND PROX MONTH</v>
          </cell>
          <cell r="I474">
            <v>38743</v>
          </cell>
          <cell r="J474">
            <v>38778</v>
          </cell>
          <cell r="K474">
            <v>27024.22</v>
          </cell>
          <cell r="L474">
            <v>27024.22</v>
          </cell>
          <cell r="N474">
            <v>-29</v>
          </cell>
          <cell r="O474" t="str">
            <v>Invoice</v>
          </cell>
          <cell r="R474" t="str">
            <v>current</v>
          </cell>
        </row>
        <row r="475">
          <cell r="G475" t="str">
            <v>835120316</v>
          </cell>
          <cell r="H475" t="str">
            <v>NET 30 DAYS</v>
          </cell>
          <cell r="I475">
            <v>38744</v>
          </cell>
          <cell r="J475">
            <v>38774</v>
          </cell>
          <cell r="K475">
            <v>13100</v>
          </cell>
          <cell r="L475">
            <v>13100</v>
          </cell>
          <cell r="N475">
            <v>-25</v>
          </cell>
          <cell r="O475" t="str">
            <v>Invoice</v>
          </cell>
          <cell r="R475" t="str">
            <v>current</v>
          </cell>
        </row>
        <row r="476">
          <cell r="G476" t="str">
            <v>835C0012956</v>
          </cell>
          <cell r="I476">
            <v>38746</v>
          </cell>
          <cell r="J476">
            <v>38746</v>
          </cell>
          <cell r="K476">
            <v>-149500</v>
          </cell>
          <cell r="L476">
            <v>-149500</v>
          </cell>
          <cell r="N476">
            <v>3</v>
          </cell>
          <cell r="O476" t="str">
            <v>Credit Memo</v>
          </cell>
          <cell r="R476" t="str">
            <v>reverse tooling invoice</v>
          </cell>
        </row>
        <row r="477">
          <cell r="G477" t="str">
            <v>835C0012424</v>
          </cell>
          <cell r="I477">
            <v>37357</v>
          </cell>
          <cell r="J477">
            <v>37357</v>
          </cell>
          <cell r="K477">
            <v>-27169.5</v>
          </cell>
          <cell r="L477">
            <v>-27169.5</v>
          </cell>
          <cell r="N477">
            <v>1392</v>
          </cell>
          <cell r="O477" t="str">
            <v>Credit Memo</v>
          </cell>
          <cell r="Q477" t="str">
            <v>HOWELL_ 001(49054)</v>
          </cell>
          <cell r="R477" t="str">
            <v>Uniboring has filed bankruptcy, amount is reserved</v>
          </cell>
          <cell r="S477" t="str">
            <v>chargeback expected</v>
          </cell>
          <cell r="T477" t="str">
            <v>viper block chargeback expected</v>
          </cell>
        </row>
        <row r="478">
          <cell r="G478" t="str">
            <v>835115838</v>
          </cell>
          <cell r="H478" t="str">
            <v>NET 30 DAYS</v>
          </cell>
          <cell r="I478">
            <v>37904</v>
          </cell>
          <cell r="J478">
            <v>37934</v>
          </cell>
          <cell r="K478">
            <v>44160.41</v>
          </cell>
          <cell r="L478">
            <v>19160.41</v>
          </cell>
          <cell r="M478">
            <v>19160.41</v>
          </cell>
          <cell r="N478">
            <v>815</v>
          </cell>
          <cell r="O478" t="str">
            <v>Invoice</v>
          </cell>
          <cell r="R478" t="str">
            <v>Uniboring has filed bankruptcy, amount is reserved</v>
          </cell>
          <cell r="S478" t="str">
            <v>past due, in Credit</v>
          </cell>
        </row>
        <row r="479">
          <cell r="G479" t="str">
            <v>835115878</v>
          </cell>
          <cell r="H479" t="str">
            <v>NET 30 DAYS</v>
          </cell>
          <cell r="I479">
            <v>37914</v>
          </cell>
          <cell r="J479">
            <v>37944</v>
          </cell>
          <cell r="K479">
            <v>27174.87</v>
          </cell>
          <cell r="L479">
            <v>27174.87</v>
          </cell>
          <cell r="N479">
            <v>805</v>
          </cell>
          <cell r="O479" t="str">
            <v>Invoice</v>
          </cell>
          <cell r="R479" t="str">
            <v>Uniboring has filed bankruptcy, amount is reserved</v>
          </cell>
          <cell r="S479" t="str">
            <v>past due, in Credit</v>
          </cell>
        </row>
        <row r="480">
          <cell r="G480" t="str">
            <v>835115917</v>
          </cell>
          <cell r="H480" t="str">
            <v>NET 30 DAYS</v>
          </cell>
          <cell r="I480">
            <v>37918</v>
          </cell>
          <cell r="J480">
            <v>37948</v>
          </cell>
          <cell r="K480">
            <v>44160.41</v>
          </cell>
          <cell r="L480">
            <v>44160.41</v>
          </cell>
          <cell r="N480">
            <v>801</v>
          </cell>
          <cell r="O480" t="str">
            <v>Invoice</v>
          </cell>
          <cell r="R480" t="str">
            <v>Uniboring has filed bankruptcy, amount is reserved</v>
          </cell>
          <cell r="S480" t="str">
            <v>past due, in Credit</v>
          </cell>
        </row>
        <row r="481">
          <cell r="G481" t="str">
            <v>835115988</v>
          </cell>
          <cell r="H481" t="str">
            <v>NET 30 DAYS</v>
          </cell>
          <cell r="I481">
            <v>37932</v>
          </cell>
          <cell r="J481">
            <v>37962</v>
          </cell>
          <cell r="K481">
            <v>27174.87</v>
          </cell>
          <cell r="L481">
            <v>27174.87</v>
          </cell>
          <cell r="N481">
            <v>787</v>
          </cell>
          <cell r="O481" t="str">
            <v>Invoice</v>
          </cell>
          <cell r="R481" t="str">
            <v>Uniboring has filed bankruptcy, amount is reserved</v>
          </cell>
          <cell r="S481" t="str">
            <v>past due, in Credit</v>
          </cell>
        </row>
        <row r="482">
          <cell r="G482" t="str">
            <v>835116053</v>
          </cell>
          <cell r="H482" t="str">
            <v>NET 30 DAYS</v>
          </cell>
          <cell r="I482">
            <v>37946</v>
          </cell>
          <cell r="J482">
            <v>37976</v>
          </cell>
          <cell r="K482">
            <v>16985.54</v>
          </cell>
          <cell r="L482">
            <v>16985.54</v>
          </cell>
          <cell r="N482">
            <v>773</v>
          </cell>
          <cell r="O482" t="str">
            <v>Invoice</v>
          </cell>
          <cell r="R482" t="str">
            <v>Uniboring has filed bankruptcy, amount is reserved</v>
          </cell>
          <cell r="S482" t="str">
            <v>past due, in Credit</v>
          </cell>
        </row>
        <row r="483">
          <cell r="G483" t="str">
            <v>835116102</v>
          </cell>
          <cell r="H483" t="str">
            <v>NET 30 DAYS</v>
          </cell>
          <cell r="I483">
            <v>37960</v>
          </cell>
          <cell r="J483">
            <v>37990</v>
          </cell>
          <cell r="K483">
            <v>17276.5</v>
          </cell>
          <cell r="L483">
            <v>17276.5</v>
          </cell>
          <cell r="N483">
            <v>759</v>
          </cell>
          <cell r="O483" t="str">
            <v>Invoice</v>
          </cell>
          <cell r="R483" t="str">
            <v>Uniboring has filed bankruptcy, amount is reserved</v>
          </cell>
          <cell r="S483" t="str">
            <v>past due, in Credit</v>
          </cell>
        </row>
        <row r="484">
          <cell r="G484" t="str">
            <v>835116144</v>
          </cell>
          <cell r="H484" t="str">
            <v>NET 30 DAYS</v>
          </cell>
          <cell r="I484">
            <v>37967</v>
          </cell>
          <cell r="J484">
            <v>37997</v>
          </cell>
          <cell r="K484">
            <v>27352.68</v>
          </cell>
          <cell r="L484">
            <v>27352.68</v>
          </cell>
          <cell r="N484">
            <v>752</v>
          </cell>
          <cell r="O484" t="str">
            <v>Invoice</v>
          </cell>
          <cell r="R484" t="str">
            <v>Uniboring has filed bankruptcy, amount is reserved</v>
          </cell>
          <cell r="S484" t="str">
            <v>past due, in Credit</v>
          </cell>
        </row>
        <row r="485">
          <cell r="G485" t="str">
            <v>835116202</v>
          </cell>
          <cell r="H485" t="str">
            <v>NET 30 DAYS</v>
          </cell>
          <cell r="I485">
            <v>37985</v>
          </cell>
          <cell r="J485">
            <v>38015</v>
          </cell>
          <cell r="K485">
            <v>136763.42000000001</v>
          </cell>
          <cell r="L485">
            <v>136763.42000000001</v>
          </cell>
          <cell r="N485">
            <v>734</v>
          </cell>
          <cell r="O485" t="str">
            <v>Invoice</v>
          </cell>
          <cell r="R485" t="str">
            <v>Uniboring has filed bankruptcy, amount is reserved</v>
          </cell>
          <cell r="S485" t="str">
            <v>past due, in Credit</v>
          </cell>
        </row>
        <row r="486">
          <cell r="G486" t="str">
            <v>835116203</v>
          </cell>
          <cell r="H486" t="str">
            <v>NET 30 DAYS</v>
          </cell>
          <cell r="I486">
            <v>37985</v>
          </cell>
          <cell r="J486">
            <v>38015</v>
          </cell>
          <cell r="K486">
            <v>54297.57</v>
          </cell>
          <cell r="L486">
            <v>54297.57</v>
          </cell>
          <cell r="N486">
            <v>734</v>
          </cell>
          <cell r="O486" t="str">
            <v>Invoice</v>
          </cell>
          <cell r="R486" t="str">
            <v>Uniboring has filed bankruptcy, amount is reserved</v>
          </cell>
          <cell r="S486" t="str">
            <v>past due, in Credit</v>
          </cell>
        </row>
        <row r="487">
          <cell r="G487" t="str">
            <v>835116204</v>
          </cell>
          <cell r="H487" t="str">
            <v>NET 30 DAYS</v>
          </cell>
          <cell r="I487">
            <v>37985</v>
          </cell>
          <cell r="J487">
            <v>38015</v>
          </cell>
          <cell r="K487">
            <v>105181.94</v>
          </cell>
          <cell r="L487">
            <v>105181.94</v>
          </cell>
          <cell r="N487">
            <v>734</v>
          </cell>
          <cell r="O487" t="str">
            <v>Invoice</v>
          </cell>
          <cell r="R487" t="str">
            <v>Uniboring has filed bankruptcy, amount is reserved</v>
          </cell>
          <cell r="S487" t="str">
            <v>past due, in Credit</v>
          </cell>
        </row>
        <row r="488">
          <cell r="G488" t="str">
            <v>OPM204459</v>
          </cell>
          <cell r="I488">
            <v>38223</v>
          </cell>
          <cell r="K488">
            <v>-25000</v>
          </cell>
          <cell r="L488">
            <v>-25000</v>
          </cell>
          <cell r="M488">
            <v>-25000</v>
          </cell>
          <cell r="O488" t="str">
            <v>Claims</v>
          </cell>
          <cell r="R488" t="str">
            <v>Uniboring has filed bankruptcy, amount is reserved</v>
          </cell>
          <cell r="S488" t="str">
            <v>periodic pmt</v>
          </cell>
        </row>
        <row r="489">
          <cell r="G489" t="str">
            <v>OPM209289</v>
          </cell>
          <cell r="I489">
            <v>38238</v>
          </cell>
          <cell r="K489">
            <v>-25000</v>
          </cell>
          <cell r="L489">
            <v>-25000</v>
          </cell>
          <cell r="M489">
            <v>-25000</v>
          </cell>
          <cell r="O489" t="str">
            <v>Claims</v>
          </cell>
          <cell r="R489" t="str">
            <v>Uniboring has filed bankruptcy, amount is reserved</v>
          </cell>
          <cell r="S489" t="str">
            <v>periodic pmt</v>
          </cell>
        </row>
        <row r="490">
          <cell r="G490" t="str">
            <v>OPM214212</v>
          </cell>
          <cell r="I490">
            <v>38252</v>
          </cell>
          <cell r="K490">
            <v>-25000</v>
          </cell>
          <cell r="L490">
            <v>-25000</v>
          </cell>
          <cell r="M490">
            <v>-25000</v>
          </cell>
          <cell r="O490" t="str">
            <v>Claims</v>
          </cell>
          <cell r="R490" t="str">
            <v>Uniboring has filed bankruptcy, amount is reserved</v>
          </cell>
          <cell r="S490" t="str">
            <v>periodic pmt</v>
          </cell>
        </row>
        <row r="491">
          <cell r="G491" t="str">
            <v>OPM218692</v>
          </cell>
          <cell r="I491">
            <v>38265</v>
          </cell>
          <cell r="K491">
            <v>-25000</v>
          </cell>
          <cell r="L491">
            <v>-25000</v>
          </cell>
          <cell r="M491">
            <v>-25000</v>
          </cell>
          <cell r="O491" t="str">
            <v>Claims</v>
          </cell>
          <cell r="R491" t="str">
            <v>Uniboring has filed bankruptcy, amount is reserved</v>
          </cell>
          <cell r="S491" t="str">
            <v>periodic pmt</v>
          </cell>
        </row>
        <row r="492">
          <cell r="G492" t="str">
            <v>OPM226039</v>
          </cell>
          <cell r="I492">
            <v>38286</v>
          </cell>
          <cell r="K492">
            <v>-25000</v>
          </cell>
          <cell r="L492">
            <v>-25000</v>
          </cell>
          <cell r="M492">
            <v>-25000</v>
          </cell>
          <cell r="O492" t="str">
            <v>Claims</v>
          </cell>
          <cell r="R492" t="str">
            <v>Uniboring has filed bankruptcy, amount is reserved</v>
          </cell>
          <cell r="S492" t="str">
            <v>periodic pmt</v>
          </cell>
        </row>
        <row r="493">
          <cell r="G493" t="str">
            <v>OPM231735</v>
          </cell>
          <cell r="I493">
            <v>38300</v>
          </cell>
          <cell r="K493">
            <v>-25000</v>
          </cell>
          <cell r="L493">
            <v>-25000</v>
          </cell>
          <cell r="M493">
            <v>-25000</v>
          </cell>
          <cell r="O493" t="str">
            <v>Claims</v>
          </cell>
          <cell r="R493" t="str">
            <v>Uniboring has filed bankruptcy, amount is reserved</v>
          </cell>
          <cell r="S493" t="str">
            <v>periodic pmt</v>
          </cell>
        </row>
        <row r="494">
          <cell r="G494" t="str">
            <v>OPM241018</v>
          </cell>
          <cell r="I494">
            <v>38324</v>
          </cell>
          <cell r="K494">
            <v>-25000</v>
          </cell>
          <cell r="L494">
            <v>-25000</v>
          </cell>
          <cell r="M494">
            <v>-25000</v>
          </cell>
          <cell r="O494" t="str">
            <v>Claims</v>
          </cell>
          <cell r="R494" t="str">
            <v>Uniboring has filed bankruptcy, amount is reserved</v>
          </cell>
          <cell r="S494" t="str">
            <v>periodic pmt</v>
          </cell>
        </row>
        <row r="495">
          <cell r="G495" t="str">
            <v>OPM259819</v>
          </cell>
          <cell r="I495">
            <v>38372</v>
          </cell>
          <cell r="K495">
            <v>-25000</v>
          </cell>
          <cell r="L495">
            <v>-25000</v>
          </cell>
          <cell r="M495">
            <v>-25000</v>
          </cell>
          <cell r="O495" t="str">
            <v>Claims</v>
          </cell>
          <cell r="R495" t="str">
            <v>Uniboring has filed bankruptcy, amount is reserved</v>
          </cell>
          <cell r="S495" t="str">
            <v>periodic pmt</v>
          </cell>
        </row>
        <row r="496">
          <cell r="G496" t="str">
            <v>OPM265857</v>
          </cell>
          <cell r="I496">
            <v>38387</v>
          </cell>
          <cell r="K496">
            <v>-25000</v>
          </cell>
          <cell r="L496">
            <v>-25000</v>
          </cell>
          <cell r="M496">
            <v>-25000</v>
          </cell>
          <cell r="O496" t="str">
            <v>Claims</v>
          </cell>
          <cell r="R496" t="str">
            <v>Uniboring has filed bankruptcy, amount is reserved</v>
          </cell>
          <cell r="S496" t="str">
            <v>periodic pmt</v>
          </cell>
        </row>
        <row r="497">
          <cell r="G497" t="str">
            <v>OPM271338</v>
          </cell>
          <cell r="I497">
            <v>38401</v>
          </cell>
          <cell r="K497">
            <v>-25000</v>
          </cell>
          <cell r="L497">
            <v>-25000</v>
          </cell>
          <cell r="M497">
            <v>-25000</v>
          </cell>
          <cell r="O497" t="str">
            <v>Claims</v>
          </cell>
          <cell r="R497" t="str">
            <v>Uniboring has filed bankruptcy, amount is reserved</v>
          </cell>
          <cell r="S497" t="str">
            <v>periodic pmt</v>
          </cell>
        </row>
        <row r="498">
          <cell r="G498" t="str">
            <v>OPM279199</v>
          </cell>
          <cell r="I498">
            <v>38415</v>
          </cell>
          <cell r="K498">
            <v>-25000</v>
          </cell>
          <cell r="L498">
            <v>-25000</v>
          </cell>
          <cell r="M498">
            <v>-25000</v>
          </cell>
          <cell r="O498" t="str">
            <v>Claims</v>
          </cell>
          <cell r="R498" t="str">
            <v>Uniboring has filed bankruptcy, amount is reserved</v>
          </cell>
          <cell r="S498" t="str">
            <v>periodic pmt</v>
          </cell>
        </row>
        <row r="499">
          <cell r="G499" t="str">
            <v>835120227</v>
          </cell>
          <cell r="H499" t="str">
            <v>NET 30 DAYS</v>
          </cell>
          <cell r="I499">
            <v>38730</v>
          </cell>
          <cell r="J499">
            <v>38760</v>
          </cell>
          <cell r="K499">
            <v>1789.5</v>
          </cell>
          <cell r="L499">
            <v>1789.5</v>
          </cell>
          <cell r="N499">
            <v>-11</v>
          </cell>
          <cell r="O499" t="str">
            <v>Invoice</v>
          </cell>
          <cell r="R499" t="str">
            <v>current</v>
          </cell>
        </row>
        <row r="500">
          <cell r="G500" t="str">
            <v>835120289</v>
          </cell>
          <cell r="H500" t="str">
            <v>NET 30 DAYS</v>
          </cell>
          <cell r="I500">
            <v>38740</v>
          </cell>
          <cell r="J500">
            <v>38770</v>
          </cell>
          <cell r="K500">
            <v>6800.1</v>
          </cell>
          <cell r="L500">
            <v>6800.1</v>
          </cell>
          <cell r="N500">
            <v>-21</v>
          </cell>
          <cell r="O500" t="str">
            <v>Invoice</v>
          </cell>
          <cell r="R500" t="str">
            <v>current</v>
          </cell>
        </row>
        <row r="501">
          <cell r="G501" t="str">
            <v>835120301</v>
          </cell>
          <cell r="H501" t="str">
            <v>NET 30 DAYS</v>
          </cell>
          <cell r="I501">
            <v>38742</v>
          </cell>
          <cell r="J501">
            <v>38772</v>
          </cell>
          <cell r="K501">
            <v>4294.8</v>
          </cell>
          <cell r="L501">
            <v>4294.8</v>
          </cell>
          <cell r="N501">
            <v>-23</v>
          </cell>
          <cell r="O501" t="str">
            <v>Invoice</v>
          </cell>
          <cell r="R501" t="str">
            <v>current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1"/>
      <sheetName val="2-1-06 am"/>
      <sheetName val="2-6"/>
      <sheetName val="2-13"/>
      <sheetName val="2-16"/>
      <sheetName val="2-21"/>
      <sheetName val="2-23"/>
      <sheetName val="2-27"/>
      <sheetName val="3-1"/>
      <sheetName val="3-1 Delphi only"/>
    </sheetNames>
    <sheetDataSet>
      <sheetData sheetId="0"/>
      <sheetData sheetId="1"/>
      <sheetData sheetId="2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1848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1743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1485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1485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1485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1485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68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68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553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186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186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186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186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143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143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142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142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141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141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140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140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137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137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136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136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135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135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134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133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133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130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130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129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129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129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139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139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139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128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128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127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119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103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68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52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39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34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34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33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33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e">
            <v>#N/A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e">
            <v>#N/A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e">
            <v>#N/A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24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23.310868055555598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23.310185185185201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21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18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17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17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16.533310185185201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16.5220601851852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16.515127314814798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16.512534722222199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16.5098263888889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16.5075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16.506770833333302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16.506018518518502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16.500925925925898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16.500173611111098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16.499421296296298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16.498912037037002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16.498391203703697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16.497106481481499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16.4958912037037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16.422025462962996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16.417083333333299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16.410347222222196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16.409768518518501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16.409062500000001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16.4083449074074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16.407083333333301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16.405925925925899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16.4048263888889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16.404259259259298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16.4035300925926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16.402916666666698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16.402372685185203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16.401643518518501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16.401111111111099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14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14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14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13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835120292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67496.600000000006</v>
          </cell>
          <cell r="L228">
            <v>67496.600000000006</v>
          </cell>
          <cell r="N228">
            <v>13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13</v>
          </cell>
          <cell r="O229" t="str">
            <v>Invoice</v>
          </cell>
          <cell r="R229" t="str">
            <v>post-petition</v>
          </cell>
        </row>
        <row r="230">
          <cell r="G230" t="str">
            <v>835C0012955</v>
          </cell>
          <cell r="I230">
            <v>38742</v>
          </cell>
          <cell r="J230">
            <v>38742</v>
          </cell>
          <cell r="K230">
            <v>-104465.24</v>
          </cell>
          <cell r="L230">
            <v>-104465.24</v>
          </cell>
          <cell r="N230">
            <v>12</v>
          </cell>
          <cell r="O230" t="str">
            <v>Credit Memo</v>
          </cell>
          <cell r="R230" t="str">
            <v>reduction to invoice 835119983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12</v>
          </cell>
          <cell r="O231" t="str">
            <v>Invoice</v>
          </cell>
          <cell r="R231" t="str">
            <v>post-petition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12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11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11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11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10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10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7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7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6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6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5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5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5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4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4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835120341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65964.12</v>
          </cell>
          <cell r="L247">
            <v>65964.12</v>
          </cell>
          <cell r="N247">
            <v>4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3</v>
          </cell>
          <cell r="O248" t="str">
            <v>Invoice</v>
          </cell>
          <cell r="R248" t="str">
            <v>post-petition</v>
          </cell>
        </row>
        <row r="249">
          <cell r="G249" t="str">
            <v>OPM411472</v>
          </cell>
          <cell r="I249">
            <v>38722</v>
          </cell>
          <cell r="K249">
            <v>-24772.5</v>
          </cell>
          <cell r="L249">
            <v>-24772.5</v>
          </cell>
          <cell r="M249">
            <v>-24772.5</v>
          </cell>
          <cell r="O249" t="str">
            <v>Claims</v>
          </cell>
          <cell r="R249" t="str">
            <v>cash in advance</v>
          </cell>
        </row>
        <row r="250">
          <cell r="G250" t="str">
            <v>OPM413755</v>
          </cell>
          <cell r="I250">
            <v>38728</v>
          </cell>
          <cell r="K250">
            <v>-2752.5</v>
          </cell>
          <cell r="L250">
            <v>-2752.5</v>
          </cell>
          <cell r="M250">
            <v>-2752.5</v>
          </cell>
          <cell r="O250" t="str">
            <v>Claims</v>
          </cell>
          <cell r="R250" t="str">
            <v>cash in advance</v>
          </cell>
        </row>
        <row r="251">
          <cell r="G251" t="str">
            <v>835120206</v>
          </cell>
          <cell r="H251" t="str">
            <v>Cash In Advance</v>
          </cell>
          <cell r="I251">
            <v>38728</v>
          </cell>
          <cell r="J251">
            <v>38728</v>
          </cell>
          <cell r="K251">
            <v>24772.5</v>
          </cell>
          <cell r="L251">
            <v>24772.5</v>
          </cell>
          <cell r="N251">
            <v>26</v>
          </cell>
          <cell r="O251" t="str">
            <v>Invoice</v>
          </cell>
          <cell r="R251" t="str">
            <v>offsetting invoice</v>
          </cell>
        </row>
        <row r="252">
          <cell r="G252" t="str">
            <v>OPM414629</v>
          </cell>
          <cell r="I252">
            <v>38729</v>
          </cell>
          <cell r="K252">
            <v>-22020</v>
          </cell>
          <cell r="L252">
            <v>-22020</v>
          </cell>
          <cell r="M252">
            <v>-22020</v>
          </cell>
          <cell r="O252" t="str">
            <v>Claims</v>
          </cell>
          <cell r="R252" t="str">
            <v>cash in advance</v>
          </cell>
        </row>
        <row r="253">
          <cell r="G253" t="str">
            <v>835120258</v>
          </cell>
          <cell r="H253" t="str">
            <v>Cash In Advance</v>
          </cell>
          <cell r="I253">
            <v>38735</v>
          </cell>
          <cell r="J253">
            <v>38735</v>
          </cell>
          <cell r="K253">
            <v>24772.5</v>
          </cell>
          <cell r="L253">
            <v>24772.5</v>
          </cell>
          <cell r="N253">
            <v>19</v>
          </cell>
          <cell r="O253" t="str">
            <v>Invoice</v>
          </cell>
          <cell r="R253" t="str">
            <v>offsetting invoice</v>
          </cell>
        </row>
        <row r="254">
          <cell r="G254" t="str">
            <v>OPM417155</v>
          </cell>
          <cell r="I254">
            <v>38736</v>
          </cell>
          <cell r="K254">
            <v>-22020</v>
          </cell>
          <cell r="L254">
            <v>-22020</v>
          </cell>
          <cell r="M254">
            <v>-22020</v>
          </cell>
          <cell r="O254" t="str">
            <v>Claims</v>
          </cell>
          <cell r="R254" t="str">
            <v>cash in advance</v>
          </cell>
        </row>
        <row r="255">
          <cell r="G255" t="str">
            <v>835120299</v>
          </cell>
          <cell r="H255" t="str">
            <v>Cash In Advance</v>
          </cell>
          <cell r="I255">
            <v>38742</v>
          </cell>
          <cell r="J255">
            <v>38742</v>
          </cell>
          <cell r="K255">
            <v>43980</v>
          </cell>
          <cell r="L255">
            <v>43980</v>
          </cell>
          <cell r="N255">
            <v>12</v>
          </cell>
          <cell r="O255" t="str">
            <v>Invoice</v>
          </cell>
          <cell r="R255" t="str">
            <v>offsetting invoice</v>
          </cell>
        </row>
        <row r="256">
          <cell r="G256" t="str">
            <v>OPM420918</v>
          </cell>
          <cell r="I256">
            <v>38744</v>
          </cell>
          <cell r="K256">
            <v>-22991.279999999999</v>
          </cell>
          <cell r="L256">
            <v>-22991.279999999999</v>
          </cell>
          <cell r="M256">
            <v>-22991.279999999999</v>
          </cell>
          <cell r="O256" t="str">
            <v>Claims</v>
          </cell>
          <cell r="R256" t="str">
            <v>offsetting invoice</v>
          </cell>
        </row>
        <row r="257">
          <cell r="G257" t="str">
            <v>OPM409947</v>
          </cell>
          <cell r="I257">
            <v>38714</v>
          </cell>
          <cell r="K257">
            <v>-16380</v>
          </cell>
          <cell r="L257">
            <v>-16380</v>
          </cell>
          <cell r="M257">
            <v>-16380</v>
          </cell>
          <cell r="O257" t="str">
            <v>Claims</v>
          </cell>
          <cell r="R257" t="str">
            <v>unknown cash, not MCCs</v>
          </cell>
          <cell r="S257" t="str">
            <v>reference DCS122197703</v>
          </cell>
        </row>
        <row r="258">
          <cell r="G258" t="str">
            <v>835120195</v>
          </cell>
          <cell r="H258" t="str">
            <v>NET 30 DAYS</v>
          </cell>
          <cell r="I258">
            <v>38727</v>
          </cell>
          <cell r="J258">
            <v>38757</v>
          </cell>
          <cell r="K258">
            <v>904.75</v>
          </cell>
          <cell r="L258">
            <v>904.75</v>
          </cell>
          <cell r="N258">
            <v>-3</v>
          </cell>
          <cell r="O258" t="str">
            <v>Invoice</v>
          </cell>
          <cell r="R258" t="str">
            <v>current</v>
          </cell>
        </row>
        <row r="259">
          <cell r="G259" t="str">
            <v>835120298</v>
          </cell>
          <cell r="H259" t="str">
            <v>NET 30 DAYS</v>
          </cell>
          <cell r="I259">
            <v>38742</v>
          </cell>
          <cell r="J259">
            <v>38772</v>
          </cell>
          <cell r="K259">
            <v>723.8</v>
          </cell>
          <cell r="L259">
            <v>723.8</v>
          </cell>
          <cell r="N259">
            <v>-18</v>
          </cell>
          <cell r="O259" t="str">
            <v>Invoice</v>
          </cell>
          <cell r="R259" t="str">
            <v>current</v>
          </cell>
        </row>
        <row r="260">
          <cell r="G260" t="str">
            <v>835118597</v>
          </cell>
          <cell r="H260" t="str">
            <v>.4% DISC 10 DAYS NET 11 DAYS</v>
          </cell>
          <cell r="I260">
            <v>38412</v>
          </cell>
          <cell r="J260">
            <v>38423</v>
          </cell>
          <cell r="K260">
            <v>104674.76</v>
          </cell>
          <cell r="L260">
            <v>418.69</v>
          </cell>
          <cell r="M260">
            <v>418.69</v>
          </cell>
          <cell r="N260">
            <v>331</v>
          </cell>
          <cell r="O260" t="str">
            <v>Invoice</v>
          </cell>
          <cell r="R260" t="str">
            <v>unearned discount</v>
          </cell>
          <cell r="T260" t="str">
            <v>discount taken outside of terms, 11 days late</v>
          </cell>
          <cell r="U260" t="str">
            <v>determine if this should be pursued</v>
          </cell>
          <cell r="V260" t="str">
            <v>determine if this should be pursued</v>
          </cell>
        </row>
        <row r="261">
          <cell r="G261" t="str">
            <v>835118821</v>
          </cell>
          <cell r="H261" t="str">
            <v>.4% DISC 10 DAYS NET 11 DAYS</v>
          </cell>
          <cell r="I261">
            <v>38456</v>
          </cell>
          <cell r="J261">
            <v>38467</v>
          </cell>
          <cell r="K261">
            <v>105975.08</v>
          </cell>
          <cell r="L261">
            <v>423.9</v>
          </cell>
          <cell r="M261">
            <v>423.9</v>
          </cell>
          <cell r="N261">
            <v>287</v>
          </cell>
          <cell r="O261" t="str">
            <v>Invoice</v>
          </cell>
          <cell r="R261" t="str">
            <v>unearned discount</v>
          </cell>
          <cell r="T261" t="str">
            <v>discount taken outside of terms, 25 days late</v>
          </cell>
        </row>
        <row r="262">
          <cell r="G262" t="str">
            <v>835118904</v>
          </cell>
          <cell r="H262" t="str">
            <v>.4% DISC 10 DAYS NET 11 DAYS</v>
          </cell>
          <cell r="I262">
            <v>38468</v>
          </cell>
          <cell r="J262">
            <v>38479</v>
          </cell>
          <cell r="K262">
            <v>105975.08</v>
          </cell>
          <cell r="L262">
            <v>423.9</v>
          </cell>
          <cell r="M262">
            <v>423.9</v>
          </cell>
          <cell r="N262">
            <v>275</v>
          </cell>
          <cell r="O262" t="str">
            <v>Invoice</v>
          </cell>
          <cell r="R262" t="str">
            <v>unearned discount</v>
          </cell>
          <cell r="T262" t="str">
            <v>discount taken outside of terms, 13 days late</v>
          </cell>
        </row>
        <row r="263">
          <cell r="G263" t="str">
            <v>835119105</v>
          </cell>
          <cell r="H263" t="str">
            <v>.4% DISC 10 DAYS NET 11 DAYS</v>
          </cell>
          <cell r="I263">
            <v>38510</v>
          </cell>
          <cell r="J263">
            <v>38521</v>
          </cell>
          <cell r="K263">
            <v>61818.79</v>
          </cell>
          <cell r="L263">
            <v>247.27</v>
          </cell>
          <cell r="M263">
            <v>247.27</v>
          </cell>
          <cell r="N263">
            <v>233</v>
          </cell>
          <cell r="O263" t="str">
            <v>Invoice</v>
          </cell>
          <cell r="R263" t="str">
            <v>unearned discount</v>
          </cell>
          <cell r="T263" t="str">
            <v>discount taken outside of terms, 16 days late</v>
          </cell>
        </row>
        <row r="264">
          <cell r="G264" t="str">
            <v>835119167</v>
          </cell>
          <cell r="H264" t="str">
            <v>.4% DISC 10 DAYS NET 11 DAYS</v>
          </cell>
          <cell r="I264">
            <v>38525</v>
          </cell>
          <cell r="J264">
            <v>38536</v>
          </cell>
          <cell r="K264">
            <v>85211.11</v>
          </cell>
          <cell r="L264">
            <v>340.84</v>
          </cell>
          <cell r="M264">
            <v>340.84</v>
          </cell>
          <cell r="N264">
            <v>218</v>
          </cell>
          <cell r="O264" t="str">
            <v>Invoice</v>
          </cell>
          <cell r="R264" t="str">
            <v>unearned discount</v>
          </cell>
          <cell r="T264" t="str">
            <v>discount taken outside of terms, 11 days late</v>
          </cell>
        </row>
        <row r="265">
          <cell r="G265" t="str">
            <v>OPM415409</v>
          </cell>
          <cell r="I265">
            <v>38665</v>
          </cell>
          <cell r="K265">
            <v>-638.6</v>
          </cell>
          <cell r="L265">
            <v>-638.6</v>
          </cell>
          <cell r="M265">
            <v>-638.6</v>
          </cell>
          <cell r="O265" t="str">
            <v>Claims</v>
          </cell>
          <cell r="R265" t="str">
            <v>cash for November shipment to Mobis, sue needs to invoice</v>
          </cell>
        </row>
        <row r="266">
          <cell r="G266" t="str">
            <v>835120319</v>
          </cell>
          <cell r="H266" t="str">
            <v>PER AGREEMENT</v>
          </cell>
          <cell r="I266">
            <v>38746</v>
          </cell>
          <cell r="J266">
            <v>38776</v>
          </cell>
          <cell r="K266">
            <v>638.6</v>
          </cell>
          <cell r="L266">
            <v>638.6</v>
          </cell>
          <cell r="N266">
            <v>-22</v>
          </cell>
          <cell r="O266" t="str">
            <v>Invoice</v>
          </cell>
          <cell r="R266" t="str">
            <v>current</v>
          </cell>
        </row>
        <row r="267">
          <cell r="G267" t="str">
            <v>835119637</v>
          </cell>
          <cell r="H267" t="str">
            <v>NET 30 DAYS</v>
          </cell>
          <cell r="I267">
            <v>38625</v>
          </cell>
          <cell r="J267">
            <v>38655</v>
          </cell>
          <cell r="K267">
            <v>4294.8</v>
          </cell>
          <cell r="L267">
            <v>4294.8</v>
          </cell>
          <cell r="N267">
            <v>99</v>
          </cell>
          <cell r="O267" t="str">
            <v>Invoice</v>
          </cell>
          <cell r="R267" t="str">
            <v>past due</v>
          </cell>
        </row>
        <row r="268">
          <cell r="G268" t="str">
            <v>835C0012954</v>
          </cell>
          <cell r="I268">
            <v>38742</v>
          </cell>
          <cell r="J268">
            <v>38742</v>
          </cell>
          <cell r="K268">
            <v>-4294.8</v>
          </cell>
          <cell r="L268">
            <v>-4294.8</v>
          </cell>
          <cell r="N268">
            <v>12</v>
          </cell>
          <cell r="O268" t="str">
            <v>Credit Memo</v>
          </cell>
          <cell r="R268" t="str">
            <v>offsetting invoice</v>
          </cell>
        </row>
        <row r="269">
          <cell r="G269" t="str">
            <v>DED281553</v>
          </cell>
          <cell r="I269">
            <v>38419</v>
          </cell>
          <cell r="K269">
            <v>399.5</v>
          </cell>
          <cell r="L269">
            <v>399.5</v>
          </cell>
          <cell r="M269">
            <v>399.5</v>
          </cell>
          <cell r="O269" t="str">
            <v>Claims</v>
          </cell>
          <cell r="R269" t="str">
            <v>customer deduction for return</v>
          </cell>
          <cell r="T269" t="str">
            <v>RDR051056 - cust has not returned these parts (4-19-05)</v>
          </cell>
        </row>
        <row r="270">
          <cell r="G270" t="str">
            <v>DED281554</v>
          </cell>
          <cell r="I270">
            <v>38419</v>
          </cell>
          <cell r="K270">
            <v>591.04999999999995</v>
          </cell>
          <cell r="L270">
            <v>591.04999999999995</v>
          </cell>
          <cell r="M270">
            <v>591.04999999999995</v>
          </cell>
          <cell r="O270" t="str">
            <v>Claims</v>
          </cell>
          <cell r="R270" t="str">
            <v>customer deduction for return</v>
          </cell>
          <cell r="T270" t="str">
            <v>RDR051057 - cust has not returned these parts (4-19-05)</v>
          </cell>
        </row>
        <row r="271">
          <cell r="G271" t="str">
            <v>DED281555</v>
          </cell>
          <cell r="I271">
            <v>38419</v>
          </cell>
          <cell r="K271">
            <v>2115.2800000000002</v>
          </cell>
          <cell r="L271">
            <v>2115.2800000000002</v>
          </cell>
          <cell r="M271">
            <v>2115.2800000000002</v>
          </cell>
          <cell r="O271" t="str">
            <v>Claims</v>
          </cell>
          <cell r="R271" t="str">
            <v>customer deduction for return</v>
          </cell>
          <cell r="T271" t="str">
            <v>RDR051058 - cust has not returned these parts (4-19-05)</v>
          </cell>
        </row>
        <row r="272">
          <cell r="G272" t="str">
            <v>DED281556</v>
          </cell>
          <cell r="I272">
            <v>38419</v>
          </cell>
          <cell r="K272">
            <v>515.32000000000005</v>
          </cell>
          <cell r="L272">
            <v>515.32000000000005</v>
          </cell>
          <cell r="M272">
            <v>515.32000000000005</v>
          </cell>
          <cell r="O272" t="str">
            <v>Claims</v>
          </cell>
          <cell r="R272" t="str">
            <v>customer deduction for return</v>
          </cell>
          <cell r="T272" t="str">
            <v>RDR051059 - cust has not returned these parts (4-19-05)</v>
          </cell>
        </row>
        <row r="273">
          <cell r="G273" t="str">
            <v>DED327919</v>
          </cell>
          <cell r="I273">
            <v>38527</v>
          </cell>
          <cell r="K273">
            <v>6307.81</v>
          </cell>
          <cell r="L273">
            <v>6307.81</v>
          </cell>
          <cell r="M273">
            <v>6307.81</v>
          </cell>
          <cell r="O273" t="str">
            <v>Claims</v>
          </cell>
          <cell r="R273" t="str">
            <v>customer deduction for return</v>
          </cell>
          <cell r="S273" t="str">
            <v>RDR05-1178, RMA 5134AJBW &amp; 5098BJBW</v>
          </cell>
          <cell r="T273" t="str">
            <v>deducted at machining cost vs raw</v>
          </cell>
        </row>
        <row r="274">
          <cell r="G274" t="str">
            <v>DED327923</v>
          </cell>
          <cell r="I274">
            <v>38527</v>
          </cell>
          <cell r="K274">
            <v>315.32</v>
          </cell>
          <cell r="L274">
            <v>315.32</v>
          </cell>
          <cell r="M274">
            <v>315.32</v>
          </cell>
          <cell r="O274" t="str">
            <v>Claims</v>
          </cell>
          <cell r="R274" t="str">
            <v>customer deduction for return</v>
          </cell>
          <cell r="S274" t="str">
            <v>RDR05-1198 RMA 5159CJBW</v>
          </cell>
          <cell r="T274" t="str">
            <v>RDR051198 - cust has not returned these parts (6-13-05)</v>
          </cell>
        </row>
        <row r="275">
          <cell r="G275" t="str">
            <v>DED327924</v>
          </cell>
          <cell r="I275">
            <v>38527</v>
          </cell>
          <cell r="K275">
            <v>1063.54</v>
          </cell>
          <cell r="L275">
            <v>1063.54</v>
          </cell>
          <cell r="M275">
            <v>1063.54</v>
          </cell>
          <cell r="O275" t="str">
            <v>Claims</v>
          </cell>
          <cell r="R275" t="str">
            <v>customer deduction for return</v>
          </cell>
          <cell r="S275" t="str">
            <v>RDR05-1199 RMA 5159DJBW</v>
          </cell>
          <cell r="T275" t="str">
            <v>RDR051199 - cust has not returned these parts (6-13-05)</v>
          </cell>
        </row>
        <row r="276">
          <cell r="G276" t="str">
            <v>OPM342545</v>
          </cell>
          <cell r="I276">
            <v>38560</v>
          </cell>
          <cell r="K276">
            <v>-400</v>
          </cell>
          <cell r="L276">
            <v>-400</v>
          </cell>
          <cell r="M276">
            <v>-400</v>
          </cell>
          <cell r="O276" t="str">
            <v>Claims</v>
          </cell>
          <cell r="R276" t="str">
            <v>overpayment</v>
          </cell>
          <cell r="T276" t="str">
            <v>on receipt totaling 78600, original payment made timely</v>
          </cell>
          <cell r="W276">
            <v>118629</v>
          </cell>
          <cell r="X276">
            <v>118629</v>
          </cell>
        </row>
        <row r="277">
          <cell r="G277" t="str">
            <v>835119433</v>
          </cell>
          <cell r="H277" t="str">
            <v>NET 60 DAYS</v>
          </cell>
          <cell r="I277">
            <v>38589</v>
          </cell>
          <cell r="J277">
            <v>38649</v>
          </cell>
          <cell r="K277">
            <v>70149.34</v>
          </cell>
          <cell r="L277">
            <v>1191.8</v>
          </cell>
          <cell r="M277">
            <v>1191.8</v>
          </cell>
          <cell r="N277">
            <v>105</v>
          </cell>
          <cell r="O277" t="str">
            <v>Invoice</v>
          </cell>
          <cell r="R277" t="str">
            <v>metal pricing change qtr 3</v>
          </cell>
          <cell r="S277" t="str">
            <v>short pay from incorrect surcharge - repaid on OPM382429</v>
          </cell>
        </row>
        <row r="278">
          <cell r="G278" t="str">
            <v>835119436</v>
          </cell>
          <cell r="H278" t="str">
            <v>NET 60 DAYS</v>
          </cell>
          <cell r="I278">
            <v>38589</v>
          </cell>
          <cell r="J278">
            <v>38649</v>
          </cell>
          <cell r="K278">
            <v>71339.839999999997</v>
          </cell>
          <cell r="L278">
            <v>1241.76</v>
          </cell>
          <cell r="M278">
            <v>1241.76</v>
          </cell>
          <cell r="N278">
            <v>105</v>
          </cell>
          <cell r="O278" t="str">
            <v>Invoice</v>
          </cell>
          <cell r="R278" t="str">
            <v>metal pricing change qtr 3</v>
          </cell>
          <cell r="S278" t="str">
            <v>short pay from incorrect surcharge - repaid on OPM382429</v>
          </cell>
        </row>
        <row r="279">
          <cell r="G279" t="str">
            <v>835119437</v>
          </cell>
          <cell r="H279" t="str">
            <v>NET 60 DAYS</v>
          </cell>
          <cell r="I279">
            <v>38589</v>
          </cell>
          <cell r="J279">
            <v>38649</v>
          </cell>
          <cell r="K279">
            <v>70224.44</v>
          </cell>
          <cell r="L279">
            <v>1258.3599999999999</v>
          </cell>
          <cell r="M279">
            <v>1258.3599999999999</v>
          </cell>
          <cell r="N279">
            <v>105</v>
          </cell>
          <cell r="O279" t="str">
            <v>Invoice</v>
          </cell>
          <cell r="R279" t="str">
            <v>metal pricing change qtr 3</v>
          </cell>
          <cell r="S279" t="str">
            <v>short pay from incorrect surcharge - repaid on OPM382429</v>
          </cell>
        </row>
        <row r="280">
          <cell r="G280" t="str">
            <v>835119444</v>
          </cell>
          <cell r="H280" t="str">
            <v>NET 60 DAYS</v>
          </cell>
          <cell r="I280">
            <v>38590</v>
          </cell>
          <cell r="J280">
            <v>38650</v>
          </cell>
          <cell r="K280">
            <v>72807.73</v>
          </cell>
          <cell r="L280">
            <v>1261.4000000000001</v>
          </cell>
          <cell r="M280">
            <v>1261.4000000000001</v>
          </cell>
          <cell r="N280">
            <v>104</v>
          </cell>
          <cell r="O280" t="str">
            <v>Invoice</v>
          </cell>
          <cell r="R280" t="str">
            <v>metal pricing change qtr 3</v>
          </cell>
          <cell r="S280" t="str">
            <v>short pay from incorrect surcharge - repaid on OPM382429</v>
          </cell>
        </row>
        <row r="281">
          <cell r="G281" t="str">
            <v>835119446</v>
          </cell>
          <cell r="H281" t="str">
            <v>NET 60 DAYS</v>
          </cell>
          <cell r="I281">
            <v>38590</v>
          </cell>
          <cell r="J281">
            <v>38650</v>
          </cell>
          <cell r="K281">
            <v>69149.08</v>
          </cell>
          <cell r="L281">
            <v>1194.48</v>
          </cell>
          <cell r="M281">
            <v>1194.48</v>
          </cell>
          <cell r="N281">
            <v>104</v>
          </cell>
          <cell r="O281" t="str">
            <v>Invoice</v>
          </cell>
          <cell r="R281" t="str">
            <v>metal pricing change qtr 3</v>
          </cell>
          <cell r="S281" t="str">
            <v>short pay from incorrect surcharge - repaid on OPM382429</v>
          </cell>
        </row>
        <row r="282">
          <cell r="G282" t="str">
            <v>835119450</v>
          </cell>
          <cell r="H282" t="str">
            <v>NET 60 DAYS</v>
          </cell>
          <cell r="I282">
            <v>38593</v>
          </cell>
          <cell r="J282">
            <v>38653</v>
          </cell>
          <cell r="K282">
            <v>69851.460000000006</v>
          </cell>
          <cell r="L282">
            <v>1237.02</v>
          </cell>
          <cell r="M282">
            <v>1237.02</v>
          </cell>
          <cell r="N282">
            <v>101</v>
          </cell>
          <cell r="O282" t="str">
            <v>Invoice</v>
          </cell>
          <cell r="R282" t="str">
            <v>metal pricing change qtr 3</v>
          </cell>
          <cell r="S282" t="str">
            <v>short pay from incorrect surcharge - repaid on OPM382429</v>
          </cell>
        </row>
        <row r="283">
          <cell r="G283" t="str">
            <v>835119456</v>
          </cell>
          <cell r="H283" t="str">
            <v>NET 60 DAYS</v>
          </cell>
          <cell r="I283">
            <v>38593</v>
          </cell>
          <cell r="J283">
            <v>38653</v>
          </cell>
          <cell r="K283">
            <v>67226.45</v>
          </cell>
          <cell r="L283">
            <v>1142.1400000000001</v>
          </cell>
          <cell r="M283">
            <v>1142.1400000000001</v>
          </cell>
          <cell r="N283">
            <v>101</v>
          </cell>
          <cell r="O283" t="str">
            <v>Invoice</v>
          </cell>
          <cell r="R283" t="str">
            <v>metal pricing change qtr 3</v>
          </cell>
          <cell r="S283" t="str">
            <v>short pay from incorrect surcharge - repaid on OPM382429</v>
          </cell>
        </row>
        <row r="284">
          <cell r="G284" t="str">
            <v>835119455</v>
          </cell>
          <cell r="H284" t="str">
            <v>NET 60 DAYS</v>
          </cell>
          <cell r="I284">
            <v>38593</v>
          </cell>
          <cell r="J284">
            <v>38653</v>
          </cell>
          <cell r="K284">
            <v>71837.710000000006</v>
          </cell>
          <cell r="L284">
            <v>1292.81</v>
          </cell>
          <cell r="M284">
            <v>1292.81</v>
          </cell>
          <cell r="N284">
            <v>101</v>
          </cell>
          <cell r="O284" t="str">
            <v>Invoice</v>
          </cell>
          <cell r="R284" t="str">
            <v>metal pricing change qtr 3</v>
          </cell>
          <cell r="S284" t="str">
            <v>short pay from incorrect surcharge - repaid on OPM382429</v>
          </cell>
        </row>
        <row r="285">
          <cell r="G285" t="str">
            <v>835119459</v>
          </cell>
          <cell r="H285" t="str">
            <v>NET 60 DAYS</v>
          </cell>
          <cell r="I285">
            <v>38594</v>
          </cell>
          <cell r="J285">
            <v>38654</v>
          </cell>
          <cell r="K285">
            <v>66186.66</v>
          </cell>
          <cell r="L285">
            <v>1064.0899999999999</v>
          </cell>
          <cell r="M285">
            <v>1064.0899999999999</v>
          </cell>
          <cell r="N285">
            <v>100</v>
          </cell>
          <cell r="O285" t="str">
            <v>Invoice</v>
          </cell>
          <cell r="R285" t="str">
            <v>metal pricing change qtr 3</v>
          </cell>
          <cell r="S285" t="str">
            <v>short pay from incorrect surcharge - repaid on OPM382429</v>
          </cell>
        </row>
        <row r="286">
          <cell r="G286" t="str">
            <v>835119470</v>
          </cell>
          <cell r="H286" t="str">
            <v>NET 60 DAYS</v>
          </cell>
          <cell r="I286">
            <v>38595</v>
          </cell>
          <cell r="J286">
            <v>38655</v>
          </cell>
          <cell r="K286">
            <v>70499.64</v>
          </cell>
          <cell r="L286">
            <v>1242.68</v>
          </cell>
          <cell r="M286">
            <v>1242.68</v>
          </cell>
          <cell r="N286">
            <v>99</v>
          </cell>
          <cell r="O286" t="str">
            <v>Invoice</v>
          </cell>
          <cell r="R286" t="str">
            <v>metal pricing change qtr 3</v>
          </cell>
          <cell r="S286" t="str">
            <v>short pay from incorrect surcharge - repaid on OPM382429</v>
          </cell>
        </row>
        <row r="287">
          <cell r="G287" t="str">
            <v>835119465</v>
          </cell>
          <cell r="H287" t="str">
            <v>NET 60 DAYS</v>
          </cell>
          <cell r="I287">
            <v>38595</v>
          </cell>
          <cell r="J287">
            <v>38655</v>
          </cell>
          <cell r="K287">
            <v>70149.34</v>
          </cell>
          <cell r="L287">
            <v>1191.8</v>
          </cell>
          <cell r="M287">
            <v>1191.8</v>
          </cell>
          <cell r="N287">
            <v>99</v>
          </cell>
          <cell r="O287" t="str">
            <v>Invoice</v>
          </cell>
          <cell r="R287" t="str">
            <v>metal pricing change qtr 3</v>
          </cell>
          <cell r="S287" t="str">
            <v>short pay from incorrect surcharge - repaid on OPM382429</v>
          </cell>
        </row>
        <row r="288">
          <cell r="G288" t="str">
            <v>835119473</v>
          </cell>
          <cell r="H288" t="str">
            <v>NET 60 DAYS</v>
          </cell>
          <cell r="I288">
            <v>38596</v>
          </cell>
          <cell r="J288">
            <v>38656</v>
          </cell>
          <cell r="K288">
            <v>69748.399999999994</v>
          </cell>
          <cell r="L288">
            <v>1207.42</v>
          </cell>
          <cell r="M288">
            <v>1207.42</v>
          </cell>
          <cell r="N288">
            <v>98</v>
          </cell>
          <cell r="O288" t="str">
            <v>Invoice</v>
          </cell>
          <cell r="R288" t="str">
            <v>metal pricing change qtr 3</v>
          </cell>
          <cell r="S288" t="str">
            <v>short pay from incorrect surcharge - repaid on OPM382429</v>
          </cell>
        </row>
        <row r="289">
          <cell r="G289" t="str">
            <v>835119478</v>
          </cell>
          <cell r="H289" t="str">
            <v>NET 60 DAYS</v>
          </cell>
          <cell r="I289">
            <v>38596</v>
          </cell>
          <cell r="J289">
            <v>38656</v>
          </cell>
          <cell r="K289">
            <v>72240.36</v>
          </cell>
          <cell r="L289">
            <v>1166.3800000000001</v>
          </cell>
          <cell r="M289">
            <v>1166.3800000000001</v>
          </cell>
          <cell r="N289">
            <v>98</v>
          </cell>
          <cell r="O289" t="str">
            <v>Invoice</v>
          </cell>
          <cell r="R289" t="str">
            <v>metal pricing change qtr 3</v>
          </cell>
          <cell r="S289" t="str">
            <v>short pay from incorrect surcharge - repaid on OPM382429</v>
          </cell>
        </row>
        <row r="290">
          <cell r="G290" t="str">
            <v>835119482</v>
          </cell>
          <cell r="H290" t="str">
            <v>NET 60 DAYS</v>
          </cell>
          <cell r="I290">
            <v>38597</v>
          </cell>
          <cell r="J290">
            <v>38657</v>
          </cell>
          <cell r="K290">
            <v>73240.039999999994</v>
          </cell>
          <cell r="L290">
            <v>1217.28</v>
          </cell>
          <cell r="M290">
            <v>1217.28</v>
          </cell>
          <cell r="N290">
            <v>97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835119484</v>
          </cell>
          <cell r="H291" t="str">
            <v>NET 60 DAYS</v>
          </cell>
          <cell r="I291">
            <v>38597</v>
          </cell>
          <cell r="J291">
            <v>38657</v>
          </cell>
          <cell r="K291">
            <v>72188.899999999994</v>
          </cell>
          <cell r="L291">
            <v>1314.08</v>
          </cell>
          <cell r="M291">
            <v>1314.08</v>
          </cell>
          <cell r="N291">
            <v>97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835C0012902</v>
          </cell>
          <cell r="I292">
            <v>38601</v>
          </cell>
          <cell r="J292">
            <v>38601</v>
          </cell>
          <cell r="K292">
            <v>-2886.79</v>
          </cell>
          <cell r="L292">
            <v>-80.41</v>
          </cell>
          <cell r="N292">
            <v>153</v>
          </cell>
          <cell r="O292" t="str">
            <v>Credit Memo</v>
          </cell>
          <cell r="R292" t="str">
            <v>credit for cust deduction for return</v>
          </cell>
          <cell r="S292" t="str">
            <v>RMA 5237xJBW</v>
          </cell>
          <cell r="T292" t="str">
            <v>RDR051307</v>
          </cell>
        </row>
        <row r="293">
          <cell r="G293" t="str">
            <v>835C0012904</v>
          </cell>
          <cell r="I293">
            <v>38601</v>
          </cell>
          <cell r="J293">
            <v>38601</v>
          </cell>
          <cell r="K293">
            <v>-2447.7199999999998</v>
          </cell>
          <cell r="L293">
            <v>-89.22</v>
          </cell>
          <cell r="N293">
            <v>153</v>
          </cell>
          <cell r="O293" t="str">
            <v>Credit Memo</v>
          </cell>
          <cell r="R293" t="str">
            <v>credit for cust deduction for return</v>
          </cell>
          <cell r="S293" t="str">
            <v>RMA 5237xJBW</v>
          </cell>
          <cell r="T293" t="str">
            <v>RDR051308</v>
          </cell>
        </row>
        <row r="294">
          <cell r="G294" t="str">
            <v>835119487</v>
          </cell>
          <cell r="H294" t="str">
            <v>NET 60 DAYS</v>
          </cell>
          <cell r="I294">
            <v>38601</v>
          </cell>
          <cell r="J294">
            <v>38661</v>
          </cell>
          <cell r="K294">
            <v>70149.34</v>
          </cell>
          <cell r="L294">
            <v>1191.8</v>
          </cell>
          <cell r="M294">
            <v>1191.8</v>
          </cell>
          <cell r="N294">
            <v>93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835119490</v>
          </cell>
          <cell r="H295" t="str">
            <v>NET 60 DAYS</v>
          </cell>
          <cell r="I295">
            <v>38601</v>
          </cell>
          <cell r="J295">
            <v>38661</v>
          </cell>
          <cell r="K295">
            <v>69208.570000000007</v>
          </cell>
          <cell r="L295">
            <v>1190.96</v>
          </cell>
          <cell r="M295">
            <v>1190.96</v>
          </cell>
          <cell r="N295">
            <v>93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835119494</v>
          </cell>
          <cell r="H296" t="str">
            <v>NET 60 DAYS</v>
          </cell>
          <cell r="I296">
            <v>38602</v>
          </cell>
          <cell r="J296">
            <v>38662</v>
          </cell>
          <cell r="K296">
            <v>66703.16</v>
          </cell>
          <cell r="L296">
            <v>1166.22</v>
          </cell>
          <cell r="M296">
            <v>1166.22</v>
          </cell>
          <cell r="N296">
            <v>92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835119498</v>
          </cell>
          <cell r="H297" t="str">
            <v>NET 60 DAYS</v>
          </cell>
          <cell r="I297">
            <v>38603</v>
          </cell>
          <cell r="J297">
            <v>38663</v>
          </cell>
          <cell r="K297">
            <v>73508.740000000005</v>
          </cell>
          <cell r="L297">
            <v>1211.6400000000001</v>
          </cell>
          <cell r="M297">
            <v>1211.6400000000001</v>
          </cell>
          <cell r="N297">
            <v>91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835119500</v>
          </cell>
          <cell r="H298" t="str">
            <v>NET 60 DAYS</v>
          </cell>
          <cell r="I298">
            <v>38603</v>
          </cell>
          <cell r="J298">
            <v>38663</v>
          </cell>
          <cell r="K298">
            <v>72023.34</v>
          </cell>
          <cell r="L298">
            <v>1313.88</v>
          </cell>
          <cell r="M298">
            <v>1313.88</v>
          </cell>
          <cell r="N298">
            <v>91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835119506</v>
          </cell>
          <cell r="H299" t="str">
            <v>NET 60 DAYS</v>
          </cell>
          <cell r="I299">
            <v>38604</v>
          </cell>
          <cell r="J299">
            <v>38664</v>
          </cell>
          <cell r="K299">
            <v>72706.679999999993</v>
          </cell>
          <cell r="L299">
            <v>1370.97</v>
          </cell>
          <cell r="M299">
            <v>1370.97</v>
          </cell>
          <cell r="N299">
            <v>90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835119512</v>
          </cell>
          <cell r="H300" t="str">
            <v>NET 60 DAYS</v>
          </cell>
          <cell r="I300">
            <v>38604</v>
          </cell>
          <cell r="J300">
            <v>38664</v>
          </cell>
          <cell r="K300">
            <v>72325.36</v>
          </cell>
          <cell r="L300">
            <v>1318.42</v>
          </cell>
          <cell r="M300">
            <v>1318.42</v>
          </cell>
          <cell r="N300">
            <v>90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835119510</v>
          </cell>
          <cell r="H301" t="str">
            <v>NET 60 DAYS</v>
          </cell>
          <cell r="I301">
            <v>38604</v>
          </cell>
          <cell r="J301">
            <v>38664</v>
          </cell>
          <cell r="K301">
            <v>73508.75</v>
          </cell>
          <cell r="L301">
            <v>1211.6600000000001</v>
          </cell>
          <cell r="M301">
            <v>1211.6600000000001</v>
          </cell>
          <cell r="N301">
            <v>90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835119508</v>
          </cell>
          <cell r="H302" t="str">
            <v>NET 60 DAYS</v>
          </cell>
          <cell r="I302">
            <v>38604</v>
          </cell>
          <cell r="J302">
            <v>38664</v>
          </cell>
          <cell r="K302">
            <v>73006.11</v>
          </cell>
          <cell r="L302">
            <v>1246.45</v>
          </cell>
          <cell r="M302">
            <v>1246.45</v>
          </cell>
          <cell r="N302">
            <v>90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835119509</v>
          </cell>
          <cell r="H303" t="str">
            <v>NET 60 DAYS</v>
          </cell>
          <cell r="I303">
            <v>38604</v>
          </cell>
          <cell r="J303">
            <v>38664</v>
          </cell>
          <cell r="K303">
            <v>73508.75</v>
          </cell>
          <cell r="L303">
            <v>1211.67</v>
          </cell>
          <cell r="M303">
            <v>1211.67</v>
          </cell>
          <cell r="N303">
            <v>90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835119514</v>
          </cell>
          <cell r="H304" t="str">
            <v>NET 60 DAYS</v>
          </cell>
          <cell r="I304">
            <v>38607</v>
          </cell>
          <cell r="J304">
            <v>38667</v>
          </cell>
          <cell r="K304">
            <v>70149.34</v>
          </cell>
          <cell r="L304">
            <v>1191.8</v>
          </cell>
          <cell r="M304">
            <v>1191.8</v>
          </cell>
          <cell r="N304">
            <v>87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835119516</v>
          </cell>
          <cell r="H305" t="str">
            <v>NET 60 DAYS</v>
          </cell>
          <cell r="I305">
            <v>38607</v>
          </cell>
          <cell r="J305">
            <v>38667</v>
          </cell>
          <cell r="K305">
            <v>63007.68</v>
          </cell>
          <cell r="L305">
            <v>1062.98</v>
          </cell>
          <cell r="M305">
            <v>1062.98</v>
          </cell>
          <cell r="N305">
            <v>87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835119518</v>
          </cell>
          <cell r="H306" t="str">
            <v>NET 60 DAYS</v>
          </cell>
          <cell r="I306">
            <v>38607</v>
          </cell>
          <cell r="J306">
            <v>38667</v>
          </cell>
          <cell r="K306">
            <v>71965.179999999993</v>
          </cell>
          <cell r="L306">
            <v>1322.16</v>
          </cell>
          <cell r="M306">
            <v>1322.16</v>
          </cell>
          <cell r="N306">
            <v>87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835119522</v>
          </cell>
          <cell r="H307" t="str">
            <v>NET 60 DAYS</v>
          </cell>
          <cell r="I307">
            <v>38608</v>
          </cell>
          <cell r="J307">
            <v>38668</v>
          </cell>
          <cell r="K307">
            <v>71137.36</v>
          </cell>
          <cell r="L307">
            <v>1163.44</v>
          </cell>
          <cell r="M307">
            <v>1163.44</v>
          </cell>
          <cell r="N307">
            <v>86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835119531</v>
          </cell>
          <cell r="H308" t="str">
            <v>NET 60 DAYS</v>
          </cell>
          <cell r="I308">
            <v>38609</v>
          </cell>
          <cell r="J308">
            <v>38669</v>
          </cell>
          <cell r="K308">
            <v>70149.34</v>
          </cell>
          <cell r="L308">
            <v>1192.0999999999999</v>
          </cell>
          <cell r="M308">
            <v>1192.0999999999999</v>
          </cell>
          <cell r="N308">
            <v>85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835119536</v>
          </cell>
          <cell r="H309" t="str">
            <v>NET 60 DAYS</v>
          </cell>
          <cell r="I309">
            <v>38609</v>
          </cell>
          <cell r="J309">
            <v>38669</v>
          </cell>
          <cell r="K309">
            <v>70669.38</v>
          </cell>
          <cell r="L309">
            <v>1257.18</v>
          </cell>
          <cell r="M309">
            <v>1257.18</v>
          </cell>
          <cell r="N309">
            <v>85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835119540</v>
          </cell>
          <cell r="H310" t="str">
            <v>NET 60 DAYS</v>
          </cell>
          <cell r="I310">
            <v>38610</v>
          </cell>
          <cell r="J310">
            <v>38670</v>
          </cell>
          <cell r="K310">
            <v>71190.759999999995</v>
          </cell>
          <cell r="L310">
            <v>1194.51</v>
          </cell>
          <cell r="M310">
            <v>1194.51</v>
          </cell>
          <cell r="N310">
            <v>84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835119542</v>
          </cell>
          <cell r="H311" t="str">
            <v>NET 60 DAYS</v>
          </cell>
          <cell r="I311">
            <v>38610</v>
          </cell>
          <cell r="J311">
            <v>38670</v>
          </cell>
          <cell r="K311">
            <v>69480.17</v>
          </cell>
          <cell r="L311">
            <v>1194.8800000000001</v>
          </cell>
          <cell r="M311">
            <v>1194.8800000000001</v>
          </cell>
          <cell r="N311">
            <v>84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835119551</v>
          </cell>
          <cell r="H312" t="str">
            <v>NET 60 DAYS</v>
          </cell>
          <cell r="I312">
            <v>38611</v>
          </cell>
          <cell r="J312">
            <v>38671</v>
          </cell>
          <cell r="K312">
            <v>63007.68</v>
          </cell>
          <cell r="L312">
            <v>1062.98</v>
          </cell>
          <cell r="M312">
            <v>1062.98</v>
          </cell>
          <cell r="N312">
            <v>83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835119553</v>
          </cell>
          <cell r="H313" t="str">
            <v>NET 60 DAYS</v>
          </cell>
          <cell r="I313">
            <v>38611</v>
          </cell>
          <cell r="J313">
            <v>38671</v>
          </cell>
          <cell r="K313">
            <v>68859.8</v>
          </cell>
          <cell r="L313">
            <v>1197.46</v>
          </cell>
          <cell r="M313">
            <v>1197.46</v>
          </cell>
          <cell r="N313">
            <v>83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835119547</v>
          </cell>
          <cell r="H314" t="str">
            <v>NET 60 DAYS</v>
          </cell>
          <cell r="I314">
            <v>38611</v>
          </cell>
          <cell r="J314">
            <v>38671</v>
          </cell>
          <cell r="K314">
            <v>70149.34</v>
          </cell>
          <cell r="L314">
            <v>1191.8</v>
          </cell>
          <cell r="M314">
            <v>1191.8</v>
          </cell>
          <cell r="N314">
            <v>83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835C0012905</v>
          </cell>
          <cell r="I315">
            <v>38616</v>
          </cell>
          <cell r="J315">
            <v>38616</v>
          </cell>
          <cell r="K315">
            <v>-350</v>
          </cell>
          <cell r="L315">
            <v>-38.4</v>
          </cell>
          <cell r="N315">
            <v>138</v>
          </cell>
          <cell r="O315" t="str">
            <v>Credit Memo</v>
          </cell>
          <cell r="R315" t="str">
            <v>admin fee on returns</v>
          </cell>
          <cell r="S315" t="str">
            <v>RMA 5237xJBW</v>
          </cell>
        </row>
        <row r="316">
          <cell r="G316" t="str">
            <v>OPM382429</v>
          </cell>
          <cell r="I316">
            <v>38650</v>
          </cell>
          <cell r="K316">
            <v>-144191.18</v>
          </cell>
          <cell r="L316">
            <v>-144191.18</v>
          </cell>
          <cell r="M316">
            <v>-144191.18</v>
          </cell>
          <cell r="O316" t="str">
            <v>Claims</v>
          </cell>
          <cell r="R316" t="str">
            <v>metal pricing change qtr 3</v>
          </cell>
          <cell r="T316" t="str">
            <v>payment correction for new metal pricing</v>
          </cell>
        </row>
        <row r="317">
          <cell r="G317" t="str">
            <v>835C0012935</v>
          </cell>
          <cell r="I317">
            <v>38660</v>
          </cell>
          <cell r="J317">
            <v>38660</v>
          </cell>
          <cell r="K317">
            <v>-1331.55</v>
          </cell>
          <cell r="L317">
            <v>-1331.55</v>
          </cell>
          <cell r="N317">
            <v>94</v>
          </cell>
          <cell r="O317" t="str">
            <v>Credit Memo</v>
          </cell>
          <cell r="R317" t="str">
            <v>credit for cust deduction for return</v>
          </cell>
          <cell r="T317" t="str">
            <v>rdr 05-1395</v>
          </cell>
        </row>
        <row r="318">
          <cell r="G318" t="str">
            <v>835C0012938</v>
          </cell>
          <cell r="I318">
            <v>38660</v>
          </cell>
          <cell r="J318">
            <v>38660</v>
          </cell>
          <cell r="K318">
            <v>-1397.18</v>
          </cell>
          <cell r="L318">
            <v>-1397.18</v>
          </cell>
          <cell r="N318">
            <v>94</v>
          </cell>
          <cell r="O318" t="str">
            <v>Credit Memo</v>
          </cell>
          <cell r="R318" t="str">
            <v>credit for cust deduction for return</v>
          </cell>
          <cell r="T318" t="str">
            <v>rdr 05-1397</v>
          </cell>
        </row>
        <row r="319">
          <cell r="G319" t="str">
            <v>835C0012939</v>
          </cell>
          <cell r="I319">
            <v>38660</v>
          </cell>
          <cell r="J319">
            <v>38660</v>
          </cell>
          <cell r="K319">
            <v>-1210.8900000000001</v>
          </cell>
          <cell r="L319">
            <v>-1210.8900000000001</v>
          </cell>
          <cell r="N319">
            <v>94</v>
          </cell>
          <cell r="O319" t="str">
            <v>Credit Memo</v>
          </cell>
          <cell r="R319" t="str">
            <v>credit for cust deduction for return</v>
          </cell>
          <cell r="T319" t="str">
            <v>rdr 05-1397</v>
          </cell>
        </row>
        <row r="320">
          <cell r="G320" t="str">
            <v>DED388996</v>
          </cell>
          <cell r="I320">
            <v>38664</v>
          </cell>
          <cell r="K320">
            <v>1331.55</v>
          </cell>
          <cell r="L320">
            <v>1331.55</v>
          </cell>
          <cell r="M320">
            <v>1331.55</v>
          </cell>
          <cell r="O320" t="str">
            <v>Claims</v>
          </cell>
          <cell r="R320" t="str">
            <v>customer deduction for return</v>
          </cell>
          <cell r="T320" t="str">
            <v>rdr51395</v>
          </cell>
        </row>
        <row r="321">
          <cell r="G321" t="str">
            <v>DED388998</v>
          </cell>
          <cell r="I321">
            <v>38664</v>
          </cell>
          <cell r="K321">
            <v>2608.08</v>
          </cell>
          <cell r="L321">
            <v>2608.08</v>
          </cell>
          <cell r="M321">
            <v>2608.08</v>
          </cell>
          <cell r="O321" t="str">
            <v>Claims</v>
          </cell>
          <cell r="R321" t="str">
            <v>customer deduction for return</v>
          </cell>
          <cell r="T321" t="str">
            <v>rdr51397</v>
          </cell>
        </row>
        <row r="322">
          <cell r="G322" t="str">
            <v>DED388999</v>
          </cell>
          <cell r="I322">
            <v>38664</v>
          </cell>
          <cell r="K322">
            <v>0.01</v>
          </cell>
          <cell r="L322">
            <v>0.01</v>
          </cell>
          <cell r="M322">
            <v>0.01</v>
          </cell>
          <cell r="O322" t="str">
            <v>Claims</v>
          </cell>
          <cell r="R322" t="str">
            <v>customer deduction for return</v>
          </cell>
          <cell r="T322" t="str">
            <v>rdr51398</v>
          </cell>
        </row>
        <row r="323">
          <cell r="G323" t="str">
            <v>OPM391584</v>
          </cell>
          <cell r="I323">
            <v>38671</v>
          </cell>
          <cell r="K323">
            <v>-124085.84</v>
          </cell>
          <cell r="L323">
            <v>-124085.84</v>
          </cell>
          <cell r="M323">
            <v>-124085.84</v>
          </cell>
          <cell r="O323" t="str">
            <v>Claims</v>
          </cell>
          <cell r="R323" t="str">
            <v>metal pricing change qtr 3</v>
          </cell>
          <cell r="S323" t="str">
            <v>082605N12408584CR</v>
          </cell>
          <cell r="T323" t="str">
            <v>doesn’t match workbook</v>
          </cell>
        </row>
        <row r="324">
          <cell r="G324" t="str">
            <v>OPM391610</v>
          </cell>
          <cell r="I324">
            <v>38671</v>
          </cell>
          <cell r="K324">
            <v>-2522.0700000000002</v>
          </cell>
          <cell r="L324">
            <v>-2522.0700000000002</v>
          </cell>
          <cell r="M324">
            <v>-2522.0700000000002</v>
          </cell>
          <cell r="O324" t="str">
            <v>Claims</v>
          </cell>
          <cell r="R324" t="str">
            <v>metal pricing change qtr 3</v>
          </cell>
          <cell r="W324">
            <v>835119555</v>
          </cell>
          <cell r="X324">
            <v>835119555</v>
          </cell>
        </row>
        <row r="325">
          <cell r="G325" t="str">
            <v>OPM391611</v>
          </cell>
          <cell r="I325">
            <v>38671</v>
          </cell>
          <cell r="K325">
            <v>-2455.7399999999998</v>
          </cell>
          <cell r="L325">
            <v>-2455.7399999999998</v>
          </cell>
          <cell r="M325">
            <v>-2455.7399999999998</v>
          </cell>
          <cell r="O325" t="str">
            <v>Claims</v>
          </cell>
          <cell r="R325" t="str">
            <v>metal pricing change qtr 3</v>
          </cell>
          <cell r="W325">
            <v>835119556</v>
          </cell>
          <cell r="X325">
            <v>835119556</v>
          </cell>
        </row>
        <row r="326">
          <cell r="G326" t="str">
            <v>OPM393632</v>
          </cell>
          <cell r="I326">
            <v>38674</v>
          </cell>
          <cell r="K326">
            <v>-2413.15</v>
          </cell>
          <cell r="L326">
            <v>-2413.15</v>
          </cell>
          <cell r="M326">
            <v>-2413.15</v>
          </cell>
          <cell r="O326" t="str">
            <v>Claims</v>
          </cell>
          <cell r="R326" t="str">
            <v>metal pricing change qtr 3</v>
          </cell>
          <cell r="W326">
            <v>835119565</v>
          </cell>
          <cell r="X326">
            <v>835119565</v>
          </cell>
        </row>
        <row r="327">
          <cell r="G327" t="str">
            <v>OPM393633</v>
          </cell>
          <cell r="I327">
            <v>38674</v>
          </cell>
          <cell r="K327">
            <v>-2612.1999999999998</v>
          </cell>
          <cell r="L327">
            <v>-2612.1999999999998</v>
          </cell>
          <cell r="M327">
            <v>-2612.1999999999998</v>
          </cell>
          <cell r="O327" t="str">
            <v>Claims</v>
          </cell>
          <cell r="R327" t="str">
            <v>metal pricing change qtr 3</v>
          </cell>
          <cell r="W327">
            <v>835119567</v>
          </cell>
          <cell r="X327">
            <v>835119567</v>
          </cell>
        </row>
        <row r="328">
          <cell r="G328" t="str">
            <v>OPM393680</v>
          </cell>
          <cell r="I328">
            <v>38677</v>
          </cell>
          <cell r="K328">
            <v>-2227.88</v>
          </cell>
          <cell r="L328">
            <v>-2227.88</v>
          </cell>
          <cell r="M328">
            <v>-2227.88</v>
          </cell>
          <cell r="O328" t="str">
            <v>Claims</v>
          </cell>
          <cell r="R328" t="str">
            <v>metal pricing change qtr 3</v>
          </cell>
          <cell r="T328" t="str">
            <v>offset to retro billing</v>
          </cell>
          <cell r="W328">
            <v>835119592</v>
          </cell>
          <cell r="X328">
            <v>835119592</v>
          </cell>
        </row>
        <row r="329">
          <cell r="G329" t="str">
            <v>OPM393681</v>
          </cell>
          <cell r="I329">
            <v>38677</v>
          </cell>
          <cell r="K329">
            <v>-2423.2800000000002</v>
          </cell>
          <cell r="L329">
            <v>-2423.2800000000002</v>
          </cell>
          <cell r="M329">
            <v>-2423.2800000000002</v>
          </cell>
          <cell r="O329" t="str">
            <v>Claims</v>
          </cell>
          <cell r="R329" t="str">
            <v>metal pricing change qtr 3</v>
          </cell>
          <cell r="T329" t="str">
            <v>offset to retro billing</v>
          </cell>
          <cell r="W329">
            <v>835119597</v>
          </cell>
          <cell r="X329">
            <v>835119597</v>
          </cell>
        </row>
        <row r="330">
          <cell r="G330" t="str">
            <v>OPM393682</v>
          </cell>
          <cell r="I330">
            <v>38677</v>
          </cell>
          <cell r="K330">
            <v>-2159.86</v>
          </cell>
          <cell r="L330">
            <v>-2159.86</v>
          </cell>
          <cell r="M330">
            <v>-2159.86</v>
          </cell>
          <cell r="O330" t="str">
            <v>Claims</v>
          </cell>
          <cell r="R330" t="str">
            <v>metal pricing change qtr 3</v>
          </cell>
          <cell r="T330" t="str">
            <v>offset to retro billing</v>
          </cell>
          <cell r="W330">
            <v>835119596</v>
          </cell>
          <cell r="X330">
            <v>835119596</v>
          </cell>
        </row>
        <row r="331">
          <cell r="G331" t="str">
            <v>OPM393683</v>
          </cell>
          <cell r="I331">
            <v>38677</v>
          </cell>
          <cell r="K331">
            <v>-2186.16</v>
          </cell>
          <cell r="L331">
            <v>-2186.16</v>
          </cell>
          <cell r="M331">
            <v>-2186.16</v>
          </cell>
          <cell r="O331" t="str">
            <v>Claims</v>
          </cell>
          <cell r="R331" t="str">
            <v>metal pricing change qtr 3</v>
          </cell>
          <cell r="T331" t="str">
            <v>offset to retro billing</v>
          </cell>
          <cell r="W331">
            <v>835119588</v>
          </cell>
          <cell r="X331">
            <v>835119588</v>
          </cell>
        </row>
        <row r="332">
          <cell r="G332" t="str">
            <v>OPM393684</v>
          </cell>
          <cell r="I332">
            <v>38677</v>
          </cell>
          <cell r="K332">
            <v>-2353.3200000000002</v>
          </cell>
          <cell r="L332">
            <v>-2353.3200000000002</v>
          </cell>
          <cell r="M332">
            <v>-2353.3200000000002</v>
          </cell>
          <cell r="O332" t="str">
            <v>Claims</v>
          </cell>
          <cell r="R332" t="str">
            <v>metal pricing change qtr 3</v>
          </cell>
          <cell r="T332" t="str">
            <v>offset to retro billing</v>
          </cell>
          <cell r="W332">
            <v>835119574</v>
          </cell>
          <cell r="X332">
            <v>835119574</v>
          </cell>
        </row>
        <row r="333">
          <cell r="G333" t="str">
            <v>OPM393685</v>
          </cell>
          <cell r="I333">
            <v>38677</v>
          </cell>
          <cell r="K333">
            <v>-2293</v>
          </cell>
          <cell r="L333">
            <v>-2293</v>
          </cell>
          <cell r="M333">
            <v>-2293</v>
          </cell>
          <cell r="O333" t="str">
            <v>Claims</v>
          </cell>
          <cell r="R333" t="str">
            <v>metal pricing change qtr 3</v>
          </cell>
          <cell r="T333" t="str">
            <v>offset to retro billing</v>
          </cell>
          <cell r="W333">
            <v>835119583</v>
          </cell>
          <cell r="X333">
            <v>835119583</v>
          </cell>
        </row>
        <row r="334">
          <cell r="G334" t="str">
            <v>OPM393686</v>
          </cell>
          <cell r="I334">
            <v>38677</v>
          </cell>
          <cell r="K334">
            <v>-2293</v>
          </cell>
          <cell r="L334">
            <v>-2293</v>
          </cell>
          <cell r="M334">
            <v>-2293</v>
          </cell>
          <cell r="O334" t="str">
            <v>Claims</v>
          </cell>
          <cell r="R334" t="str">
            <v>metal pricing change qtr 3</v>
          </cell>
          <cell r="T334" t="str">
            <v>offset to retro billing</v>
          </cell>
          <cell r="W334">
            <v>835119593</v>
          </cell>
          <cell r="X334">
            <v>835119593</v>
          </cell>
        </row>
        <row r="335">
          <cell r="G335" t="str">
            <v>OPM393687</v>
          </cell>
          <cell r="I335">
            <v>38677</v>
          </cell>
          <cell r="K335">
            <v>-2429.4299999999998</v>
          </cell>
          <cell r="L335">
            <v>-2429.4299999999998</v>
          </cell>
          <cell r="M335">
            <v>-2429.4299999999998</v>
          </cell>
          <cell r="O335" t="str">
            <v>Claims</v>
          </cell>
          <cell r="R335" t="str">
            <v>metal pricing change qtr 3</v>
          </cell>
          <cell r="T335" t="str">
            <v>offset to retro billing</v>
          </cell>
          <cell r="W335">
            <v>835119598</v>
          </cell>
          <cell r="X335">
            <v>835119598</v>
          </cell>
        </row>
        <row r="336">
          <cell r="G336" t="str">
            <v>OPM393688</v>
          </cell>
          <cell r="I336">
            <v>38677</v>
          </cell>
          <cell r="K336">
            <v>-2312.1</v>
          </cell>
          <cell r="L336">
            <v>-2312.1</v>
          </cell>
          <cell r="M336">
            <v>-2312.1</v>
          </cell>
          <cell r="O336" t="str">
            <v>Claims</v>
          </cell>
          <cell r="R336" t="str">
            <v>metal pricing change qtr 3</v>
          </cell>
          <cell r="T336" t="str">
            <v>offset to retro billing</v>
          </cell>
          <cell r="W336">
            <v>835119602</v>
          </cell>
          <cell r="X336">
            <v>835119602</v>
          </cell>
        </row>
        <row r="337">
          <cell r="G337" t="str">
            <v>OPM393689</v>
          </cell>
          <cell r="I337">
            <v>38677</v>
          </cell>
          <cell r="K337">
            <v>-2487.4</v>
          </cell>
          <cell r="L337">
            <v>-2487.4</v>
          </cell>
          <cell r="M337">
            <v>-2487.4</v>
          </cell>
          <cell r="O337" t="str">
            <v>Claims</v>
          </cell>
          <cell r="R337" t="str">
            <v>metal pricing change qtr 3</v>
          </cell>
          <cell r="T337" t="str">
            <v>offset to retro billing</v>
          </cell>
          <cell r="W337">
            <v>835119585</v>
          </cell>
          <cell r="X337">
            <v>835119585</v>
          </cell>
        </row>
        <row r="338">
          <cell r="G338" t="str">
            <v>OPM393690</v>
          </cell>
          <cell r="I338">
            <v>38677</v>
          </cell>
          <cell r="K338">
            <v>-2544.1999999999998</v>
          </cell>
          <cell r="L338">
            <v>-2544.1999999999998</v>
          </cell>
          <cell r="M338">
            <v>-2544.1999999999998</v>
          </cell>
          <cell r="O338" t="str">
            <v>Claims</v>
          </cell>
          <cell r="R338" t="str">
            <v>metal pricing change qtr 3</v>
          </cell>
          <cell r="T338" t="str">
            <v>offset to retro billing</v>
          </cell>
          <cell r="W338">
            <v>835119600</v>
          </cell>
          <cell r="X338">
            <v>835119600</v>
          </cell>
        </row>
        <row r="339">
          <cell r="G339" t="str">
            <v>OPM393691</v>
          </cell>
          <cell r="I339">
            <v>38677</v>
          </cell>
          <cell r="K339">
            <v>-2388.5500000000002</v>
          </cell>
          <cell r="L339">
            <v>-2388.5500000000002</v>
          </cell>
          <cell r="M339">
            <v>-2388.5500000000002</v>
          </cell>
          <cell r="O339" t="str">
            <v>Claims</v>
          </cell>
          <cell r="R339" t="str">
            <v>metal pricing change qtr 3</v>
          </cell>
          <cell r="T339" t="str">
            <v>offset to retro billing</v>
          </cell>
          <cell r="W339">
            <v>835119576</v>
          </cell>
          <cell r="X339">
            <v>835119576</v>
          </cell>
        </row>
        <row r="340">
          <cell r="G340" t="str">
            <v>835C0012925</v>
          </cell>
          <cell r="I340">
            <v>38677</v>
          </cell>
          <cell r="J340">
            <v>38677</v>
          </cell>
          <cell r="K340">
            <v>-168.12</v>
          </cell>
          <cell r="L340">
            <v>-168.12</v>
          </cell>
          <cell r="N340">
            <v>77</v>
          </cell>
          <cell r="O340" t="str">
            <v>Credit Memo</v>
          </cell>
          <cell r="R340" t="str">
            <v>metal pricing change qtr 3</v>
          </cell>
          <cell r="T340" t="str">
            <v>retro bill 4x2 lh</v>
          </cell>
        </row>
        <row r="341">
          <cell r="G341" t="str">
            <v>835C0012926</v>
          </cell>
          <cell r="I341">
            <v>38677</v>
          </cell>
          <cell r="J341">
            <v>38677</v>
          </cell>
          <cell r="K341">
            <v>-143.37</v>
          </cell>
          <cell r="L341">
            <v>-143.37</v>
          </cell>
          <cell r="N341">
            <v>77</v>
          </cell>
          <cell r="O341" t="str">
            <v>Credit Memo</v>
          </cell>
          <cell r="R341" t="str">
            <v>metal pricing change qtr 3</v>
          </cell>
          <cell r="T341" t="str">
            <v>retro bill 4x2 rh</v>
          </cell>
        </row>
        <row r="342">
          <cell r="G342" t="str">
            <v>835C0012928</v>
          </cell>
          <cell r="I342">
            <v>38677</v>
          </cell>
          <cell r="J342">
            <v>38677</v>
          </cell>
          <cell r="K342">
            <v>-69.430000000000007</v>
          </cell>
          <cell r="L342">
            <v>-69.430000000000007</v>
          </cell>
          <cell r="N342">
            <v>77</v>
          </cell>
          <cell r="O342" t="str">
            <v>Credit Memo</v>
          </cell>
          <cell r="R342" t="str">
            <v>metal pricing change qtr 3</v>
          </cell>
          <cell r="T342" t="str">
            <v>retro bill cs rear rh</v>
          </cell>
        </row>
        <row r="343">
          <cell r="G343" t="str">
            <v>835C0012927</v>
          </cell>
          <cell r="I343">
            <v>38677</v>
          </cell>
          <cell r="J343">
            <v>38677</v>
          </cell>
          <cell r="K343">
            <v>-85.03</v>
          </cell>
          <cell r="L343">
            <v>-85.03</v>
          </cell>
          <cell r="N343">
            <v>77</v>
          </cell>
          <cell r="O343" t="str">
            <v>Credit Memo</v>
          </cell>
          <cell r="R343" t="str">
            <v>metal pricing change qtr 3</v>
          </cell>
          <cell r="T343" t="str">
            <v>retro bill cs rear lh</v>
          </cell>
        </row>
        <row r="344">
          <cell r="G344" t="str">
            <v>835C0012929</v>
          </cell>
          <cell r="I344">
            <v>38677</v>
          </cell>
          <cell r="J344">
            <v>38677</v>
          </cell>
          <cell r="K344">
            <v>-132.38</v>
          </cell>
          <cell r="L344">
            <v>-132.38</v>
          </cell>
          <cell r="N344">
            <v>77</v>
          </cell>
          <cell r="O344" t="str">
            <v>Credit Memo</v>
          </cell>
          <cell r="R344" t="str">
            <v>metal pricing change qtr 3</v>
          </cell>
          <cell r="T344" t="str">
            <v>retro bill 4x4 lh</v>
          </cell>
        </row>
        <row r="345">
          <cell r="G345" t="str">
            <v>835C0012932</v>
          </cell>
          <cell r="I345">
            <v>38677</v>
          </cell>
          <cell r="J345">
            <v>38677</v>
          </cell>
          <cell r="K345">
            <v>-0.57999999999999996</v>
          </cell>
          <cell r="L345">
            <v>-0.57999999999999996</v>
          </cell>
          <cell r="N345">
            <v>77</v>
          </cell>
          <cell r="O345" t="str">
            <v>Credit Memo</v>
          </cell>
          <cell r="R345" t="str">
            <v>metal pricing change qtr 3</v>
          </cell>
          <cell r="T345" t="str">
            <v>retro bill cs front rh</v>
          </cell>
        </row>
        <row r="346">
          <cell r="G346" t="str">
            <v>835C0012931</v>
          </cell>
          <cell r="I346">
            <v>38677</v>
          </cell>
          <cell r="J346">
            <v>38677</v>
          </cell>
          <cell r="K346">
            <v>-0.57999999999999996</v>
          </cell>
          <cell r="L346">
            <v>-0.57999999999999996</v>
          </cell>
          <cell r="N346">
            <v>77</v>
          </cell>
          <cell r="O346" t="str">
            <v>Credit Memo</v>
          </cell>
          <cell r="R346" t="str">
            <v>metal pricing change qtr 3</v>
          </cell>
          <cell r="T346" t="str">
            <v>retro bill cs front lh</v>
          </cell>
        </row>
        <row r="347">
          <cell r="G347" t="str">
            <v>835C0012930</v>
          </cell>
          <cell r="I347">
            <v>38677</v>
          </cell>
          <cell r="J347">
            <v>38677</v>
          </cell>
          <cell r="K347">
            <v>-120.04</v>
          </cell>
          <cell r="L347">
            <v>-120.04</v>
          </cell>
          <cell r="N347">
            <v>77</v>
          </cell>
          <cell r="O347" t="str">
            <v>Credit Memo</v>
          </cell>
          <cell r="R347" t="str">
            <v>metal pricing change qtr 3</v>
          </cell>
          <cell r="T347" t="str">
            <v>retro bill 4x4 rh</v>
          </cell>
        </row>
        <row r="348">
          <cell r="G348" t="str">
            <v>835D0010616</v>
          </cell>
          <cell r="H348" t="str">
            <v>NET 60 DAYS</v>
          </cell>
          <cell r="I348">
            <v>38677</v>
          </cell>
          <cell r="J348">
            <v>38737</v>
          </cell>
          <cell r="K348">
            <v>32953.86</v>
          </cell>
          <cell r="L348">
            <v>32953.86</v>
          </cell>
          <cell r="N348">
            <v>17</v>
          </cell>
          <cell r="O348" t="str">
            <v>Invoice</v>
          </cell>
          <cell r="R348" t="str">
            <v>metal pricing change qtr 3</v>
          </cell>
          <cell r="T348" t="str">
            <v>retro billing on 4x2 lh</v>
          </cell>
        </row>
        <row r="349">
          <cell r="G349" t="str">
            <v>835D0010618</v>
          </cell>
          <cell r="H349" t="str">
            <v>NET 60 DAYS</v>
          </cell>
          <cell r="I349">
            <v>38677</v>
          </cell>
          <cell r="J349">
            <v>38737</v>
          </cell>
          <cell r="K349">
            <v>8656.31</v>
          </cell>
          <cell r="L349">
            <v>8656.31</v>
          </cell>
          <cell r="N349">
            <v>17</v>
          </cell>
          <cell r="O349" t="str">
            <v>Invoice</v>
          </cell>
          <cell r="R349" t="str">
            <v>metal pricing change qtr 3</v>
          </cell>
          <cell r="T349" t="str">
            <v>retro billing on cs rear lh</v>
          </cell>
        </row>
        <row r="350">
          <cell r="G350" t="str">
            <v>835D0010620</v>
          </cell>
          <cell r="H350" t="str">
            <v>NET 60 DAYS</v>
          </cell>
          <cell r="I350">
            <v>38677</v>
          </cell>
          <cell r="J350">
            <v>38737</v>
          </cell>
          <cell r="K350">
            <v>57324.959999999999</v>
          </cell>
          <cell r="L350">
            <v>57324.959999999999</v>
          </cell>
          <cell r="N350">
            <v>17</v>
          </cell>
          <cell r="O350" t="str">
            <v>Invoice</v>
          </cell>
          <cell r="R350" t="str">
            <v>metal pricing change qtr 3</v>
          </cell>
          <cell r="T350" t="str">
            <v>retro billing on rs lh</v>
          </cell>
        </row>
        <row r="351">
          <cell r="G351" t="str">
            <v>835D0010622</v>
          </cell>
          <cell r="H351" t="str">
            <v>NET 60 DAYS</v>
          </cell>
          <cell r="I351">
            <v>38677</v>
          </cell>
          <cell r="J351">
            <v>38737</v>
          </cell>
          <cell r="K351">
            <v>28543.1</v>
          </cell>
          <cell r="L351">
            <v>28543.1</v>
          </cell>
          <cell r="N351">
            <v>17</v>
          </cell>
          <cell r="O351" t="str">
            <v>Invoice</v>
          </cell>
          <cell r="R351" t="str">
            <v>metal pricing change qtr 3</v>
          </cell>
          <cell r="T351" t="str">
            <v>retro billing on 4x4 lh</v>
          </cell>
        </row>
        <row r="352">
          <cell r="G352" t="str">
            <v>835D0010625</v>
          </cell>
          <cell r="H352" t="str">
            <v>NET 60 DAYS</v>
          </cell>
          <cell r="I352">
            <v>38677</v>
          </cell>
          <cell r="J352">
            <v>38737</v>
          </cell>
          <cell r="K352">
            <v>17348.099999999999</v>
          </cell>
          <cell r="L352">
            <v>17348.099999999999</v>
          </cell>
          <cell r="N352">
            <v>17</v>
          </cell>
          <cell r="O352" t="str">
            <v>Invoice</v>
          </cell>
          <cell r="R352" t="str">
            <v>metal pricing change qtr 3</v>
          </cell>
          <cell r="T352" t="str">
            <v>retro billing on cs front rh</v>
          </cell>
        </row>
        <row r="353">
          <cell r="G353" t="str">
            <v>835D0010624</v>
          </cell>
          <cell r="H353" t="str">
            <v>NET 60 DAYS</v>
          </cell>
          <cell r="I353">
            <v>38677</v>
          </cell>
          <cell r="J353">
            <v>38737</v>
          </cell>
          <cell r="K353">
            <v>17453.240000000002</v>
          </cell>
          <cell r="L353">
            <v>17453.240000000002</v>
          </cell>
          <cell r="N353">
            <v>17</v>
          </cell>
          <cell r="O353" t="str">
            <v>Invoice</v>
          </cell>
          <cell r="R353" t="str">
            <v>metal pricing change qtr 3</v>
          </cell>
          <cell r="T353" t="str">
            <v>retro billing on cs front lh</v>
          </cell>
        </row>
        <row r="354">
          <cell r="G354" t="str">
            <v>835D0010623</v>
          </cell>
          <cell r="H354" t="str">
            <v>NET 60 DAYS</v>
          </cell>
          <cell r="I354">
            <v>38677</v>
          </cell>
          <cell r="J354">
            <v>38737</v>
          </cell>
          <cell r="K354">
            <v>28946.98</v>
          </cell>
          <cell r="L354">
            <v>28946.98</v>
          </cell>
          <cell r="N354">
            <v>17</v>
          </cell>
          <cell r="O354" t="str">
            <v>Invoice</v>
          </cell>
          <cell r="R354" t="str">
            <v>metal pricing change qtr 3</v>
          </cell>
          <cell r="T354" t="str">
            <v>retro billing on 4x4 rh</v>
          </cell>
        </row>
        <row r="355">
          <cell r="G355" t="str">
            <v>835D0010621</v>
          </cell>
          <cell r="H355" t="str">
            <v>NET 60 DAYS</v>
          </cell>
          <cell r="I355">
            <v>38677</v>
          </cell>
          <cell r="J355">
            <v>38737</v>
          </cell>
          <cell r="K355">
            <v>57420.52</v>
          </cell>
          <cell r="L355">
            <v>57420.52</v>
          </cell>
          <cell r="N355">
            <v>17</v>
          </cell>
          <cell r="O355" t="str">
            <v>Invoice</v>
          </cell>
          <cell r="R355" t="str">
            <v>metal pricing change qtr 3</v>
          </cell>
          <cell r="T355" t="str">
            <v>retro billing on rs rh</v>
          </cell>
        </row>
        <row r="356">
          <cell r="G356" t="str">
            <v>835D0010619</v>
          </cell>
          <cell r="H356" t="str">
            <v>NET 60 DAYS</v>
          </cell>
          <cell r="I356">
            <v>38677</v>
          </cell>
          <cell r="J356">
            <v>38737</v>
          </cell>
          <cell r="K356">
            <v>8828.31</v>
          </cell>
          <cell r="L356">
            <v>8828.31</v>
          </cell>
          <cell r="N356">
            <v>17</v>
          </cell>
          <cell r="O356" t="str">
            <v>Invoice</v>
          </cell>
          <cell r="R356" t="str">
            <v>metal pricing change qtr 3</v>
          </cell>
          <cell r="T356" t="str">
            <v>retro billing on cs rear rh</v>
          </cell>
        </row>
        <row r="357">
          <cell r="G357" t="str">
            <v>835D0010617</v>
          </cell>
          <cell r="H357" t="str">
            <v>NET 60 DAYS</v>
          </cell>
          <cell r="I357">
            <v>38677</v>
          </cell>
          <cell r="J357">
            <v>38737</v>
          </cell>
          <cell r="K357">
            <v>32676.400000000001</v>
          </cell>
          <cell r="L357">
            <v>32676.400000000001</v>
          </cell>
          <cell r="N357">
            <v>17</v>
          </cell>
          <cell r="O357" t="str">
            <v>Invoice</v>
          </cell>
          <cell r="R357" t="str">
            <v>metal pricing change qtr 3</v>
          </cell>
          <cell r="T357" t="str">
            <v>retro billing on 4x2 rh</v>
          </cell>
        </row>
        <row r="358">
          <cell r="G358" t="str">
            <v>DED395191</v>
          </cell>
          <cell r="I358">
            <v>38679</v>
          </cell>
          <cell r="K358">
            <v>350</v>
          </cell>
          <cell r="L358">
            <v>350</v>
          </cell>
          <cell r="M358">
            <v>350</v>
          </cell>
          <cell r="O358" t="str">
            <v>Claims</v>
          </cell>
          <cell r="R358" t="str">
            <v>NCT charge</v>
          </cell>
          <cell r="T358" t="str">
            <v>incorrect packing charge</v>
          </cell>
        </row>
        <row r="359">
          <cell r="G359" t="str">
            <v>OPM395192</v>
          </cell>
          <cell r="I359">
            <v>38679</v>
          </cell>
          <cell r="K359">
            <v>-2203.09</v>
          </cell>
          <cell r="L359">
            <v>-2203.09</v>
          </cell>
          <cell r="M359">
            <v>-2203.09</v>
          </cell>
          <cell r="O359" t="str">
            <v>Claims</v>
          </cell>
          <cell r="R359" t="str">
            <v>metal pricing change qtr 3</v>
          </cell>
          <cell r="T359" t="str">
            <v>offset to retro billing</v>
          </cell>
          <cell r="W359">
            <v>835119615</v>
          </cell>
          <cell r="X359">
            <v>835119615</v>
          </cell>
        </row>
        <row r="360">
          <cell r="G360" t="str">
            <v>OPM395193</v>
          </cell>
          <cell r="I360">
            <v>38679</v>
          </cell>
          <cell r="K360">
            <v>-2312.1</v>
          </cell>
          <cell r="L360">
            <v>-2312.1</v>
          </cell>
          <cell r="M360">
            <v>-2312.1</v>
          </cell>
          <cell r="O360" t="str">
            <v>Claims</v>
          </cell>
          <cell r="R360" t="str">
            <v>metal pricing change qtr 3</v>
          </cell>
          <cell r="T360" t="str">
            <v>offset to retro billing</v>
          </cell>
          <cell r="W360">
            <v>835119607</v>
          </cell>
          <cell r="X360">
            <v>835119607</v>
          </cell>
        </row>
        <row r="361">
          <cell r="G361" t="str">
            <v>OPM395194</v>
          </cell>
          <cell r="I361">
            <v>38679</v>
          </cell>
          <cell r="K361">
            <v>-2511.2199999999998</v>
          </cell>
          <cell r="L361">
            <v>-2511.2199999999998</v>
          </cell>
          <cell r="M361">
            <v>-2511.2199999999998</v>
          </cell>
          <cell r="O361" t="str">
            <v>Claims</v>
          </cell>
          <cell r="R361" t="str">
            <v>metal pricing change qtr 3</v>
          </cell>
          <cell r="T361" t="str">
            <v>offset to retro billing</v>
          </cell>
          <cell r="W361">
            <v>835119612</v>
          </cell>
          <cell r="X361">
            <v>835119612</v>
          </cell>
        </row>
        <row r="362">
          <cell r="G362" t="str">
            <v>OPM398944</v>
          </cell>
          <cell r="I362">
            <v>38686</v>
          </cell>
          <cell r="K362">
            <v>-2439.98</v>
          </cell>
          <cell r="L362">
            <v>-2439.98</v>
          </cell>
          <cell r="M362">
            <v>-2439.98</v>
          </cell>
          <cell r="O362" t="str">
            <v>Claims</v>
          </cell>
          <cell r="R362" t="str">
            <v>metal pricing change qtr 3</v>
          </cell>
        </row>
        <row r="363">
          <cell r="G363" t="str">
            <v>OPM398945</v>
          </cell>
          <cell r="I363">
            <v>38686</v>
          </cell>
          <cell r="K363">
            <v>-2134.96</v>
          </cell>
          <cell r="L363">
            <v>-2134.96</v>
          </cell>
          <cell r="M363">
            <v>-2134.96</v>
          </cell>
          <cell r="O363" t="str">
            <v>Claims</v>
          </cell>
          <cell r="R363" t="str">
            <v>metal pricing change qtr 3</v>
          </cell>
        </row>
        <row r="364">
          <cell r="G364" t="str">
            <v>OPM398946</v>
          </cell>
          <cell r="I364">
            <v>38686</v>
          </cell>
          <cell r="K364">
            <v>-2309.46</v>
          </cell>
          <cell r="L364">
            <v>-2309.46</v>
          </cell>
          <cell r="M364">
            <v>-2309.46</v>
          </cell>
          <cell r="O364" t="str">
            <v>Claims</v>
          </cell>
          <cell r="R364" t="str">
            <v>metal pricing change qtr 3</v>
          </cell>
        </row>
        <row r="365">
          <cell r="G365" t="str">
            <v>OPM398947</v>
          </cell>
          <cell r="I365">
            <v>38686</v>
          </cell>
          <cell r="K365">
            <v>-2350.54</v>
          </cell>
          <cell r="L365">
            <v>-2350.54</v>
          </cell>
          <cell r="M365">
            <v>-2350.54</v>
          </cell>
          <cell r="O365" t="str">
            <v>Claims</v>
          </cell>
          <cell r="R365" t="str">
            <v>metal pricing change qtr 3</v>
          </cell>
        </row>
        <row r="366">
          <cell r="G366" t="str">
            <v>OPM398948</v>
          </cell>
          <cell r="I366">
            <v>38686</v>
          </cell>
          <cell r="K366">
            <v>-2388.5300000000002</v>
          </cell>
          <cell r="L366">
            <v>-2388.5300000000002</v>
          </cell>
          <cell r="M366">
            <v>-2388.5300000000002</v>
          </cell>
          <cell r="O366" t="str">
            <v>Claims</v>
          </cell>
          <cell r="R366" t="str">
            <v>metal pricing change qtr 3</v>
          </cell>
        </row>
        <row r="367">
          <cell r="G367" t="str">
            <v>835120022</v>
          </cell>
          <cell r="H367" t="str">
            <v>NET 60 DAYS</v>
          </cell>
          <cell r="I367">
            <v>38692</v>
          </cell>
          <cell r="J367">
            <v>38752</v>
          </cell>
          <cell r="K367">
            <v>67786.58</v>
          </cell>
          <cell r="L367">
            <v>67786.58</v>
          </cell>
          <cell r="N367">
            <v>2</v>
          </cell>
          <cell r="O367" t="str">
            <v>Invoice</v>
          </cell>
          <cell r="R367" t="str">
            <v>current</v>
          </cell>
        </row>
        <row r="368">
          <cell r="G368" t="str">
            <v>835120026</v>
          </cell>
          <cell r="H368" t="str">
            <v>NET 60 DAYS</v>
          </cell>
          <cell r="I368">
            <v>38692</v>
          </cell>
          <cell r="J368">
            <v>38752</v>
          </cell>
          <cell r="K368">
            <v>72003.78</v>
          </cell>
          <cell r="L368">
            <v>72003.78</v>
          </cell>
          <cell r="N368">
            <v>2</v>
          </cell>
          <cell r="O368" t="str">
            <v>Invoice</v>
          </cell>
          <cell r="R368" t="str">
            <v>current</v>
          </cell>
        </row>
        <row r="369">
          <cell r="G369" t="str">
            <v>835120025</v>
          </cell>
          <cell r="H369" t="str">
            <v>NET 60 DAYS</v>
          </cell>
          <cell r="I369">
            <v>38692</v>
          </cell>
          <cell r="J369">
            <v>38752</v>
          </cell>
          <cell r="K369">
            <v>59549</v>
          </cell>
          <cell r="L369">
            <v>59549</v>
          </cell>
          <cell r="N369">
            <v>2</v>
          </cell>
          <cell r="O369" t="str">
            <v>Invoice</v>
          </cell>
          <cell r="R369" t="str">
            <v>current</v>
          </cell>
        </row>
        <row r="370">
          <cell r="G370" t="str">
            <v>835C0012947</v>
          </cell>
          <cell r="I370">
            <v>38693</v>
          </cell>
          <cell r="J370">
            <v>38693</v>
          </cell>
          <cell r="K370">
            <v>-409.71</v>
          </cell>
          <cell r="L370">
            <v>-409.71</v>
          </cell>
          <cell r="N370">
            <v>61</v>
          </cell>
          <cell r="O370" t="str">
            <v>Credit Memo</v>
          </cell>
          <cell r="R370" t="str">
            <v>credit for cust deduction for return</v>
          </cell>
        </row>
        <row r="371">
          <cell r="G371" t="str">
            <v>835C0012948</v>
          </cell>
          <cell r="I371">
            <v>38693</v>
          </cell>
          <cell r="J371">
            <v>38693</v>
          </cell>
          <cell r="K371">
            <v>-691.38</v>
          </cell>
          <cell r="L371">
            <v>-691.38</v>
          </cell>
          <cell r="N371">
            <v>61</v>
          </cell>
          <cell r="O371" t="str">
            <v>Credit Memo</v>
          </cell>
          <cell r="R371" t="str">
            <v>credit for cust deduction for return</v>
          </cell>
        </row>
        <row r="372">
          <cell r="G372" t="str">
            <v>835120034</v>
          </cell>
          <cell r="H372" t="str">
            <v>NET 60 DAYS</v>
          </cell>
          <cell r="I372">
            <v>38693</v>
          </cell>
          <cell r="J372">
            <v>38753</v>
          </cell>
          <cell r="K372">
            <v>66435.710000000006</v>
          </cell>
          <cell r="L372">
            <v>66435.710000000006</v>
          </cell>
          <cell r="N372">
            <v>1</v>
          </cell>
          <cell r="O372" t="str">
            <v>Invoice</v>
          </cell>
          <cell r="R372" t="str">
            <v>current</v>
          </cell>
        </row>
        <row r="373">
          <cell r="G373" t="str">
            <v>835120030</v>
          </cell>
          <cell r="H373" t="str">
            <v>NET 60 DAYS</v>
          </cell>
          <cell r="I373">
            <v>38693</v>
          </cell>
          <cell r="J373">
            <v>38753</v>
          </cell>
          <cell r="K373">
            <v>73013.460000000006</v>
          </cell>
          <cell r="L373">
            <v>73013.460000000006</v>
          </cell>
          <cell r="N373">
            <v>1</v>
          </cell>
          <cell r="O373" t="str">
            <v>Invoice</v>
          </cell>
          <cell r="R373" t="str">
            <v>current</v>
          </cell>
        </row>
        <row r="374">
          <cell r="G374" t="str">
            <v>835120041</v>
          </cell>
          <cell r="H374" t="str">
            <v>NET 60 DAYS</v>
          </cell>
          <cell r="I374">
            <v>38694</v>
          </cell>
          <cell r="J374">
            <v>38754</v>
          </cell>
          <cell r="K374">
            <v>59549</v>
          </cell>
          <cell r="L374">
            <v>59549</v>
          </cell>
          <cell r="N374">
            <v>0</v>
          </cell>
          <cell r="O374" t="str">
            <v>Invoice</v>
          </cell>
          <cell r="R374" t="str">
            <v>current</v>
          </cell>
        </row>
        <row r="375">
          <cell r="G375" t="str">
            <v>835120044</v>
          </cell>
          <cell r="H375" t="str">
            <v>NET 60 DAYS</v>
          </cell>
          <cell r="I375">
            <v>38694</v>
          </cell>
          <cell r="J375">
            <v>38754</v>
          </cell>
          <cell r="K375">
            <v>68809.490000000005</v>
          </cell>
          <cell r="L375">
            <v>68809.490000000005</v>
          </cell>
          <cell r="N375">
            <v>0</v>
          </cell>
          <cell r="O375" t="str">
            <v>Invoice</v>
          </cell>
          <cell r="R375" t="str">
            <v>current</v>
          </cell>
        </row>
        <row r="376">
          <cell r="G376" t="str">
            <v>835120037</v>
          </cell>
          <cell r="H376" t="str">
            <v>NET 60 DAYS</v>
          </cell>
          <cell r="I376">
            <v>38694</v>
          </cell>
          <cell r="J376">
            <v>38754</v>
          </cell>
          <cell r="K376">
            <v>68411.06</v>
          </cell>
          <cell r="L376">
            <v>68411.06</v>
          </cell>
          <cell r="N376">
            <v>0</v>
          </cell>
          <cell r="O376" t="str">
            <v>Invoice</v>
          </cell>
          <cell r="R376" t="str">
            <v>current</v>
          </cell>
        </row>
        <row r="377">
          <cell r="G377" t="str">
            <v>835120051</v>
          </cell>
          <cell r="H377" t="str">
            <v>NET 60 DAYS</v>
          </cell>
          <cell r="I377">
            <v>38695</v>
          </cell>
          <cell r="J377">
            <v>38755</v>
          </cell>
          <cell r="K377">
            <v>70281.759999999995</v>
          </cell>
          <cell r="L377">
            <v>70281.759999999995</v>
          </cell>
          <cell r="N377">
            <v>-1</v>
          </cell>
          <cell r="O377" t="str">
            <v>Invoice</v>
          </cell>
          <cell r="R377" t="str">
            <v>current</v>
          </cell>
        </row>
        <row r="378">
          <cell r="G378" t="str">
            <v>835120052</v>
          </cell>
          <cell r="H378" t="str">
            <v>NET 60 DAYS</v>
          </cell>
          <cell r="I378">
            <v>38695</v>
          </cell>
          <cell r="J378">
            <v>38755</v>
          </cell>
          <cell r="K378">
            <v>72271.850000000006</v>
          </cell>
          <cell r="L378">
            <v>72271.850000000006</v>
          </cell>
          <cell r="N378">
            <v>-1</v>
          </cell>
          <cell r="O378" t="str">
            <v>Invoice</v>
          </cell>
          <cell r="R378" t="str">
            <v>current</v>
          </cell>
        </row>
        <row r="379">
          <cell r="G379" t="str">
            <v>835120057</v>
          </cell>
          <cell r="H379" t="str">
            <v>NET 60 DAYS</v>
          </cell>
          <cell r="I379">
            <v>38698</v>
          </cell>
          <cell r="J379">
            <v>38758</v>
          </cell>
          <cell r="K379">
            <v>73988.62</v>
          </cell>
          <cell r="L379">
            <v>73988.62</v>
          </cell>
          <cell r="N379">
            <v>-4</v>
          </cell>
          <cell r="O379" t="str">
            <v>Invoice</v>
          </cell>
          <cell r="R379" t="str">
            <v>current</v>
          </cell>
        </row>
        <row r="380">
          <cell r="G380" t="str">
            <v>835120059</v>
          </cell>
          <cell r="H380" t="str">
            <v>NET 60 DAYS</v>
          </cell>
          <cell r="I380">
            <v>38698</v>
          </cell>
          <cell r="J380">
            <v>38758</v>
          </cell>
          <cell r="K380">
            <v>59549</v>
          </cell>
          <cell r="L380">
            <v>59549</v>
          </cell>
          <cell r="N380">
            <v>-4</v>
          </cell>
          <cell r="O380" t="str">
            <v>Invoice</v>
          </cell>
          <cell r="R380" t="str">
            <v>current</v>
          </cell>
        </row>
        <row r="381">
          <cell r="G381" t="str">
            <v>835120066</v>
          </cell>
          <cell r="H381" t="str">
            <v>NET 60 DAYS</v>
          </cell>
          <cell r="I381">
            <v>38699</v>
          </cell>
          <cell r="J381">
            <v>38759</v>
          </cell>
          <cell r="K381">
            <v>72003.78</v>
          </cell>
          <cell r="L381">
            <v>72003.78</v>
          </cell>
          <cell r="N381">
            <v>-5</v>
          </cell>
          <cell r="O381" t="str">
            <v>Invoice</v>
          </cell>
          <cell r="R381" t="str">
            <v>current</v>
          </cell>
        </row>
        <row r="382">
          <cell r="G382" t="str">
            <v>DED403916</v>
          </cell>
          <cell r="I382">
            <v>38700</v>
          </cell>
          <cell r="K382">
            <v>1451.09</v>
          </cell>
          <cell r="L382">
            <v>1451.09</v>
          </cell>
          <cell r="M382">
            <v>1451.09</v>
          </cell>
          <cell r="O382" t="str">
            <v>Claims</v>
          </cell>
          <cell r="R382" t="str">
            <v>customer deduction for return</v>
          </cell>
          <cell r="T382" t="str">
            <v>rdr51424</v>
          </cell>
        </row>
        <row r="383">
          <cell r="G383" t="str">
            <v>835120072</v>
          </cell>
          <cell r="H383" t="str">
            <v>NET 60 DAYS</v>
          </cell>
          <cell r="I383">
            <v>38700</v>
          </cell>
          <cell r="J383">
            <v>38760</v>
          </cell>
          <cell r="K383">
            <v>59549</v>
          </cell>
          <cell r="L383">
            <v>59549</v>
          </cell>
          <cell r="N383">
            <v>-6</v>
          </cell>
          <cell r="O383" t="str">
            <v>Invoice</v>
          </cell>
          <cell r="R383" t="str">
            <v>current</v>
          </cell>
        </row>
        <row r="384">
          <cell r="G384" t="str">
            <v>835120077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69822.77</v>
          </cell>
          <cell r="L384">
            <v>69822.77</v>
          </cell>
          <cell r="N384">
            <v>-6</v>
          </cell>
          <cell r="O384" t="str">
            <v>Invoice</v>
          </cell>
          <cell r="R384" t="str">
            <v>current</v>
          </cell>
        </row>
        <row r="385">
          <cell r="G385" t="str">
            <v>835120071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70797.509999999995</v>
          </cell>
          <cell r="L385">
            <v>70797.509999999995</v>
          </cell>
          <cell r="N385">
            <v>-6</v>
          </cell>
          <cell r="O385" t="str">
            <v>Invoice</v>
          </cell>
          <cell r="R385" t="str">
            <v>current</v>
          </cell>
        </row>
        <row r="386">
          <cell r="G386" t="str">
            <v>835120081</v>
          </cell>
          <cell r="H386" t="str">
            <v>NET 60 DAYS</v>
          </cell>
          <cell r="I386">
            <v>38701</v>
          </cell>
          <cell r="J386">
            <v>38761</v>
          </cell>
          <cell r="K386">
            <v>71998.399999999994</v>
          </cell>
          <cell r="L386">
            <v>71998.399999999994</v>
          </cell>
          <cell r="N386">
            <v>-7</v>
          </cell>
          <cell r="O386" t="str">
            <v>Invoice</v>
          </cell>
          <cell r="R386" t="str">
            <v>current</v>
          </cell>
        </row>
        <row r="387">
          <cell r="G387" t="str">
            <v>835120087</v>
          </cell>
          <cell r="H387" t="str">
            <v>NET 60 DAYS</v>
          </cell>
          <cell r="I387">
            <v>38701</v>
          </cell>
          <cell r="J387">
            <v>38761</v>
          </cell>
          <cell r="K387">
            <v>68137.179999999993</v>
          </cell>
          <cell r="L387">
            <v>68137.179999999993</v>
          </cell>
          <cell r="N387">
            <v>-7</v>
          </cell>
          <cell r="O387" t="str">
            <v>Invoice</v>
          </cell>
          <cell r="R387" t="str">
            <v>current</v>
          </cell>
        </row>
        <row r="388">
          <cell r="G388" t="str">
            <v>835120090</v>
          </cell>
          <cell r="H388" t="str">
            <v>NET 60 DAYS</v>
          </cell>
          <cell r="I388">
            <v>38702</v>
          </cell>
          <cell r="J388">
            <v>38762</v>
          </cell>
          <cell r="K388">
            <v>59549</v>
          </cell>
          <cell r="L388">
            <v>59549</v>
          </cell>
          <cell r="N388">
            <v>-8</v>
          </cell>
          <cell r="O388" t="str">
            <v>Invoice</v>
          </cell>
          <cell r="R388" t="str">
            <v>current</v>
          </cell>
        </row>
        <row r="389">
          <cell r="G389" t="str">
            <v>835120105</v>
          </cell>
          <cell r="H389" t="str">
            <v>NET 60 DAYS</v>
          </cell>
          <cell r="I389">
            <v>38706</v>
          </cell>
          <cell r="J389">
            <v>38766</v>
          </cell>
          <cell r="K389">
            <v>70281.759999999995</v>
          </cell>
          <cell r="L389">
            <v>70281.759999999995</v>
          </cell>
          <cell r="N389">
            <v>-12</v>
          </cell>
          <cell r="O389" t="str">
            <v>Invoice</v>
          </cell>
          <cell r="R389" t="str">
            <v>current</v>
          </cell>
        </row>
        <row r="390">
          <cell r="G390" t="str">
            <v>835120111</v>
          </cell>
          <cell r="H390" t="str">
            <v>NET 60 DAYS</v>
          </cell>
          <cell r="I390">
            <v>38707</v>
          </cell>
          <cell r="J390">
            <v>38767</v>
          </cell>
          <cell r="K390">
            <v>29774.5</v>
          </cell>
          <cell r="L390">
            <v>29774.5</v>
          </cell>
          <cell r="N390">
            <v>-13</v>
          </cell>
          <cell r="O390" t="str">
            <v>Invoice</v>
          </cell>
          <cell r="R390" t="str">
            <v>current</v>
          </cell>
        </row>
        <row r="391">
          <cell r="G391" t="str">
            <v>835120131</v>
          </cell>
          <cell r="H391" t="str">
            <v>NET 60 DAYS</v>
          </cell>
          <cell r="I391">
            <v>38715</v>
          </cell>
          <cell r="J391">
            <v>38775</v>
          </cell>
          <cell r="K391">
            <v>72003.78</v>
          </cell>
          <cell r="L391">
            <v>72003.78</v>
          </cell>
          <cell r="N391">
            <v>-21</v>
          </cell>
          <cell r="O391" t="str">
            <v>Invoice</v>
          </cell>
          <cell r="R391" t="str">
            <v>current</v>
          </cell>
        </row>
        <row r="392">
          <cell r="G392" t="str">
            <v>835120133</v>
          </cell>
          <cell r="H392" t="str">
            <v>NET 60 DAYS</v>
          </cell>
          <cell r="I392">
            <v>38715</v>
          </cell>
          <cell r="J392">
            <v>38775</v>
          </cell>
          <cell r="K392">
            <v>72637.100000000006</v>
          </cell>
          <cell r="L392">
            <v>72637.100000000006</v>
          </cell>
          <cell r="N392">
            <v>-21</v>
          </cell>
          <cell r="O392" t="str">
            <v>Invoice</v>
          </cell>
          <cell r="R392" t="str">
            <v>current</v>
          </cell>
        </row>
        <row r="393">
          <cell r="G393" t="str">
            <v>835120135</v>
          </cell>
          <cell r="H393" t="str">
            <v>NET 60 DAYS</v>
          </cell>
          <cell r="I393">
            <v>38720</v>
          </cell>
          <cell r="J393">
            <v>38780</v>
          </cell>
          <cell r="K393">
            <v>76004.62</v>
          </cell>
          <cell r="L393">
            <v>76004.62</v>
          </cell>
          <cell r="N393">
            <v>-26</v>
          </cell>
          <cell r="O393" t="str">
            <v>Invoice</v>
          </cell>
          <cell r="R393" t="str">
            <v>current</v>
          </cell>
        </row>
        <row r="394">
          <cell r="G394" t="str">
            <v>835120137</v>
          </cell>
          <cell r="H394" t="str">
            <v>NET 60 DAYS</v>
          </cell>
          <cell r="I394">
            <v>38720</v>
          </cell>
          <cell r="J394">
            <v>38780</v>
          </cell>
          <cell r="K394">
            <v>74617.22</v>
          </cell>
          <cell r="L394">
            <v>74617.22</v>
          </cell>
          <cell r="N394">
            <v>-26</v>
          </cell>
          <cell r="O394" t="str">
            <v>Invoice</v>
          </cell>
          <cell r="R394" t="str">
            <v>current</v>
          </cell>
        </row>
        <row r="395">
          <cell r="G395" t="str">
            <v>835120141</v>
          </cell>
          <cell r="H395" t="str">
            <v>NET 60 DAYS</v>
          </cell>
          <cell r="I395">
            <v>38721</v>
          </cell>
          <cell r="J395">
            <v>38781</v>
          </cell>
          <cell r="K395">
            <v>72539.92</v>
          </cell>
          <cell r="L395">
            <v>72539.92</v>
          </cell>
          <cell r="N395">
            <v>-27</v>
          </cell>
          <cell r="O395" t="str">
            <v>Invoice</v>
          </cell>
          <cell r="R395" t="str">
            <v>current</v>
          </cell>
        </row>
        <row r="396">
          <cell r="G396" t="str">
            <v>835120150</v>
          </cell>
          <cell r="H396" t="str">
            <v>NET 60 DAYS</v>
          </cell>
          <cell r="I396">
            <v>38721</v>
          </cell>
          <cell r="J396">
            <v>38781</v>
          </cell>
          <cell r="K396">
            <v>63316.46</v>
          </cell>
          <cell r="L396">
            <v>63316.46</v>
          </cell>
          <cell r="N396">
            <v>-27</v>
          </cell>
          <cell r="O396" t="str">
            <v>Invoice</v>
          </cell>
          <cell r="R396" t="str">
            <v>current</v>
          </cell>
        </row>
        <row r="397">
          <cell r="G397" t="str">
            <v>835120157</v>
          </cell>
          <cell r="H397" t="str">
            <v>NET 60 DAYS</v>
          </cell>
          <cell r="I397">
            <v>38722</v>
          </cell>
          <cell r="J397">
            <v>38782</v>
          </cell>
          <cell r="K397">
            <v>72539.92</v>
          </cell>
          <cell r="L397">
            <v>72539.92</v>
          </cell>
          <cell r="N397">
            <v>-28</v>
          </cell>
          <cell r="O397" t="str">
            <v>Invoice</v>
          </cell>
          <cell r="R397" t="str">
            <v>current</v>
          </cell>
        </row>
        <row r="398">
          <cell r="G398" t="str">
            <v>835120167</v>
          </cell>
          <cell r="H398" t="str">
            <v>NET 60 DAYS</v>
          </cell>
          <cell r="I398">
            <v>38723</v>
          </cell>
          <cell r="J398">
            <v>38783</v>
          </cell>
          <cell r="K398">
            <v>72025.14</v>
          </cell>
          <cell r="L398">
            <v>72025.14</v>
          </cell>
          <cell r="N398">
            <v>-29</v>
          </cell>
          <cell r="O398" t="str">
            <v>Invoice</v>
          </cell>
          <cell r="R398" t="str">
            <v>current</v>
          </cell>
        </row>
        <row r="399">
          <cell r="G399" t="str">
            <v>835120168</v>
          </cell>
          <cell r="H399" t="str">
            <v>NET 60 DAYS</v>
          </cell>
          <cell r="I399">
            <v>38723</v>
          </cell>
          <cell r="J399">
            <v>38783</v>
          </cell>
          <cell r="K399">
            <v>63316.46</v>
          </cell>
          <cell r="L399">
            <v>63316.46</v>
          </cell>
          <cell r="N399">
            <v>-29</v>
          </cell>
          <cell r="O399" t="str">
            <v>Invoice</v>
          </cell>
          <cell r="R399" t="str">
            <v>current</v>
          </cell>
        </row>
        <row r="400">
          <cell r="G400" t="str">
            <v>835120175</v>
          </cell>
          <cell r="H400" t="str">
            <v>NET 60 DAYS</v>
          </cell>
          <cell r="I400">
            <v>38726</v>
          </cell>
          <cell r="J400">
            <v>38786</v>
          </cell>
          <cell r="K400">
            <v>71976.460000000006</v>
          </cell>
          <cell r="L400">
            <v>71976.460000000006</v>
          </cell>
          <cell r="N400">
            <v>-32</v>
          </cell>
          <cell r="O400" t="str">
            <v>Invoice</v>
          </cell>
          <cell r="R400" t="str">
            <v>current</v>
          </cell>
        </row>
        <row r="401">
          <cell r="G401" t="str">
            <v>835120182</v>
          </cell>
          <cell r="H401" t="str">
            <v>NET 60 DAYS</v>
          </cell>
          <cell r="I401">
            <v>38726</v>
          </cell>
          <cell r="J401">
            <v>38786</v>
          </cell>
          <cell r="K401">
            <v>6700</v>
          </cell>
          <cell r="L401">
            <v>6700</v>
          </cell>
          <cell r="N401">
            <v>-32</v>
          </cell>
          <cell r="O401" t="str">
            <v>Invoice</v>
          </cell>
          <cell r="R401" t="str">
            <v>current</v>
          </cell>
        </row>
        <row r="402">
          <cell r="G402" t="str">
            <v>835120184</v>
          </cell>
          <cell r="H402" t="str">
            <v>NET 60 DAYS</v>
          </cell>
          <cell r="I402">
            <v>38727</v>
          </cell>
          <cell r="J402">
            <v>38787</v>
          </cell>
          <cell r="K402">
            <v>71510.38</v>
          </cell>
          <cell r="L402">
            <v>71510.38</v>
          </cell>
          <cell r="N402">
            <v>-33</v>
          </cell>
          <cell r="O402" t="str">
            <v>Invoice</v>
          </cell>
          <cell r="R402" t="str">
            <v>current</v>
          </cell>
        </row>
        <row r="403">
          <cell r="G403" t="str">
            <v>835120192</v>
          </cell>
          <cell r="H403" t="str">
            <v>NET 60 DAYS</v>
          </cell>
          <cell r="I403">
            <v>38727</v>
          </cell>
          <cell r="J403">
            <v>38787</v>
          </cell>
          <cell r="K403">
            <v>63316.46</v>
          </cell>
          <cell r="L403">
            <v>63316.46</v>
          </cell>
          <cell r="N403">
            <v>-33</v>
          </cell>
          <cell r="O403" t="str">
            <v>Invoice</v>
          </cell>
          <cell r="R403" t="str">
            <v>current</v>
          </cell>
        </row>
        <row r="404">
          <cell r="G404" t="str">
            <v>835120191</v>
          </cell>
          <cell r="H404" t="str">
            <v>NET 60 DAYS</v>
          </cell>
          <cell r="I404">
            <v>38727</v>
          </cell>
          <cell r="J404">
            <v>38787</v>
          </cell>
          <cell r="K404">
            <v>74119.86</v>
          </cell>
          <cell r="L404">
            <v>74119.86</v>
          </cell>
          <cell r="N404">
            <v>-33</v>
          </cell>
          <cell r="O404" t="str">
            <v>Invoice</v>
          </cell>
          <cell r="R404" t="str">
            <v>current</v>
          </cell>
        </row>
        <row r="405">
          <cell r="G405" t="str">
            <v>835120199</v>
          </cell>
          <cell r="H405" t="str">
            <v>NET 60 DAYS</v>
          </cell>
          <cell r="I405">
            <v>38728</v>
          </cell>
          <cell r="J405">
            <v>38788</v>
          </cell>
          <cell r="K405">
            <v>71709.22</v>
          </cell>
          <cell r="L405">
            <v>71709.22</v>
          </cell>
          <cell r="N405">
            <v>-34</v>
          </cell>
          <cell r="O405" t="str">
            <v>Invoice</v>
          </cell>
          <cell r="R405" t="str">
            <v>current</v>
          </cell>
        </row>
        <row r="406">
          <cell r="G406" t="str">
            <v>835120207</v>
          </cell>
          <cell r="H406" t="str">
            <v>NET 60 DAYS</v>
          </cell>
          <cell r="I406">
            <v>38728</v>
          </cell>
          <cell r="J406">
            <v>38788</v>
          </cell>
          <cell r="K406">
            <v>72042.48</v>
          </cell>
          <cell r="L406">
            <v>72042.48</v>
          </cell>
          <cell r="N406">
            <v>-34</v>
          </cell>
          <cell r="O406" t="str">
            <v>Invoice</v>
          </cell>
          <cell r="R406" t="str">
            <v>current</v>
          </cell>
        </row>
        <row r="407">
          <cell r="G407" t="str">
            <v>835120209</v>
          </cell>
          <cell r="H407" t="str">
            <v>NET 60 DAYS</v>
          </cell>
          <cell r="I407">
            <v>38728</v>
          </cell>
          <cell r="J407">
            <v>38788</v>
          </cell>
          <cell r="K407">
            <v>9600</v>
          </cell>
          <cell r="L407">
            <v>9600</v>
          </cell>
          <cell r="N407">
            <v>-34</v>
          </cell>
          <cell r="O407" t="str">
            <v>Invoice</v>
          </cell>
          <cell r="R407" t="str">
            <v>current</v>
          </cell>
        </row>
        <row r="408">
          <cell r="G408" t="str">
            <v>835120179</v>
          </cell>
          <cell r="H408" t="str">
            <v>NET 60 DAYS</v>
          </cell>
          <cell r="I408">
            <v>38729</v>
          </cell>
          <cell r="J408">
            <v>38789</v>
          </cell>
          <cell r="K408">
            <v>68705.259999999995</v>
          </cell>
          <cell r="L408">
            <v>68705.259999999995</v>
          </cell>
          <cell r="N408">
            <v>-35</v>
          </cell>
          <cell r="O408" t="str">
            <v>Invoice</v>
          </cell>
          <cell r="R408" t="str">
            <v>current</v>
          </cell>
        </row>
        <row r="409">
          <cell r="G409" t="str">
            <v>835120215</v>
          </cell>
          <cell r="H409" t="str">
            <v>NET 60 DAYS</v>
          </cell>
          <cell r="I409">
            <v>38729</v>
          </cell>
          <cell r="J409">
            <v>38789</v>
          </cell>
          <cell r="K409">
            <v>63316.46</v>
          </cell>
          <cell r="L409">
            <v>63316.46</v>
          </cell>
          <cell r="N409">
            <v>-35</v>
          </cell>
          <cell r="O409" t="str">
            <v>Invoice</v>
          </cell>
          <cell r="R409" t="str">
            <v>current</v>
          </cell>
        </row>
        <row r="410">
          <cell r="G410" t="str">
            <v>835120213</v>
          </cell>
          <cell r="H410" t="str">
            <v>NET 60 DAYS</v>
          </cell>
          <cell r="I410">
            <v>38729</v>
          </cell>
          <cell r="J410">
            <v>38789</v>
          </cell>
          <cell r="K410">
            <v>74616.3</v>
          </cell>
          <cell r="L410">
            <v>74616.3</v>
          </cell>
          <cell r="N410">
            <v>-35</v>
          </cell>
          <cell r="O410" t="str">
            <v>Invoice</v>
          </cell>
          <cell r="R410" t="str">
            <v>current</v>
          </cell>
        </row>
        <row r="411">
          <cell r="G411" t="str">
            <v>835120222</v>
          </cell>
          <cell r="H411" t="str">
            <v>NET 60 DAYS</v>
          </cell>
          <cell r="I411">
            <v>38730</v>
          </cell>
          <cell r="J411">
            <v>38790</v>
          </cell>
          <cell r="K411">
            <v>71710.12</v>
          </cell>
          <cell r="L411">
            <v>71710.12</v>
          </cell>
          <cell r="N411">
            <v>-36</v>
          </cell>
          <cell r="O411" t="str">
            <v>Invoice</v>
          </cell>
          <cell r="R411" t="str">
            <v>current</v>
          </cell>
        </row>
        <row r="412">
          <cell r="G412" t="str">
            <v>835120228</v>
          </cell>
          <cell r="H412" t="str">
            <v>NET 60 DAYS</v>
          </cell>
          <cell r="I412">
            <v>38730</v>
          </cell>
          <cell r="J412">
            <v>38790</v>
          </cell>
          <cell r="K412">
            <v>73181.740000000005</v>
          </cell>
          <cell r="L412">
            <v>73181.740000000005</v>
          </cell>
          <cell r="N412">
            <v>-36</v>
          </cell>
          <cell r="O412" t="str">
            <v>Invoice</v>
          </cell>
          <cell r="R412" t="str">
            <v>current</v>
          </cell>
        </row>
        <row r="413">
          <cell r="G413" t="str">
            <v>835120233</v>
          </cell>
          <cell r="H413" t="str">
            <v>NET 60 DAYS</v>
          </cell>
          <cell r="I413">
            <v>38733</v>
          </cell>
          <cell r="J413">
            <v>38793</v>
          </cell>
          <cell r="K413">
            <v>70688.259999999995</v>
          </cell>
          <cell r="L413">
            <v>70688.259999999995</v>
          </cell>
          <cell r="N413">
            <v>-39</v>
          </cell>
          <cell r="O413" t="str">
            <v>Invoice</v>
          </cell>
          <cell r="R413" t="str">
            <v>current</v>
          </cell>
        </row>
        <row r="414">
          <cell r="G414" t="str">
            <v>835120234</v>
          </cell>
          <cell r="H414" t="str">
            <v>NET 60 DAYS</v>
          </cell>
          <cell r="I414">
            <v>38733</v>
          </cell>
          <cell r="J414">
            <v>38793</v>
          </cell>
          <cell r="K414">
            <v>68387.12</v>
          </cell>
          <cell r="L414">
            <v>68387.12</v>
          </cell>
          <cell r="N414">
            <v>-39</v>
          </cell>
          <cell r="O414" t="str">
            <v>Invoice</v>
          </cell>
          <cell r="R414" t="str">
            <v>current</v>
          </cell>
        </row>
        <row r="415">
          <cell r="G415" t="str">
            <v>835120242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19100</v>
          </cell>
          <cell r="L415">
            <v>19100</v>
          </cell>
          <cell r="N415">
            <v>-39</v>
          </cell>
          <cell r="O415" t="str">
            <v>Invoice</v>
          </cell>
          <cell r="R415" t="str">
            <v>current</v>
          </cell>
        </row>
        <row r="416">
          <cell r="G416" t="str">
            <v>DED416616</v>
          </cell>
          <cell r="I416">
            <v>38734</v>
          </cell>
          <cell r="K416">
            <v>9517.2900000000009</v>
          </cell>
          <cell r="L416">
            <v>9517.2900000000009</v>
          </cell>
          <cell r="M416">
            <v>9517.2900000000009</v>
          </cell>
          <cell r="O416" t="str">
            <v>Claims</v>
          </cell>
          <cell r="R416" t="str">
            <v>customer deduction for return</v>
          </cell>
        </row>
        <row r="417">
          <cell r="G417" t="str">
            <v>835120246</v>
          </cell>
          <cell r="H417" t="str">
            <v>NET 60 DAYS</v>
          </cell>
          <cell r="I417">
            <v>38734</v>
          </cell>
          <cell r="J417">
            <v>38794</v>
          </cell>
          <cell r="K417">
            <v>72892.710000000006</v>
          </cell>
          <cell r="L417">
            <v>72892.710000000006</v>
          </cell>
          <cell r="N417">
            <v>-40</v>
          </cell>
          <cell r="O417" t="str">
            <v>Invoice</v>
          </cell>
          <cell r="R417" t="str">
            <v>current</v>
          </cell>
        </row>
        <row r="418">
          <cell r="G418" t="str">
            <v>835120250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63316.46</v>
          </cell>
          <cell r="L418">
            <v>63316.46</v>
          </cell>
          <cell r="N418">
            <v>-40</v>
          </cell>
          <cell r="O418" t="str">
            <v>Invoice</v>
          </cell>
          <cell r="R418" t="str">
            <v>current</v>
          </cell>
        </row>
        <row r="419">
          <cell r="G419" t="str">
            <v>835120256</v>
          </cell>
          <cell r="H419" t="str">
            <v>NET 60 DAYS</v>
          </cell>
          <cell r="I419">
            <v>38735</v>
          </cell>
          <cell r="J419">
            <v>38795</v>
          </cell>
          <cell r="K419">
            <v>74410.16</v>
          </cell>
          <cell r="L419">
            <v>74410.16</v>
          </cell>
          <cell r="N419">
            <v>-41</v>
          </cell>
          <cell r="O419" t="str">
            <v>Invoice</v>
          </cell>
          <cell r="R419" t="str">
            <v>current</v>
          </cell>
        </row>
        <row r="420">
          <cell r="G420" t="str">
            <v>835120260</v>
          </cell>
          <cell r="H420" t="str">
            <v>NET 60 DAYS</v>
          </cell>
          <cell r="I420">
            <v>38735</v>
          </cell>
          <cell r="J420">
            <v>38795</v>
          </cell>
          <cell r="K420">
            <v>74602.75</v>
          </cell>
          <cell r="L420">
            <v>74602.75</v>
          </cell>
          <cell r="N420">
            <v>-41</v>
          </cell>
          <cell r="O420" t="str">
            <v>Invoice</v>
          </cell>
          <cell r="R420" t="str">
            <v>current</v>
          </cell>
        </row>
        <row r="421">
          <cell r="G421" t="str">
            <v>835120264</v>
          </cell>
          <cell r="H421" t="str">
            <v>NET 60 DAYS</v>
          </cell>
          <cell r="I421">
            <v>38736</v>
          </cell>
          <cell r="J421">
            <v>38796</v>
          </cell>
          <cell r="K421">
            <v>67924.44</v>
          </cell>
          <cell r="L421">
            <v>67924.44</v>
          </cell>
          <cell r="N421">
            <v>-42</v>
          </cell>
          <cell r="O421" t="str">
            <v>Invoice</v>
          </cell>
          <cell r="R421" t="str">
            <v>current</v>
          </cell>
        </row>
        <row r="422">
          <cell r="G422" t="str">
            <v>835120270</v>
          </cell>
          <cell r="H422" t="str">
            <v>NET 60 DAYS</v>
          </cell>
          <cell r="I422">
            <v>38736</v>
          </cell>
          <cell r="J422">
            <v>38796</v>
          </cell>
          <cell r="K422">
            <v>8600</v>
          </cell>
          <cell r="L422">
            <v>8600</v>
          </cell>
          <cell r="N422">
            <v>-42</v>
          </cell>
          <cell r="O422" t="str">
            <v>Invoice</v>
          </cell>
          <cell r="R422" t="str">
            <v>current</v>
          </cell>
        </row>
        <row r="423">
          <cell r="G423" t="str">
            <v>835120275</v>
          </cell>
          <cell r="H423" t="str">
            <v>NET 60 DAYS</v>
          </cell>
          <cell r="I423">
            <v>38737</v>
          </cell>
          <cell r="J423">
            <v>38797</v>
          </cell>
          <cell r="K423">
            <v>69197.31</v>
          </cell>
          <cell r="L423">
            <v>69197.31</v>
          </cell>
          <cell r="N423">
            <v>-43</v>
          </cell>
          <cell r="O423" t="str">
            <v>Invoice</v>
          </cell>
          <cell r="R423" t="str">
            <v>current</v>
          </cell>
        </row>
        <row r="424">
          <cell r="G424" t="str">
            <v>835120277</v>
          </cell>
          <cell r="H424" t="str">
            <v>NET 60 DAYS</v>
          </cell>
          <cell r="I424">
            <v>38737</v>
          </cell>
          <cell r="J424">
            <v>38797</v>
          </cell>
          <cell r="K424">
            <v>63316.46</v>
          </cell>
          <cell r="L424">
            <v>63316.46</v>
          </cell>
          <cell r="N424">
            <v>-43</v>
          </cell>
          <cell r="O424" t="str">
            <v>Invoice</v>
          </cell>
          <cell r="R424" t="str">
            <v>current</v>
          </cell>
        </row>
        <row r="425">
          <cell r="G425" t="str">
            <v>835120280</v>
          </cell>
          <cell r="H425" t="str">
            <v>NET 60 DAYS</v>
          </cell>
          <cell r="I425">
            <v>38740</v>
          </cell>
          <cell r="J425">
            <v>38800</v>
          </cell>
          <cell r="K425">
            <v>66780.02</v>
          </cell>
          <cell r="L425">
            <v>66780.02</v>
          </cell>
          <cell r="N425">
            <v>-46</v>
          </cell>
          <cell r="O425" t="str">
            <v>Invoice</v>
          </cell>
          <cell r="R425" t="str">
            <v>current</v>
          </cell>
        </row>
        <row r="426">
          <cell r="G426" t="str">
            <v>835C0012953</v>
          </cell>
          <cell r="I426">
            <v>38742</v>
          </cell>
          <cell r="J426">
            <v>38742</v>
          </cell>
          <cell r="K426">
            <v>-350</v>
          </cell>
          <cell r="L426">
            <v>-350</v>
          </cell>
          <cell r="N426">
            <v>12</v>
          </cell>
          <cell r="O426" t="str">
            <v>Credit Memo</v>
          </cell>
          <cell r="R426" t="str">
            <v>credit for cust deduction for return</v>
          </cell>
        </row>
        <row r="427">
          <cell r="G427" t="str">
            <v>835120311</v>
          </cell>
          <cell r="H427" t="str">
            <v>NET 60 DAYS</v>
          </cell>
          <cell r="I427">
            <v>38743</v>
          </cell>
          <cell r="J427">
            <v>38803</v>
          </cell>
          <cell r="K427">
            <v>63316.46</v>
          </cell>
          <cell r="L427">
            <v>63316.46</v>
          </cell>
          <cell r="N427">
            <v>-49</v>
          </cell>
          <cell r="O427" t="str">
            <v>Invoice</v>
          </cell>
          <cell r="R427" t="str">
            <v>current</v>
          </cell>
        </row>
        <row r="428">
          <cell r="G428" t="str">
            <v>835120313</v>
          </cell>
          <cell r="H428" t="str">
            <v>NET 60 DAYS</v>
          </cell>
          <cell r="I428">
            <v>38744</v>
          </cell>
          <cell r="J428">
            <v>38804</v>
          </cell>
          <cell r="K428">
            <v>71433.759999999995</v>
          </cell>
          <cell r="L428">
            <v>71433.759999999995</v>
          </cell>
          <cell r="N428">
            <v>-50</v>
          </cell>
          <cell r="O428" t="str">
            <v>Invoice</v>
          </cell>
          <cell r="R428" t="str">
            <v>current</v>
          </cell>
        </row>
        <row r="429">
          <cell r="G429" t="str">
            <v>835120317</v>
          </cell>
          <cell r="H429" t="str">
            <v>NET 60 DAYS</v>
          </cell>
          <cell r="I429">
            <v>38744</v>
          </cell>
          <cell r="J429">
            <v>38804</v>
          </cell>
          <cell r="K429">
            <v>72540.94</v>
          </cell>
          <cell r="L429">
            <v>72540.94</v>
          </cell>
          <cell r="N429">
            <v>-50</v>
          </cell>
          <cell r="O429" t="str">
            <v>Invoice</v>
          </cell>
          <cell r="R429" t="str">
            <v>current</v>
          </cell>
        </row>
        <row r="430">
          <cell r="G430" t="str">
            <v>835120318</v>
          </cell>
          <cell r="H430" t="str">
            <v>NET 60 DAYS</v>
          </cell>
          <cell r="I430">
            <v>38744</v>
          </cell>
          <cell r="J430">
            <v>38804</v>
          </cell>
          <cell r="K430">
            <v>74223.8</v>
          </cell>
          <cell r="L430">
            <v>74223.8</v>
          </cell>
          <cell r="N430">
            <v>-50</v>
          </cell>
          <cell r="O430" t="str">
            <v>Invoice</v>
          </cell>
          <cell r="R430" t="str">
            <v>current</v>
          </cell>
        </row>
        <row r="431">
          <cell r="G431" t="str">
            <v>835C0012960</v>
          </cell>
          <cell r="I431">
            <v>38746</v>
          </cell>
          <cell r="J431">
            <v>38746</v>
          </cell>
          <cell r="K431">
            <v>-1164.74</v>
          </cell>
          <cell r="L431">
            <v>-1164.74</v>
          </cell>
          <cell r="N431">
            <v>8</v>
          </cell>
          <cell r="O431" t="str">
            <v>Credit Memo</v>
          </cell>
          <cell r="R431" t="str">
            <v>credit for cust deduction for return</v>
          </cell>
        </row>
        <row r="432">
          <cell r="G432" t="str">
            <v>835C0012962</v>
          </cell>
          <cell r="I432">
            <v>38746</v>
          </cell>
          <cell r="J432">
            <v>38746</v>
          </cell>
          <cell r="K432">
            <v>-1666.98</v>
          </cell>
          <cell r="L432">
            <v>-1666.98</v>
          </cell>
          <cell r="N432">
            <v>8</v>
          </cell>
          <cell r="O432" t="str">
            <v>Credit Memo</v>
          </cell>
          <cell r="R432" t="str">
            <v>credit for cust deduction for return</v>
          </cell>
        </row>
        <row r="433">
          <cell r="G433" t="str">
            <v>835C0012964</v>
          </cell>
          <cell r="I433">
            <v>38746</v>
          </cell>
          <cell r="J433">
            <v>38746</v>
          </cell>
          <cell r="K433">
            <v>-239.54</v>
          </cell>
          <cell r="L433">
            <v>-239.54</v>
          </cell>
          <cell r="N433">
            <v>8</v>
          </cell>
          <cell r="O433" t="str">
            <v>Credit Memo</v>
          </cell>
          <cell r="R433" t="str">
            <v>credit for cust deduction for return</v>
          </cell>
        </row>
        <row r="434">
          <cell r="G434" t="str">
            <v>835C0012966</v>
          </cell>
          <cell r="I434">
            <v>38746</v>
          </cell>
          <cell r="J434">
            <v>38746</v>
          </cell>
          <cell r="K434">
            <v>-587.66</v>
          </cell>
          <cell r="L434">
            <v>-587.66</v>
          </cell>
          <cell r="N434">
            <v>8</v>
          </cell>
          <cell r="O434" t="str">
            <v>Credit Memo</v>
          </cell>
          <cell r="R434" t="str">
            <v>credit for cust deduction for return</v>
          </cell>
        </row>
        <row r="435">
          <cell r="G435" t="str">
            <v>835C0012965</v>
          </cell>
          <cell r="I435">
            <v>38746</v>
          </cell>
          <cell r="J435">
            <v>38746</v>
          </cell>
          <cell r="K435">
            <v>-514.20000000000005</v>
          </cell>
          <cell r="L435">
            <v>-514.20000000000005</v>
          </cell>
          <cell r="N435">
            <v>8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835C0012963</v>
          </cell>
          <cell r="I436">
            <v>38746</v>
          </cell>
          <cell r="J436">
            <v>38746</v>
          </cell>
          <cell r="K436">
            <v>-279.47000000000003</v>
          </cell>
          <cell r="L436">
            <v>-279.47000000000003</v>
          </cell>
          <cell r="N436">
            <v>8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835C0012961</v>
          </cell>
          <cell r="I437">
            <v>38746</v>
          </cell>
          <cell r="J437">
            <v>38746</v>
          </cell>
          <cell r="K437">
            <v>-1666.98</v>
          </cell>
          <cell r="L437">
            <v>-1666.98</v>
          </cell>
          <cell r="N437">
            <v>8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835C0012959</v>
          </cell>
          <cell r="I438">
            <v>38746</v>
          </cell>
          <cell r="J438">
            <v>38746</v>
          </cell>
          <cell r="K438">
            <v>-3548.93</v>
          </cell>
          <cell r="L438">
            <v>-3548.93</v>
          </cell>
          <cell r="N438">
            <v>8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835C0012957</v>
          </cell>
          <cell r="I439">
            <v>38746</v>
          </cell>
          <cell r="J439">
            <v>38746</v>
          </cell>
          <cell r="K439">
            <v>-1164.74</v>
          </cell>
          <cell r="L439">
            <v>-1164.74</v>
          </cell>
          <cell r="N439">
            <v>8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835C0012958</v>
          </cell>
          <cell r="I440">
            <v>38746</v>
          </cell>
          <cell r="J440">
            <v>38746</v>
          </cell>
          <cell r="K440">
            <v>-3595.02</v>
          </cell>
          <cell r="L440">
            <v>-3595.02</v>
          </cell>
          <cell r="N440">
            <v>8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835120321</v>
          </cell>
          <cell r="H441" t="str">
            <v>NET 60 DAYS</v>
          </cell>
          <cell r="I441">
            <v>38747</v>
          </cell>
          <cell r="J441">
            <v>38807</v>
          </cell>
          <cell r="K441">
            <v>70234.86</v>
          </cell>
          <cell r="L441">
            <v>70234.86</v>
          </cell>
          <cell r="N441">
            <v>-53</v>
          </cell>
          <cell r="O441" t="str">
            <v>Invoice</v>
          </cell>
          <cell r="R441" t="str">
            <v>current</v>
          </cell>
        </row>
        <row r="442">
          <cell r="G442" t="str">
            <v>835120327</v>
          </cell>
          <cell r="H442" t="str">
            <v>NET 60 DAYS</v>
          </cell>
          <cell r="I442">
            <v>38748</v>
          </cell>
          <cell r="J442">
            <v>38808</v>
          </cell>
          <cell r="K442">
            <v>66098.22</v>
          </cell>
          <cell r="L442">
            <v>66098.22</v>
          </cell>
          <cell r="N442">
            <v>-54</v>
          </cell>
          <cell r="O442" t="str">
            <v>Invoice</v>
          </cell>
          <cell r="R442" t="str">
            <v>current</v>
          </cell>
        </row>
        <row r="443">
          <cell r="G443" t="str">
            <v>835120333</v>
          </cell>
          <cell r="H443" t="str">
            <v>NET 60 DAYS</v>
          </cell>
          <cell r="I443">
            <v>38749</v>
          </cell>
          <cell r="J443">
            <v>38809</v>
          </cell>
          <cell r="K443">
            <v>72270.73</v>
          </cell>
          <cell r="L443">
            <v>72270.73</v>
          </cell>
          <cell r="N443">
            <v>-55</v>
          </cell>
          <cell r="O443" t="str">
            <v>Invoice</v>
          </cell>
          <cell r="R443" t="str">
            <v>current</v>
          </cell>
        </row>
        <row r="444">
          <cell r="G444" t="str">
            <v>835120335</v>
          </cell>
          <cell r="H444" t="str">
            <v>NET 60 DAYS</v>
          </cell>
          <cell r="I444">
            <v>38749</v>
          </cell>
          <cell r="J444">
            <v>38809</v>
          </cell>
          <cell r="K444">
            <v>26381.86</v>
          </cell>
          <cell r="L444">
            <v>26381.86</v>
          </cell>
          <cell r="N444">
            <v>-55</v>
          </cell>
          <cell r="O444" t="str">
            <v>Invoice</v>
          </cell>
          <cell r="R444" t="str">
            <v>current</v>
          </cell>
        </row>
        <row r="445">
          <cell r="G445" t="str">
            <v>835120344</v>
          </cell>
          <cell r="H445" t="str">
            <v>NET 60 DAYS</v>
          </cell>
          <cell r="I445">
            <v>38750</v>
          </cell>
          <cell r="J445">
            <v>38810</v>
          </cell>
          <cell r="K445">
            <v>70100.009999999995</v>
          </cell>
          <cell r="L445">
            <v>70100.009999999995</v>
          </cell>
          <cell r="N445">
            <v>-56</v>
          </cell>
          <cell r="O445" t="str">
            <v>Invoice</v>
          </cell>
          <cell r="R445" t="str">
            <v>current</v>
          </cell>
        </row>
        <row r="446">
          <cell r="G446" t="str">
            <v>835120345</v>
          </cell>
          <cell r="H446" t="str">
            <v>NET 60 DAYS</v>
          </cell>
          <cell r="I446">
            <v>38750</v>
          </cell>
          <cell r="J446">
            <v>38810</v>
          </cell>
          <cell r="K446">
            <v>26381.86</v>
          </cell>
          <cell r="L446">
            <v>26381.86</v>
          </cell>
          <cell r="N446">
            <v>-56</v>
          </cell>
          <cell r="O446" t="str">
            <v>Invoice</v>
          </cell>
          <cell r="R446" t="str">
            <v>current</v>
          </cell>
        </row>
        <row r="447">
          <cell r="G447" t="str">
            <v>835120354</v>
          </cell>
          <cell r="H447" t="str">
            <v>NET 60 DAYS</v>
          </cell>
          <cell r="I447">
            <v>38751</v>
          </cell>
          <cell r="J447">
            <v>38811</v>
          </cell>
          <cell r="K447">
            <v>65771.16</v>
          </cell>
          <cell r="L447">
            <v>65771.16</v>
          </cell>
          <cell r="N447">
            <v>-57</v>
          </cell>
          <cell r="O447" t="str">
            <v>Invoice</v>
          </cell>
          <cell r="R447" t="str">
            <v>current</v>
          </cell>
        </row>
        <row r="448">
          <cell r="G448" t="str">
            <v>835120356</v>
          </cell>
          <cell r="H448" t="str">
            <v>NET 60 DAYS</v>
          </cell>
          <cell r="I448">
            <v>38751</v>
          </cell>
          <cell r="J448">
            <v>38811</v>
          </cell>
          <cell r="K448">
            <v>26381.86</v>
          </cell>
          <cell r="L448">
            <v>26381.86</v>
          </cell>
          <cell r="N448">
            <v>-57</v>
          </cell>
          <cell r="O448" t="str">
            <v>Invoice</v>
          </cell>
          <cell r="R448" t="str">
            <v>current</v>
          </cell>
        </row>
        <row r="449">
          <cell r="G449" t="str">
            <v>835120127</v>
          </cell>
          <cell r="H449" t="str">
            <v>NET 30 DAYS</v>
          </cell>
          <cell r="I449">
            <v>38708</v>
          </cell>
          <cell r="J449">
            <v>38738</v>
          </cell>
          <cell r="K449">
            <v>62500</v>
          </cell>
          <cell r="L449">
            <v>62500</v>
          </cell>
          <cell r="N449">
            <v>16</v>
          </cell>
          <cell r="O449" t="str">
            <v>Invoice</v>
          </cell>
          <cell r="R449" t="str">
            <v>current</v>
          </cell>
          <cell r="S449" t="str">
            <v>tooling</v>
          </cell>
        </row>
        <row r="450">
          <cell r="G450" t="str">
            <v>835119992</v>
          </cell>
          <cell r="H450" t="str">
            <v>NET 2ND 2ND PROX MONTH</v>
          </cell>
          <cell r="I450">
            <v>38687</v>
          </cell>
          <cell r="J450">
            <v>38750</v>
          </cell>
          <cell r="K450">
            <v>26338.3</v>
          </cell>
          <cell r="L450">
            <v>26338.3</v>
          </cell>
          <cell r="N450">
            <v>4</v>
          </cell>
          <cell r="O450" t="str">
            <v>Invoice</v>
          </cell>
          <cell r="R450" t="str">
            <v>current</v>
          </cell>
        </row>
        <row r="451">
          <cell r="G451" t="str">
            <v>835120018</v>
          </cell>
          <cell r="H451" t="str">
            <v>NET 2ND 2ND PROX MONTH</v>
          </cell>
          <cell r="I451">
            <v>38691</v>
          </cell>
          <cell r="J451">
            <v>38750</v>
          </cell>
          <cell r="K451">
            <v>1000</v>
          </cell>
          <cell r="L451">
            <v>1000</v>
          </cell>
          <cell r="N451">
            <v>4</v>
          </cell>
          <cell r="O451" t="str">
            <v>Invoice</v>
          </cell>
          <cell r="R451" t="str">
            <v>current</v>
          </cell>
        </row>
        <row r="452">
          <cell r="G452" t="str">
            <v>835120045</v>
          </cell>
          <cell r="H452" t="str">
            <v>NET 2ND 2ND PROX MONTH</v>
          </cell>
          <cell r="I452">
            <v>38694</v>
          </cell>
          <cell r="J452">
            <v>38750</v>
          </cell>
          <cell r="K452">
            <v>26338.3</v>
          </cell>
          <cell r="L452">
            <v>26338.3</v>
          </cell>
          <cell r="N452">
            <v>4</v>
          </cell>
          <cell r="O452" t="str">
            <v>Invoice</v>
          </cell>
          <cell r="R452" t="str">
            <v>current</v>
          </cell>
        </row>
        <row r="453">
          <cell r="G453" t="str">
            <v>835120084</v>
          </cell>
          <cell r="H453" t="str">
            <v>NET 2ND 2ND PROX MONTH</v>
          </cell>
          <cell r="I453">
            <v>38701</v>
          </cell>
          <cell r="J453">
            <v>38750</v>
          </cell>
          <cell r="K453">
            <v>17558.86</v>
          </cell>
          <cell r="L453">
            <v>17558.86</v>
          </cell>
          <cell r="N453">
            <v>4</v>
          </cell>
          <cell r="O453" t="str">
            <v>Invoice</v>
          </cell>
          <cell r="R453" t="str">
            <v>current</v>
          </cell>
        </row>
        <row r="454">
          <cell r="G454" t="str">
            <v>835120096</v>
          </cell>
          <cell r="H454" t="str">
            <v>NET 30 DAYS</v>
          </cell>
          <cell r="I454">
            <v>38702</v>
          </cell>
          <cell r="J454">
            <v>38732</v>
          </cell>
          <cell r="K454">
            <v>9100</v>
          </cell>
          <cell r="L454">
            <v>9100</v>
          </cell>
          <cell r="N454">
            <v>22</v>
          </cell>
          <cell r="O454" t="str">
            <v>Invoice</v>
          </cell>
          <cell r="R454" t="str">
            <v>past due</v>
          </cell>
        </row>
        <row r="455">
          <cell r="G455" t="str">
            <v>835120110</v>
          </cell>
          <cell r="H455" t="str">
            <v>NET 30 DAYS</v>
          </cell>
          <cell r="I455">
            <v>38705</v>
          </cell>
          <cell r="J455">
            <v>38735</v>
          </cell>
          <cell r="K455">
            <v>2300</v>
          </cell>
          <cell r="L455">
            <v>2300</v>
          </cell>
          <cell r="N455">
            <v>19</v>
          </cell>
          <cell r="O455" t="str">
            <v>Invoice</v>
          </cell>
          <cell r="R455" t="str">
            <v>past due</v>
          </cell>
        </row>
        <row r="456">
          <cell r="G456" t="str">
            <v>835120112</v>
          </cell>
          <cell r="H456" t="str">
            <v>NET 2ND 2ND PROX MONTH</v>
          </cell>
          <cell r="I456">
            <v>38706</v>
          </cell>
          <cell r="J456">
            <v>38750</v>
          </cell>
          <cell r="K456">
            <v>26338.3</v>
          </cell>
          <cell r="L456">
            <v>26338.3</v>
          </cell>
          <cell r="N456">
            <v>4</v>
          </cell>
          <cell r="O456" t="str">
            <v>Invoice</v>
          </cell>
          <cell r="R456" t="str">
            <v>current</v>
          </cell>
        </row>
        <row r="457">
          <cell r="G457" t="str">
            <v>835120129</v>
          </cell>
          <cell r="H457" t="str">
            <v>NET 30 DAYS</v>
          </cell>
          <cell r="I457">
            <v>38708</v>
          </cell>
          <cell r="J457">
            <v>38738</v>
          </cell>
          <cell r="K457">
            <v>103500</v>
          </cell>
          <cell r="L457">
            <v>103500</v>
          </cell>
          <cell r="N457">
            <v>16</v>
          </cell>
          <cell r="O457" t="str">
            <v>Invoice</v>
          </cell>
          <cell r="R457" t="str">
            <v>past due</v>
          </cell>
        </row>
        <row r="458">
          <cell r="G458" t="str">
            <v>835120128</v>
          </cell>
          <cell r="H458" t="str">
            <v>NET 2ND 2ND PROX MONTH</v>
          </cell>
          <cell r="I458">
            <v>38708</v>
          </cell>
          <cell r="J458">
            <v>38750</v>
          </cell>
          <cell r="K458">
            <v>149500</v>
          </cell>
          <cell r="L458">
            <v>149500</v>
          </cell>
          <cell r="N458">
            <v>4</v>
          </cell>
          <cell r="O458" t="str">
            <v>Invoice</v>
          </cell>
          <cell r="R458" t="str">
            <v>current</v>
          </cell>
        </row>
        <row r="459">
          <cell r="G459" t="str">
            <v>835120155</v>
          </cell>
          <cell r="H459" t="str">
            <v>NET 30 DAYS</v>
          </cell>
          <cell r="I459">
            <v>38721</v>
          </cell>
          <cell r="J459">
            <v>38751</v>
          </cell>
          <cell r="K459">
            <v>12000</v>
          </cell>
          <cell r="L459">
            <v>12000</v>
          </cell>
          <cell r="N459">
            <v>3</v>
          </cell>
          <cell r="O459" t="str">
            <v>Invoice</v>
          </cell>
          <cell r="R459" t="str">
            <v>current</v>
          </cell>
        </row>
        <row r="460">
          <cell r="G460" t="str">
            <v>835120160</v>
          </cell>
          <cell r="H460" t="str">
            <v>NET 2ND 2ND PROX MONTH</v>
          </cell>
          <cell r="I460">
            <v>38722</v>
          </cell>
          <cell r="J460">
            <v>38778</v>
          </cell>
          <cell r="K460">
            <v>27024.22</v>
          </cell>
          <cell r="L460">
            <v>27024.22</v>
          </cell>
          <cell r="N460">
            <v>-24</v>
          </cell>
          <cell r="O460" t="str">
            <v>Invoice</v>
          </cell>
          <cell r="R460" t="str">
            <v>current</v>
          </cell>
        </row>
        <row r="461">
          <cell r="G461" t="str">
            <v>835120170</v>
          </cell>
          <cell r="H461" t="str">
            <v>NET 30 DAYS</v>
          </cell>
          <cell r="I461">
            <v>38723</v>
          </cell>
          <cell r="J461">
            <v>38753</v>
          </cell>
          <cell r="K461">
            <v>2000</v>
          </cell>
          <cell r="L461">
            <v>2000</v>
          </cell>
          <cell r="N461">
            <v>1</v>
          </cell>
          <cell r="O461" t="str">
            <v>Invoice</v>
          </cell>
          <cell r="R461" t="str">
            <v>current</v>
          </cell>
        </row>
        <row r="462">
          <cell r="G462" t="str">
            <v>835120181</v>
          </cell>
          <cell r="H462" t="str">
            <v>NET 30 DAYS</v>
          </cell>
          <cell r="I462">
            <v>38726</v>
          </cell>
          <cell r="J462">
            <v>38756</v>
          </cell>
          <cell r="K462">
            <v>5400</v>
          </cell>
          <cell r="L462">
            <v>5400</v>
          </cell>
          <cell r="N462">
            <v>-2</v>
          </cell>
          <cell r="O462" t="str">
            <v>Invoice</v>
          </cell>
          <cell r="R462" t="str">
            <v>current</v>
          </cell>
        </row>
        <row r="463">
          <cell r="G463" t="str">
            <v>835120194</v>
          </cell>
          <cell r="H463" t="str">
            <v>NET 30 DAYS</v>
          </cell>
          <cell r="I463">
            <v>38727</v>
          </cell>
          <cell r="J463">
            <v>38757</v>
          </cell>
          <cell r="K463">
            <v>1200</v>
          </cell>
          <cell r="L463">
            <v>1200</v>
          </cell>
          <cell r="N463">
            <v>-3</v>
          </cell>
          <cell r="O463" t="str">
            <v>Invoice</v>
          </cell>
          <cell r="R463" t="str">
            <v>current</v>
          </cell>
        </row>
        <row r="464">
          <cell r="G464" t="str">
            <v>835120219</v>
          </cell>
          <cell r="H464" t="str">
            <v>NET 30 DAYS</v>
          </cell>
          <cell r="I464">
            <v>38729</v>
          </cell>
          <cell r="J464">
            <v>38759</v>
          </cell>
          <cell r="K464">
            <v>135.12</v>
          </cell>
          <cell r="L464">
            <v>135.12</v>
          </cell>
          <cell r="N464">
            <v>-5</v>
          </cell>
          <cell r="O464" t="str">
            <v>Invoice</v>
          </cell>
          <cell r="R464" t="str">
            <v>current</v>
          </cell>
        </row>
        <row r="465">
          <cell r="G465" t="str">
            <v>835120216</v>
          </cell>
          <cell r="H465" t="str">
            <v>NET 2ND 2ND PROX MONTH</v>
          </cell>
          <cell r="I465">
            <v>38729</v>
          </cell>
          <cell r="J465">
            <v>38778</v>
          </cell>
          <cell r="K465">
            <v>24792.73</v>
          </cell>
          <cell r="L465">
            <v>24792.73</v>
          </cell>
          <cell r="N465">
            <v>-24</v>
          </cell>
          <cell r="O465" t="str">
            <v>Invoice</v>
          </cell>
          <cell r="R465" t="str">
            <v>current</v>
          </cell>
        </row>
        <row r="466">
          <cell r="G466" t="str">
            <v>835120251</v>
          </cell>
          <cell r="H466" t="str">
            <v>NET 30 DAYS</v>
          </cell>
          <cell r="I466">
            <v>38734</v>
          </cell>
          <cell r="J466">
            <v>38764</v>
          </cell>
          <cell r="K466">
            <v>10200</v>
          </cell>
          <cell r="L466">
            <v>10200</v>
          </cell>
          <cell r="N466">
            <v>-10</v>
          </cell>
          <cell r="O466" t="str">
            <v>Invoice</v>
          </cell>
          <cell r="R466" t="str">
            <v>current</v>
          </cell>
        </row>
        <row r="467">
          <cell r="G467" t="str">
            <v>835120271</v>
          </cell>
          <cell r="H467" t="str">
            <v>NET 2ND 2ND PROX MONTH</v>
          </cell>
          <cell r="I467">
            <v>38736</v>
          </cell>
          <cell r="J467">
            <v>38778</v>
          </cell>
          <cell r="K467">
            <v>18016.14</v>
          </cell>
          <cell r="L467">
            <v>18016.14</v>
          </cell>
          <cell r="N467">
            <v>-24</v>
          </cell>
          <cell r="O467" t="str">
            <v>Invoice</v>
          </cell>
          <cell r="R467" t="str">
            <v>current</v>
          </cell>
        </row>
        <row r="468">
          <cell r="G468" t="str">
            <v>835120306</v>
          </cell>
          <cell r="H468" t="str">
            <v>NET 2ND 2ND PROX MONTH</v>
          </cell>
          <cell r="I468">
            <v>38743</v>
          </cell>
          <cell r="J468">
            <v>38778</v>
          </cell>
          <cell r="K468">
            <v>27024.22</v>
          </cell>
          <cell r="L468">
            <v>27024.22</v>
          </cell>
          <cell r="N468">
            <v>-24</v>
          </cell>
          <cell r="O468" t="str">
            <v>Invoice</v>
          </cell>
          <cell r="R468" t="str">
            <v>current</v>
          </cell>
        </row>
        <row r="469">
          <cell r="G469" t="str">
            <v>835120316</v>
          </cell>
          <cell r="H469" t="str">
            <v>NET 30 DAYS</v>
          </cell>
          <cell r="I469">
            <v>38744</v>
          </cell>
          <cell r="J469">
            <v>38774</v>
          </cell>
          <cell r="K469">
            <v>13100</v>
          </cell>
          <cell r="L469">
            <v>13100</v>
          </cell>
          <cell r="N469">
            <v>-20</v>
          </cell>
          <cell r="O469" t="str">
            <v>Invoice</v>
          </cell>
          <cell r="R469" t="str">
            <v>current</v>
          </cell>
        </row>
        <row r="470">
          <cell r="G470" t="str">
            <v>835C0012956</v>
          </cell>
          <cell r="I470">
            <v>38746</v>
          </cell>
          <cell r="J470">
            <v>38746</v>
          </cell>
          <cell r="K470">
            <v>-149500</v>
          </cell>
          <cell r="L470">
            <v>-149500</v>
          </cell>
          <cell r="N470">
            <v>8</v>
          </cell>
          <cell r="O470" t="str">
            <v>Credit Memo</v>
          </cell>
          <cell r="R470" t="str">
            <v>reverse tooling invoice</v>
          </cell>
        </row>
        <row r="471">
          <cell r="G471" t="str">
            <v>835C0012424</v>
          </cell>
          <cell r="I471">
            <v>37357</v>
          </cell>
          <cell r="J471">
            <v>37357</v>
          </cell>
          <cell r="K471">
            <v>-27169.5</v>
          </cell>
          <cell r="L471">
            <v>-27169.5</v>
          </cell>
          <cell r="N471">
            <v>1397</v>
          </cell>
          <cell r="O471" t="str">
            <v>Credit Memo</v>
          </cell>
          <cell r="Q471" t="str">
            <v>HOWELL_ 001(49054)</v>
          </cell>
          <cell r="R471" t="str">
            <v>Uniboring has filed bankruptcy, amount is reserved</v>
          </cell>
          <cell r="S471" t="str">
            <v>chargeback expected</v>
          </cell>
          <cell r="T471" t="str">
            <v>viper block chargeback expected</v>
          </cell>
        </row>
        <row r="472">
          <cell r="G472" t="str">
            <v>835115838</v>
          </cell>
          <cell r="H472" t="str">
            <v>NET 30 DAYS</v>
          </cell>
          <cell r="I472">
            <v>37904</v>
          </cell>
          <cell r="J472">
            <v>37934</v>
          </cell>
          <cell r="K472">
            <v>44160.41</v>
          </cell>
          <cell r="L472">
            <v>19160.41</v>
          </cell>
          <cell r="M472">
            <v>19160.41</v>
          </cell>
          <cell r="N472">
            <v>820</v>
          </cell>
          <cell r="O472" t="str">
            <v>Invoice</v>
          </cell>
          <cell r="R472" t="str">
            <v>Uniboring has filed bankruptcy, amount is reserved</v>
          </cell>
          <cell r="S472" t="str">
            <v>past due, in Credit</v>
          </cell>
        </row>
        <row r="473">
          <cell r="G473" t="str">
            <v>835115878</v>
          </cell>
          <cell r="H473" t="str">
            <v>NET 30 DAYS</v>
          </cell>
          <cell r="I473">
            <v>37914</v>
          </cell>
          <cell r="J473">
            <v>37944</v>
          </cell>
          <cell r="K473">
            <v>27174.87</v>
          </cell>
          <cell r="L473">
            <v>27174.87</v>
          </cell>
          <cell r="N473">
            <v>810</v>
          </cell>
          <cell r="O473" t="str">
            <v>Invoice</v>
          </cell>
          <cell r="R473" t="str">
            <v>Uniboring has filed bankruptcy, amount is reserved</v>
          </cell>
          <cell r="S473" t="str">
            <v>past due, in Credit</v>
          </cell>
        </row>
        <row r="474">
          <cell r="G474" t="str">
            <v>835115917</v>
          </cell>
          <cell r="H474" t="str">
            <v>NET 30 DAYS</v>
          </cell>
          <cell r="I474">
            <v>37918</v>
          </cell>
          <cell r="J474">
            <v>37948</v>
          </cell>
          <cell r="K474">
            <v>44160.41</v>
          </cell>
          <cell r="L474">
            <v>44160.41</v>
          </cell>
          <cell r="N474">
            <v>806</v>
          </cell>
          <cell r="O474" t="str">
            <v>Invoice</v>
          </cell>
          <cell r="R474" t="str">
            <v>Uniboring has filed bankruptcy, amount is reserved</v>
          </cell>
          <cell r="S474" t="str">
            <v>past due, in Credit</v>
          </cell>
        </row>
        <row r="475">
          <cell r="G475" t="str">
            <v>835115988</v>
          </cell>
          <cell r="H475" t="str">
            <v>NET 30 DAYS</v>
          </cell>
          <cell r="I475">
            <v>37932</v>
          </cell>
          <cell r="J475">
            <v>37962</v>
          </cell>
          <cell r="K475">
            <v>27174.87</v>
          </cell>
          <cell r="L475">
            <v>27174.87</v>
          </cell>
          <cell r="N475">
            <v>792</v>
          </cell>
          <cell r="O475" t="str">
            <v>Invoice</v>
          </cell>
          <cell r="R475" t="str">
            <v>Uniboring has filed bankruptcy, amount is reserved</v>
          </cell>
          <cell r="S475" t="str">
            <v>past due, in Credit</v>
          </cell>
        </row>
        <row r="476">
          <cell r="G476" t="str">
            <v>835116053</v>
          </cell>
          <cell r="H476" t="str">
            <v>NET 30 DAYS</v>
          </cell>
          <cell r="I476">
            <v>37946</v>
          </cell>
          <cell r="J476">
            <v>37976</v>
          </cell>
          <cell r="K476">
            <v>16985.54</v>
          </cell>
          <cell r="L476">
            <v>16985.54</v>
          </cell>
          <cell r="N476">
            <v>778</v>
          </cell>
          <cell r="O476" t="str">
            <v>Invoice</v>
          </cell>
          <cell r="R476" t="str">
            <v>Uniboring has filed bankruptcy, amount is reserved</v>
          </cell>
          <cell r="S476" t="str">
            <v>past due, in Credit</v>
          </cell>
        </row>
        <row r="477">
          <cell r="G477" t="str">
            <v>835116102</v>
          </cell>
          <cell r="H477" t="str">
            <v>NET 30 DAYS</v>
          </cell>
          <cell r="I477">
            <v>37960</v>
          </cell>
          <cell r="J477">
            <v>37990</v>
          </cell>
          <cell r="K477">
            <v>17276.5</v>
          </cell>
          <cell r="L477">
            <v>17276.5</v>
          </cell>
          <cell r="N477">
            <v>764</v>
          </cell>
          <cell r="O477" t="str">
            <v>Invoice</v>
          </cell>
          <cell r="R477" t="str">
            <v>Uniboring has filed bankruptcy, amount is reserved</v>
          </cell>
          <cell r="S477" t="str">
            <v>past due, in Credit</v>
          </cell>
        </row>
        <row r="478">
          <cell r="G478" t="str">
            <v>835116144</v>
          </cell>
          <cell r="H478" t="str">
            <v>NET 30 DAYS</v>
          </cell>
          <cell r="I478">
            <v>37967</v>
          </cell>
          <cell r="J478">
            <v>37997</v>
          </cell>
          <cell r="K478">
            <v>27352.68</v>
          </cell>
          <cell r="L478">
            <v>27352.68</v>
          </cell>
          <cell r="N478">
            <v>757</v>
          </cell>
          <cell r="O478" t="str">
            <v>Invoice</v>
          </cell>
          <cell r="R478" t="str">
            <v>Uniboring has filed bankruptcy, amount is reserved</v>
          </cell>
          <cell r="S478" t="str">
            <v>past due, in Credit</v>
          </cell>
        </row>
        <row r="479">
          <cell r="G479" t="str">
            <v>835116202</v>
          </cell>
          <cell r="H479" t="str">
            <v>NET 30 DAYS</v>
          </cell>
          <cell r="I479">
            <v>37985</v>
          </cell>
          <cell r="J479">
            <v>38015</v>
          </cell>
          <cell r="K479">
            <v>136763.42000000001</v>
          </cell>
          <cell r="L479">
            <v>136763.42000000001</v>
          </cell>
          <cell r="N479">
            <v>739</v>
          </cell>
          <cell r="O479" t="str">
            <v>Invoice</v>
          </cell>
          <cell r="R479" t="str">
            <v>Uniboring has filed bankruptcy, amount is reserved</v>
          </cell>
          <cell r="S479" t="str">
            <v>past due, in Credit</v>
          </cell>
        </row>
        <row r="480">
          <cell r="G480" t="str">
            <v>835116204</v>
          </cell>
          <cell r="H480" t="str">
            <v>NET 30 DAYS</v>
          </cell>
          <cell r="I480">
            <v>37985</v>
          </cell>
          <cell r="J480">
            <v>38015</v>
          </cell>
          <cell r="K480">
            <v>105181.94</v>
          </cell>
          <cell r="L480">
            <v>105181.94</v>
          </cell>
          <cell r="N480">
            <v>739</v>
          </cell>
          <cell r="O480" t="str">
            <v>Invoice</v>
          </cell>
          <cell r="R480" t="str">
            <v>Uniboring has filed bankruptcy, amount is reserved</v>
          </cell>
          <cell r="S480" t="str">
            <v>past due, in Credit</v>
          </cell>
        </row>
        <row r="481">
          <cell r="G481" t="str">
            <v>835116203</v>
          </cell>
          <cell r="H481" t="str">
            <v>NET 30 DAYS</v>
          </cell>
          <cell r="I481">
            <v>37985</v>
          </cell>
          <cell r="J481">
            <v>38015</v>
          </cell>
          <cell r="K481">
            <v>54297.57</v>
          </cell>
          <cell r="L481">
            <v>54297.57</v>
          </cell>
          <cell r="N481">
            <v>739</v>
          </cell>
          <cell r="O481" t="str">
            <v>Invoice</v>
          </cell>
          <cell r="R481" t="str">
            <v>Uniboring has filed bankruptcy, amount is reserved</v>
          </cell>
          <cell r="S481" t="str">
            <v>past due, in Credit</v>
          </cell>
        </row>
        <row r="482">
          <cell r="G482" t="str">
            <v>OPM204459</v>
          </cell>
          <cell r="I482">
            <v>38223</v>
          </cell>
          <cell r="K482">
            <v>-25000</v>
          </cell>
          <cell r="L482">
            <v>-25000</v>
          </cell>
          <cell r="M482">
            <v>-25000</v>
          </cell>
          <cell r="O482" t="str">
            <v>Claims</v>
          </cell>
          <cell r="R482" t="str">
            <v>Uniboring has filed bankruptcy, amount is reserved</v>
          </cell>
          <cell r="S482" t="str">
            <v>periodic pmt</v>
          </cell>
        </row>
        <row r="483">
          <cell r="G483" t="str">
            <v>OPM209289</v>
          </cell>
          <cell r="I483">
            <v>38238</v>
          </cell>
          <cell r="K483">
            <v>-25000</v>
          </cell>
          <cell r="L483">
            <v>-25000</v>
          </cell>
          <cell r="M483">
            <v>-25000</v>
          </cell>
          <cell r="O483" t="str">
            <v>Claims</v>
          </cell>
          <cell r="R483" t="str">
            <v>Uniboring has filed bankruptcy, amount is reserved</v>
          </cell>
          <cell r="S483" t="str">
            <v>periodic pmt</v>
          </cell>
        </row>
        <row r="484">
          <cell r="G484" t="str">
            <v>OPM214212</v>
          </cell>
          <cell r="I484">
            <v>38252</v>
          </cell>
          <cell r="K484">
            <v>-25000</v>
          </cell>
          <cell r="L484">
            <v>-25000</v>
          </cell>
          <cell r="M484">
            <v>-25000</v>
          </cell>
          <cell r="O484" t="str">
            <v>Claims</v>
          </cell>
          <cell r="R484" t="str">
            <v>Uniboring has filed bankruptcy, amount is reserved</v>
          </cell>
          <cell r="S484" t="str">
            <v>periodic pmt</v>
          </cell>
        </row>
        <row r="485">
          <cell r="G485" t="str">
            <v>OPM218692</v>
          </cell>
          <cell r="I485">
            <v>38265</v>
          </cell>
          <cell r="K485">
            <v>-25000</v>
          </cell>
          <cell r="L485">
            <v>-25000</v>
          </cell>
          <cell r="M485">
            <v>-25000</v>
          </cell>
          <cell r="O485" t="str">
            <v>Claims</v>
          </cell>
          <cell r="R485" t="str">
            <v>Uniboring has filed bankruptcy, amount is reserved</v>
          </cell>
          <cell r="S485" t="str">
            <v>periodic pmt</v>
          </cell>
        </row>
        <row r="486">
          <cell r="G486" t="str">
            <v>OPM226039</v>
          </cell>
          <cell r="I486">
            <v>38286</v>
          </cell>
          <cell r="K486">
            <v>-25000</v>
          </cell>
          <cell r="L486">
            <v>-25000</v>
          </cell>
          <cell r="M486">
            <v>-25000</v>
          </cell>
          <cell r="O486" t="str">
            <v>Claims</v>
          </cell>
          <cell r="R486" t="str">
            <v>Uniboring has filed bankruptcy, amount is reserved</v>
          </cell>
          <cell r="S486" t="str">
            <v>periodic pmt</v>
          </cell>
        </row>
        <row r="487">
          <cell r="G487" t="str">
            <v>OPM231735</v>
          </cell>
          <cell r="I487">
            <v>38300</v>
          </cell>
          <cell r="K487">
            <v>-25000</v>
          </cell>
          <cell r="L487">
            <v>-25000</v>
          </cell>
          <cell r="M487">
            <v>-25000</v>
          </cell>
          <cell r="O487" t="str">
            <v>Claims</v>
          </cell>
          <cell r="R487" t="str">
            <v>Uniboring has filed bankruptcy, amount is reserved</v>
          </cell>
          <cell r="S487" t="str">
            <v>periodic pmt</v>
          </cell>
        </row>
        <row r="488">
          <cell r="G488" t="str">
            <v>OPM241018</v>
          </cell>
          <cell r="I488">
            <v>38324</v>
          </cell>
          <cell r="K488">
            <v>-25000</v>
          </cell>
          <cell r="L488">
            <v>-25000</v>
          </cell>
          <cell r="M488">
            <v>-25000</v>
          </cell>
          <cell r="O488" t="str">
            <v>Claims</v>
          </cell>
          <cell r="R488" t="str">
            <v>Uniboring has filed bankruptcy, amount is reserved</v>
          </cell>
          <cell r="S488" t="str">
            <v>periodic pmt</v>
          </cell>
        </row>
        <row r="489">
          <cell r="G489" t="str">
            <v>OPM259819</v>
          </cell>
          <cell r="I489">
            <v>38372</v>
          </cell>
          <cell r="K489">
            <v>-25000</v>
          </cell>
          <cell r="L489">
            <v>-25000</v>
          </cell>
          <cell r="M489">
            <v>-25000</v>
          </cell>
          <cell r="O489" t="str">
            <v>Claims</v>
          </cell>
          <cell r="R489" t="str">
            <v>Uniboring has filed bankruptcy, amount is reserved</v>
          </cell>
          <cell r="S489" t="str">
            <v>periodic pmt</v>
          </cell>
        </row>
        <row r="490">
          <cell r="G490" t="str">
            <v>OPM265857</v>
          </cell>
          <cell r="I490">
            <v>38387</v>
          </cell>
          <cell r="K490">
            <v>-25000</v>
          </cell>
          <cell r="L490">
            <v>-25000</v>
          </cell>
          <cell r="M490">
            <v>-25000</v>
          </cell>
          <cell r="O490" t="str">
            <v>Claims</v>
          </cell>
          <cell r="R490" t="str">
            <v>Uniboring has filed bankruptcy, amount is reserved</v>
          </cell>
          <cell r="S490" t="str">
            <v>periodic pmt</v>
          </cell>
        </row>
        <row r="491">
          <cell r="G491" t="str">
            <v>OPM271338</v>
          </cell>
          <cell r="I491">
            <v>38401</v>
          </cell>
          <cell r="K491">
            <v>-25000</v>
          </cell>
          <cell r="L491">
            <v>-25000</v>
          </cell>
          <cell r="M491">
            <v>-25000</v>
          </cell>
          <cell r="O491" t="str">
            <v>Claims</v>
          </cell>
          <cell r="R491" t="str">
            <v>Uniboring has filed bankruptcy, amount is reserved</v>
          </cell>
          <cell r="S491" t="str">
            <v>periodic pmt</v>
          </cell>
        </row>
        <row r="492">
          <cell r="G492" t="str">
            <v>OPM279199</v>
          </cell>
          <cell r="I492">
            <v>38415</v>
          </cell>
          <cell r="K492">
            <v>-25000</v>
          </cell>
          <cell r="L492">
            <v>-25000</v>
          </cell>
          <cell r="M492">
            <v>-25000</v>
          </cell>
          <cell r="O492" t="str">
            <v>Claims</v>
          </cell>
          <cell r="R492" t="str">
            <v>Uniboring has filed bankruptcy, amount is reserved</v>
          </cell>
          <cell r="S492" t="str">
            <v>periodic pmt</v>
          </cell>
        </row>
        <row r="493">
          <cell r="G493" t="str">
            <v>835120227</v>
          </cell>
          <cell r="H493" t="str">
            <v>NET 30 DAYS</v>
          </cell>
          <cell r="I493">
            <v>38730</v>
          </cell>
          <cell r="J493">
            <v>38760</v>
          </cell>
          <cell r="K493">
            <v>1789.5</v>
          </cell>
          <cell r="L493">
            <v>1789.5</v>
          </cell>
          <cell r="N493">
            <v>-6</v>
          </cell>
          <cell r="O493" t="str">
            <v>Invoice</v>
          </cell>
          <cell r="R493" t="str">
            <v>current</v>
          </cell>
        </row>
        <row r="494">
          <cell r="G494" t="str">
            <v>835120289</v>
          </cell>
          <cell r="H494" t="str">
            <v>NET 30 DAYS</v>
          </cell>
          <cell r="I494">
            <v>38740</v>
          </cell>
          <cell r="J494">
            <v>38770</v>
          </cell>
          <cell r="K494">
            <v>6800.1</v>
          </cell>
          <cell r="L494">
            <v>6800.1</v>
          </cell>
          <cell r="N494">
            <v>-16</v>
          </cell>
          <cell r="O494" t="str">
            <v>Invoice</v>
          </cell>
          <cell r="R494" t="str">
            <v>current</v>
          </cell>
        </row>
        <row r="495">
          <cell r="G495" t="str">
            <v>835120301</v>
          </cell>
          <cell r="H495" t="str">
            <v>NET 30 DAYS</v>
          </cell>
          <cell r="I495">
            <v>38742</v>
          </cell>
          <cell r="J495">
            <v>38772</v>
          </cell>
          <cell r="K495">
            <v>4294.8</v>
          </cell>
          <cell r="L495">
            <v>4294.8</v>
          </cell>
          <cell r="N495">
            <v>-18</v>
          </cell>
          <cell r="O495" t="str">
            <v>Invoice</v>
          </cell>
          <cell r="R495" t="str">
            <v>current</v>
          </cell>
        </row>
        <row r="496">
          <cell r="G496" t="str">
            <v>835120314</v>
          </cell>
          <cell r="H496" t="str">
            <v>NET 30 DAYS</v>
          </cell>
          <cell r="I496">
            <v>38744</v>
          </cell>
          <cell r="J496">
            <v>38774</v>
          </cell>
          <cell r="K496">
            <v>1002.12</v>
          </cell>
          <cell r="L496">
            <v>1002.12</v>
          </cell>
          <cell r="N496">
            <v>-20</v>
          </cell>
          <cell r="O496" t="str">
            <v>Invoice</v>
          </cell>
          <cell r="R496" t="str">
            <v>current</v>
          </cell>
        </row>
      </sheetData>
      <sheetData sheetId="3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1855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1750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1492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1492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1492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1492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75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75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560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193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193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193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193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150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150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149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149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148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148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147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147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144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144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143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143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142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142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141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140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140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137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137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136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136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136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146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146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146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135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135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134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126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110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75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59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46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41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41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40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40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31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30.310868055555598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30.310185185185198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28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25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24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24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23.533310185185201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23.5220601851852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23.515127314814798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23.512534722222199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23.5098263888889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23.5075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23.506770833333302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23.506018518518498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23.500925925925898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23.500173611111098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23.499421296296298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23.498912037037002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23.498391203703697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23.497106481481499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23.4958912037037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23.422025462962996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23.417083333333299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23.410347222222196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23.409768518518501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23.409062500000001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23.4083449074074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23.407083333333301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23.405925925925899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23.4048263888889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23.404259259259298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23.4035300925926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23.402916666666698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23.402372685185203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23.401643518518501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23.401111111111099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21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21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21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20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835120292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67496.600000000006</v>
          </cell>
          <cell r="L228">
            <v>67496.600000000006</v>
          </cell>
          <cell r="N228">
            <v>20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20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19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19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19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18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18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18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17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17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14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14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13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13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12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12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12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11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11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835120347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62890.42</v>
          </cell>
          <cell r="L247">
            <v>62890.42</v>
          </cell>
          <cell r="N247">
            <v>11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10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7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7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6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835120372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70501.179999999993</v>
          </cell>
          <cell r="L252">
            <v>70501.179999999993</v>
          </cell>
          <cell r="N252">
            <v>6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835120373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34405.760000000002</v>
          </cell>
          <cell r="L253">
            <v>34405.760000000002</v>
          </cell>
          <cell r="N253">
            <v>6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5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5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4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4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3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835120408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27888.52</v>
          </cell>
          <cell r="L259">
            <v>27888.52</v>
          </cell>
          <cell r="N259">
            <v>3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835120404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70501.179999999993</v>
          </cell>
          <cell r="L260">
            <v>70501.179999999993</v>
          </cell>
          <cell r="N260">
            <v>3</v>
          </cell>
          <cell r="O260" t="str">
            <v>Invoice</v>
          </cell>
          <cell r="R260" t="str">
            <v>post-petition</v>
          </cell>
        </row>
        <row r="261">
          <cell r="G261" t="str">
            <v>OPM411472</v>
          </cell>
          <cell r="I261">
            <v>38722</v>
          </cell>
          <cell r="K261">
            <v>-24772.5</v>
          </cell>
          <cell r="L261">
            <v>-24772.5</v>
          </cell>
          <cell r="M261">
            <v>-24772.5</v>
          </cell>
          <cell r="O261" t="str">
            <v>Claims</v>
          </cell>
          <cell r="R261" t="str">
            <v>cash in advance</v>
          </cell>
        </row>
        <row r="262">
          <cell r="G262" t="str">
            <v>OPM413755</v>
          </cell>
          <cell r="I262">
            <v>38728</v>
          </cell>
          <cell r="K262">
            <v>-2752.5</v>
          </cell>
          <cell r="L262">
            <v>-2752.5</v>
          </cell>
          <cell r="M262">
            <v>-2752.5</v>
          </cell>
          <cell r="O262" t="str">
            <v>Claims</v>
          </cell>
          <cell r="R262" t="str">
            <v>cash in advance</v>
          </cell>
        </row>
        <row r="263">
          <cell r="G263" t="str">
            <v>835120206</v>
          </cell>
          <cell r="H263" t="str">
            <v>Cash In Advance</v>
          </cell>
          <cell r="I263">
            <v>38728</v>
          </cell>
          <cell r="J263">
            <v>38728</v>
          </cell>
          <cell r="K263">
            <v>24772.5</v>
          </cell>
          <cell r="L263">
            <v>24772.5</v>
          </cell>
          <cell r="N263">
            <v>33</v>
          </cell>
          <cell r="O263" t="str">
            <v>Invoice</v>
          </cell>
          <cell r="R263" t="str">
            <v>offsetting invoice</v>
          </cell>
        </row>
        <row r="264">
          <cell r="G264" t="str">
            <v>OPM414629</v>
          </cell>
          <cell r="I264">
            <v>38729</v>
          </cell>
          <cell r="K264">
            <v>-22020</v>
          </cell>
          <cell r="L264">
            <v>-22020</v>
          </cell>
          <cell r="M264">
            <v>-22020</v>
          </cell>
          <cell r="O264" t="str">
            <v>Claims</v>
          </cell>
          <cell r="R264" t="str">
            <v>cash in advance</v>
          </cell>
        </row>
        <row r="265">
          <cell r="G265" t="str">
            <v>835120258</v>
          </cell>
          <cell r="H265" t="str">
            <v>Cash In Advance</v>
          </cell>
          <cell r="I265">
            <v>38735</v>
          </cell>
          <cell r="J265">
            <v>38735</v>
          </cell>
          <cell r="K265">
            <v>24772.5</v>
          </cell>
          <cell r="L265">
            <v>24772.5</v>
          </cell>
          <cell r="N265">
            <v>26</v>
          </cell>
          <cell r="O265" t="str">
            <v>Invoice</v>
          </cell>
          <cell r="R265" t="str">
            <v>offsetting invoice</v>
          </cell>
        </row>
        <row r="266">
          <cell r="G266" t="str">
            <v>OPM417155</v>
          </cell>
          <cell r="I266">
            <v>38736</v>
          </cell>
          <cell r="K266">
            <v>-22020</v>
          </cell>
          <cell r="L266">
            <v>-22020</v>
          </cell>
          <cell r="M266">
            <v>-22020</v>
          </cell>
          <cell r="O266" t="str">
            <v>Claims</v>
          </cell>
          <cell r="R266" t="str">
            <v>cash in advance</v>
          </cell>
        </row>
        <row r="267">
          <cell r="G267" t="str">
            <v>835120299</v>
          </cell>
          <cell r="H267" t="str">
            <v>Cash In Advance</v>
          </cell>
          <cell r="I267">
            <v>38742</v>
          </cell>
          <cell r="J267">
            <v>38742</v>
          </cell>
          <cell r="K267">
            <v>43980</v>
          </cell>
          <cell r="L267">
            <v>43980</v>
          </cell>
          <cell r="N267">
            <v>19</v>
          </cell>
          <cell r="O267" t="str">
            <v>Invoice</v>
          </cell>
          <cell r="R267" t="str">
            <v>offsetting invoice</v>
          </cell>
        </row>
        <row r="268">
          <cell r="G268" t="str">
            <v>OPM420918</v>
          </cell>
          <cell r="I268">
            <v>38744</v>
          </cell>
          <cell r="K268">
            <v>-22991.279999999999</v>
          </cell>
          <cell r="L268">
            <v>-22991.279999999999</v>
          </cell>
          <cell r="M268">
            <v>-22991.279999999999</v>
          </cell>
          <cell r="O268" t="str">
            <v>Claims</v>
          </cell>
          <cell r="R268" t="str">
            <v>offsetting invoice</v>
          </cell>
        </row>
        <row r="269">
          <cell r="G269" t="str">
            <v>835120383</v>
          </cell>
          <cell r="H269" t="str">
            <v>Cash In Advance</v>
          </cell>
          <cell r="I269">
            <v>38756</v>
          </cell>
          <cell r="J269">
            <v>38756</v>
          </cell>
          <cell r="K269">
            <v>22991.279999999999</v>
          </cell>
          <cell r="L269">
            <v>22991.279999999999</v>
          </cell>
          <cell r="N269">
            <v>5</v>
          </cell>
          <cell r="O269" t="str">
            <v>Invoice</v>
          </cell>
          <cell r="R269" t="str">
            <v>post-petition</v>
          </cell>
        </row>
        <row r="270">
          <cell r="G270" t="str">
            <v>OPM426203</v>
          </cell>
          <cell r="I270">
            <v>38757</v>
          </cell>
          <cell r="K270">
            <v>-22020</v>
          </cell>
          <cell r="L270">
            <v>-22020</v>
          </cell>
          <cell r="M270">
            <v>-22020</v>
          </cell>
          <cell r="O270" t="str">
            <v>Claims</v>
          </cell>
          <cell r="R270" t="str">
            <v>claim</v>
          </cell>
        </row>
        <row r="271">
          <cell r="G271" t="str">
            <v>OPM409947</v>
          </cell>
          <cell r="I271">
            <v>38714</v>
          </cell>
          <cell r="K271">
            <v>-16380</v>
          </cell>
          <cell r="L271">
            <v>-16380</v>
          </cell>
          <cell r="M271">
            <v>-16380</v>
          </cell>
          <cell r="O271" t="str">
            <v>Claims</v>
          </cell>
          <cell r="R271" t="str">
            <v>unknown cash, not MCCs</v>
          </cell>
          <cell r="S271" t="str">
            <v>reference DCS122197703</v>
          </cell>
        </row>
        <row r="272">
          <cell r="G272" t="str">
            <v>835120195</v>
          </cell>
          <cell r="H272" t="str">
            <v>NET 30 DAYS</v>
          </cell>
          <cell r="I272">
            <v>38727</v>
          </cell>
          <cell r="J272">
            <v>38757</v>
          </cell>
          <cell r="K272">
            <v>904.75</v>
          </cell>
          <cell r="L272">
            <v>904.75</v>
          </cell>
          <cell r="N272">
            <v>4</v>
          </cell>
          <cell r="O272" t="str">
            <v>Invoice</v>
          </cell>
          <cell r="R272" t="str">
            <v>current</v>
          </cell>
        </row>
        <row r="273">
          <cell r="G273" t="str">
            <v>835120298</v>
          </cell>
          <cell r="H273" t="str">
            <v>NET 30 DAYS</v>
          </cell>
          <cell r="I273">
            <v>38742</v>
          </cell>
          <cell r="J273">
            <v>38772</v>
          </cell>
          <cell r="K273">
            <v>723.8</v>
          </cell>
          <cell r="L273">
            <v>723.8</v>
          </cell>
          <cell r="N273">
            <v>-11</v>
          </cell>
          <cell r="O273" t="str">
            <v>Invoice</v>
          </cell>
          <cell r="R273" t="str">
            <v>current</v>
          </cell>
        </row>
        <row r="274">
          <cell r="G274" t="str">
            <v>835120369</v>
          </cell>
          <cell r="H274" t="str">
            <v>PER AGREEMENT</v>
          </cell>
          <cell r="I274">
            <v>38754</v>
          </cell>
          <cell r="J274">
            <v>38784</v>
          </cell>
          <cell r="K274">
            <v>4935</v>
          </cell>
          <cell r="L274">
            <v>4935</v>
          </cell>
          <cell r="N274">
            <v>-23</v>
          </cell>
          <cell r="O274" t="str">
            <v>Invoice</v>
          </cell>
          <cell r="R274" t="str">
            <v>current</v>
          </cell>
        </row>
        <row r="275">
          <cell r="G275" t="str">
            <v>835118597</v>
          </cell>
          <cell r="H275" t="str">
            <v>.4% DISC 10 DAYS NET 11 DAYS</v>
          </cell>
          <cell r="I275">
            <v>38412</v>
          </cell>
          <cell r="J275">
            <v>38423</v>
          </cell>
          <cell r="K275">
            <v>104674.76</v>
          </cell>
          <cell r="L275">
            <v>418.69</v>
          </cell>
          <cell r="M275">
            <v>418.69</v>
          </cell>
          <cell r="N275">
            <v>338</v>
          </cell>
          <cell r="O275" t="str">
            <v>Invoice</v>
          </cell>
          <cell r="R275" t="str">
            <v>unearned discount</v>
          </cell>
          <cell r="T275" t="str">
            <v>discount taken outside of terms, 11 days late</v>
          </cell>
          <cell r="U275" t="str">
            <v>determine if this should be pursued</v>
          </cell>
          <cell r="V275" t="str">
            <v>determine if this should be pursued</v>
          </cell>
        </row>
        <row r="276">
          <cell r="G276" t="str">
            <v>835118821</v>
          </cell>
          <cell r="H276" t="str">
            <v>.4% DISC 10 DAYS NET 11 DAYS</v>
          </cell>
          <cell r="I276">
            <v>38456</v>
          </cell>
          <cell r="J276">
            <v>38467</v>
          </cell>
          <cell r="K276">
            <v>105975.08</v>
          </cell>
          <cell r="L276">
            <v>423.9</v>
          </cell>
          <cell r="M276">
            <v>423.9</v>
          </cell>
          <cell r="N276">
            <v>294</v>
          </cell>
          <cell r="O276" t="str">
            <v>Invoice</v>
          </cell>
          <cell r="R276" t="str">
            <v>unearned discount</v>
          </cell>
          <cell r="T276" t="str">
            <v>discount taken outside of terms, 25 days late</v>
          </cell>
        </row>
        <row r="277">
          <cell r="G277" t="str">
            <v>835118904</v>
          </cell>
          <cell r="H277" t="str">
            <v>.4% DISC 10 DAYS NET 11 DAYS</v>
          </cell>
          <cell r="I277">
            <v>38468</v>
          </cell>
          <cell r="J277">
            <v>38479</v>
          </cell>
          <cell r="K277">
            <v>105975.08</v>
          </cell>
          <cell r="L277">
            <v>423.9</v>
          </cell>
          <cell r="M277">
            <v>423.9</v>
          </cell>
          <cell r="N277">
            <v>282</v>
          </cell>
          <cell r="O277" t="str">
            <v>Invoice</v>
          </cell>
          <cell r="R277" t="str">
            <v>unearned discount</v>
          </cell>
          <cell r="T277" t="str">
            <v>discount taken outside of terms, 13 days late</v>
          </cell>
        </row>
        <row r="278">
          <cell r="G278" t="str">
            <v>835119105</v>
          </cell>
          <cell r="H278" t="str">
            <v>.4% DISC 10 DAYS NET 11 DAYS</v>
          </cell>
          <cell r="I278">
            <v>38510</v>
          </cell>
          <cell r="J278">
            <v>38521</v>
          </cell>
          <cell r="K278">
            <v>61818.79</v>
          </cell>
          <cell r="L278">
            <v>247.27</v>
          </cell>
          <cell r="M278">
            <v>247.27</v>
          </cell>
          <cell r="N278">
            <v>240</v>
          </cell>
          <cell r="O278" t="str">
            <v>Invoice</v>
          </cell>
          <cell r="R278" t="str">
            <v>unearned discount</v>
          </cell>
          <cell r="T278" t="str">
            <v>discount taken outside of terms, 16 days late</v>
          </cell>
        </row>
        <row r="279">
          <cell r="G279" t="str">
            <v>835119167</v>
          </cell>
          <cell r="H279" t="str">
            <v>.4% DISC 10 DAYS NET 11 DAYS</v>
          </cell>
          <cell r="I279">
            <v>38525</v>
          </cell>
          <cell r="J279">
            <v>38536</v>
          </cell>
          <cell r="K279">
            <v>85211.11</v>
          </cell>
          <cell r="L279">
            <v>340.84</v>
          </cell>
          <cell r="M279">
            <v>340.84</v>
          </cell>
          <cell r="N279">
            <v>225</v>
          </cell>
          <cell r="O279" t="str">
            <v>Invoice</v>
          </cell>
          <cell r="R279" t="str">
            <v>unearned discount</v>
          </cell>
          <cell r="T279" t="str">
            <v>discount taken outside of terms, 11 days late</v>
          </cell>
        </row>
        <row r="280">
          <cell r="G280" t="str">
            <v>OPM415409</v>
          </cell>
          <cell r="I280">
            <v>38665</v>
          </cell>
          <cell r="K280">
            <v>-638.6</v>
          </cell>
          <cell r="L280">
            <v>-638.6</v>
          </cell>
          <cell r="M280">
            <v>-638.6</v>
          </cell>
          <cell r="O280" t="str">
            <v>Claims</v>
          </cell>
          <cell r="R280" t="str">
            <v>cash for November shipment to Mobis, sue needs to invoice</v>
          </cell>
        </row>
        <row r="281">
          <cell r="G281" t="str">
            <v>835120319</v>
          </cell>
          <cell r="H281" t="str">
            <v>PER AGREEMENT</v>
          </cell>
          <cell r="I281">
            <v>38746</v>
          </cell>
          <cell r="J281">
            <v>38776</v>
          </cell>
          <cell r="K281">
            <v>638.6</v>
          </cell>
          <cell r="L281">
            <v>638.6</v>
          </cell>
          <cell r="N281">
            <v>-15</v>
          </cell>
          <cell r="O281" t="str">
            <v>Invoice</v>
          </cell>
          <cell r="R281" t="str">
            <v>current</v>
          </cell>
        </row>
        <row r="282">
          <cell r="G282" t="str">
            <v>DED281553</v>
          </cell>
          <cell r="I282">
            <v>38419</v>
          </cell>
          <cell r="K282">
            <v>399.5</v>
          </cell>
          <cell r="L282">
            <v>399.5</v>
          </cell>
          <cell r="M282">
            <v>399.5</v>
          </cell>
          <cell r="O282" t="str">
            <v>Claims</v>
          </cell>
          <cell r="R282" t="str">
            <v>customer deduction for return</v>
          </cell>
          <cell r="T282" t="str">
            <v>RDR051056 - cust has not returned these parts (4-19-05)</v>
          </cell>
        </row>
        <row r="283">
          <cell r="G283" t="str">
            <v>DED281554</v>
          </cell>
          <cell r="I283">
            <v>38419</v>
          </cell>
          <cell r="K283">
            <v>591.04999999999995</v>
          </cell>
          <cell r="L283">
            <v>591.04999999999995</v>
          </cell>
          <cell r="M283">
            <v>591.04999999999995</v>
          </cell>
          <cell r="O283" t="str">
            <v>Claims</v>
          </cell>
          <cell r="R283" t="str">
            <v>customer deduction for return</v>
          </cell>
          <cell r="T283" t="str">
            <v>RDR051057 - cust has not returned these parts (4-19-05)</v>
          </cell>
        </row>
        <row r="284">
          <cell r="G284" t="str">
            <v>DED281555</v>
          </cell>
          <cell r="I284">
            <v>38419</v>
          </cell>
          <cell r="K284">
            <v>2115.2800000000002</v>
          </cell>
          <cell r="L284">
            <v>2115.2800000000002</v>
          </cell>
          <cell r="M284">
            <v>2115.2800000000002</v>
          </cell>
          <cell r="O284" t="str">
            <v>Claims</v>
          </cell>
          <cell r="R284" t="str">
            <v>customer deduction for return</v>
          </cell>
          <cell r="T284" t="str">
            <v>RDR051058 - cust has not returned these parts (4-19-05)</v>
          </cell>
        </row>
        <row r="285">
          <cell r="G285" t="str">
            <v>DED281556</v>
          </cell>
          <cell r="I285">
            <v>38419</v>
          </cell>
          <cell r="K285">
            <v>515.32000000000005</v>
          </cell>
          <cell r="L285">
            <v>515.32000000000005</v>
          </cell>
          <cell r="M285">
            <v>515.32000000000005</v>
          </cell>
          <cell r="O285" t="str">
            <v>Claims</v>
          </cell>
          <cell r="R285" t="str">
            <v>customer deduction for return</v>
          </cell>
          <cell r="T285" t="str">
            <v>RDR051059 - cust has not returned these parts (4-19-05)</v>
          </cell>
        </row>
        <row r="286">
          <cell r="G286" t="str">
            <v>DED327919</v>
          </cell>
          <cell r="I286">
            <v>38527</v>
          </cell>
          <cell r="K286">
            <v>6307.81</v>
          </cell>
          <cell r="L286">
            <v>6307.81</v>
          </cell>
          <cell r="M286">
            <v>6307.81</v>
          </cell>
          <cell r="O286" t="str">
            <v>Claims</v>
          </cell>
          <cell r="R286" t="str">
            <v>customer deduction for return</v>
          </cell>
          <cell r="S286" t="str">
            <v>RDR05-1178, RMA 5134AJBW &amp; 5098BJBW</v>
          </cell>
          <cell r="T286" t="str">
            <v>deducted at machining cost vs raw</v>
          </cell>
        </row>
        <row r="287">
          <cell r="G287" t="str">
            <v>DED327923</v>
          </cell>
          <cell r="I287">
            <v>38527</v>
          </cell>
          <cell r="K287">
            <v>315.32</v>
          </cell>
          <cell r="L287">
            <v>315.32</v>
          </cell>
          <cell r="M287">
            <v>315.32</v>
          </cell>
          <cell r="O287" t="str">
            <v>Claims</v>
          </cell>
          <cell r="R287" t="str">
            <v>customer deduction for return</v>
          </cell>
          <cell r="S287" t="str">
            <v>RDR05-1198 RMA 5159CJBW</v>
          </cell>
          <cell r="T287" t="str">
            <v>RDR051198 - cust has not returned these parts (6-13-05)</v>
          </cell>
        </row>
        <row r="288">
          <cell r="G288" t="str">
            <v>DED327924</v>
          </cell>
          <cell r="I288">
            <v>38527</v>
          </cell>
          <cell r="K288">
            <v>1063.54</v>
          </cell>
          <cell r="L288">
            <v>1063.54</v>
          </cell>
          <cell r="M288">
            <v>1063.54</v>
          </cell>
          <cell r="O288" t="str">
            <v>Claims</v>
          </cell>
          <cell r="R288" t="str">
            <v>customer deduction for return</v>
          </cell>
          <cell r="S288" t="str">
            <v>RDR05-1199 RMA 5159DJBW</v>
          </cell>
          <cell r="T288" t="str">
            <v>RDR051199 - cust has not returned these parts (6-13-05)</v>
          </cell>
        </row>
        <row r="289">
          <cell r="G289" t="str">
            <v>OPM342545</v>
          </cell>
          <cell r="I289">
            <v>38560</v>
          </cell>
          <cell r="K289">
            <v>-400</v>
          </cell>
          <cell r="L289">
            <v>-400</v>
          </cell>
          <cell r="M289">
            <v>-400</v>
          </cell>
          <cell r="O289" t="str">
            <v>Claims</v>
          </cell>
          <cell r="R289" t="str">
            <v>overpayment</v>
          </cell>
          <cell r="T289" t="str">
            <v>on receipt totaling 78600, original payment made timely</v>
          </cell>
          <cell r="W289">
            <v>118629</v>
          </cell>
          <cell r="X289">
            <v>118629</v>
          </cell>
        </row>
        <row r="290">
          <cell r="G290" t="str">
            <v>835119433</v>
          </cell>
          <cell r="H290" t="str">
            <v>NET 60 DAYS</v>
          </cell>
          <cell r="I290">
            <v>38589</v>
          </cell>
          <cell r="J290">
            <v>38649</v>
          </cell>
          <cell r="K290">
            <v>70149.34</v>
          </cell>
          <cell r="L290">
            <v>1191.8</v>
          </cell>
          <cell r="M290">
            <v>1191.8</v>
          </cell>
          <cell r="N290">
            <v>112</v>
          </cell>
          <cell r="O290" t="str">
            <v>Invoice</v>
          </cell>
          <cell r="R290" t="str">
            <v>metal pricing change qtr 3</v>
          </cell>
          <cell r="S290" t="str">
            <v>short pay from incorrect surcharge - repaid on OPM382429</v>
          </cell>
        </row>
        <row r="291">
          <cell r="G291" t="str">
            <v>835119436</v>
          </cell>
          <cell r="H291" t="str">
            <v>NET 60 DAYS</v>
          </cell>
          <cell r="I291">
            <v>38589</v>
          </cell>
          <cell r="J291">
            <v>38649</v>
          </cell>
          <cell r="K291">
            <v>71339.839999999997</v>
          </cell>
          <cell r="L291">
            <v>1241.76</v>
          </cell>
          <cell r="M291">
            <v>1241.76</v>
          </cell>
          <cell r="N291">
            <v>112</v>
          </cell>
          <cell r="O291" t="str">
            <v>Invoice</v>
          </cell>
          <cell r="R291" t="str">
            <v>metal pricing change qtr 3</v>
          </cell>
          <cell r="S291" t="str">
            <v>short pay from incorrect surcharge - repaid on OPM382429</v>
          </cell>
        </row>
        <row r="292">
          <cell r="G292" t="str">
            <v>835119437</v>
          </cell>
          <cell r="H292" t="str">
            <v>NET 60 DAYS</v>
          </cell>
          <cell r="I292">
            <v>38589</v>
          </cell>
          <cell r="J292">
            <v>38649</v>
          </cell>
          <cell r="K292">
            <v>70224.44</v>
          </cell>
          <cell r="L292">
            <v>1258.3599999999999</v>
          </cell>
          <cell r="M292">
            <v>1258.3599999999999</v>
          </cell>
          <cell r="N292">
            <v>112</v>
          </cell>
          <cell r="O292" t="str">
            <v>Invoice</v>
          </cell>
          <cell r="R292" t="str">
            <v>metal pricing change qtr 3</v>
          </cell>
          <cell r="S292" t="str">
            <v>short pay from incorrect surcharge - repaid on OPM382429</v>
          </cell>
        </row>
        <row r="293">
          <cell r="G293" t="str">
            <v>835119444</v>
          </cell>
          <cell r="H293" t="str">
            <v>NET 60 DAYS</v>
          </cell>
          <cell r="I293">
            <v>38590</v>
          </cell>
          <cell r="J293">
            <v>38650</v>
          </cell>
          <cell r="K293">
            <v>72807.73</v>
          </cell>
          <cell r="L293">
            <v>1261.4000000000001</v>
          </cell>
          <cell r="M293">
            <v>1261.4000000000001</v>
          </cell>
          <cell r="N293">
            <v>111</v>
          </cell>
          <cell r="O293" t="str">
            <v>Invoice</v>
          </cell>
          <cell r="R293" t="str">
            <v>metal pricing change qtr 3</v>
          </cell>
          <cell r="S293" t="str">
            <v>short pay from incorrect surcharge - repaid on OPM382429</v>
          </cell>
        </row>
        <row r="294">
          <cell r="G294" t="str">
            <v>835119446</v>
          </cell>
          <cell r="H294" t="str">
            <v>NET 60 DAYS</v>
          </cell>
          <cell r="I294">
            <v>38590</v>
          </cell>
          <cell r="J294">
            <v>38650</v>
          </cell>
          <cell r="K294">
            <v>69149.08</v>
          </cell>
          <cell r="L294">
            <v>1194.48</v>
          </cell>
          <cell r="M294">
            <v>1194.48</v>
          </cell>
          <cell r="N294">
            <v>111</v>
          </cell>
          <cell r="O294" t="str">
            <v>Invoice</v>
          </cell>
          <cell r="R294" t="str">
            <v>metal pricing change qtr 3</v>
          </cell>
          <cell r="S294" t="str">
            <v>short pay from incorrect surcharge - repaid on OPM382429</v>
          </cell>
        </row>
        <row r="295">
          <cell r="G295" t="str">
            <v>835119450</v>
          </cell>
          <cell r="H295" t="str">
            <v>NET 60 DAYS</v>
          </cell>
          <cell r="I295">
            <v>38593</v>
          </cell>
          <cell r="J295">
            <v>38653</v>
          </cell>
          <cell r="K295">
            <v>69851.460000000006</v>
          </cell>
          <cell r="L295">
            <v>1237.02</v>
          </cell>
          <cell r="M295">
            <v>1237.02</v>
          </cell>
          <cell r="N295">
            <v>108</v>
          </cell>
          <cell r="O295" t="str">
            <v>Invoice</v>
          </cell>
          <cell r="R295" t="str">
            <v>metal pricing change qtr 3</v>
          </cell>
          <cell r="S295" t="str">
            <v>short pay from incorrect surcharge - repaid on OPM382429</v>
          </cell>
        </row>
        <row r="296">
          <cell r="G296" t="str">
            <v>835119456</v>
          </cell>
          <cell r="H296" t="str">
            <v>NET 60 DAYS</v>
          </cell>
          <cell r="I296">
            <v>38593</v>
          </cell>
          <cell r="J296">
            <v>38653</v>
          </cell>
          <cell r="K296">
            <v>67226.45</v>
          </cell>
          <cell r="L296">
            <v>1142.1400000000001</v>
          </cell>
          <cell r="M296">
            <v>1142.1400000000001</v>
          </cell>
          <cell r="N296">
            <v>108</v>
          </cell>
          <cell r="O296" t="str">
            <v>Invoice</v>
          </cell>
          <cell r="R296" t="str">
            <v>metal pricing change qtr 3</v>
          </cell>
          <cell r="S296" t="str">
            <v>short pay from incorrect surcharge - repaid on OPM382429</v>
          </cell>
        </row>
        <row r="297">
          <cell r="G297" t="str">
            <v>835119455</v>
          </cell>
          <cell r="H297" t="str">
            <v>NET 60 DAYS</v>
          </cell>
          <cell r="I297">
            <v>38593</v>
          </cell>
          <cell r="J297">
            <v>38653</v>
          </cell>
          <cell r="K297">
            <v>71837.710000000006</v>
          </cell>
          <cell r="L297">
            <v>1292.81</v>
          </cell>
          <cell r="M297">
            <v>1292.81</v>
          </cell>
          <cell r="N297">
            <v>108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835119459</v>
          </cell>
          <cell r="H298" t="str">
            <v>NET 60 DAYS</v>
          </cell>
          <cell r="I298">
            <v>38594</v>
          </cell>
          <cell r="J298">
            <v>38654</v>
          </cell>
          <cell r="K298">
            <v>66186.66</v>
          </cell>
          <cell r="L298">
            <v>1064.0899999999999</v>
          </cell>
          <cell r="M298">
            <v>1064.0899999999999</v>
          </cell>
          <cell r="N298">
            <v>107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835119465</v>
          </cell>
          <cell r="H299" t="str">
            <v>NET 60 DAYS</v>
          </cell>
          <cell r="I299">
            <v>38595</v>
          </cell>
          <cell r="J299">
            <v>38655</v>
          </cell>
          <cell r="K299">
            <v>70149.34</v>
          </cell>
          <cell r="L299">
            <v>1191.8</v>
          </cell>
          <cell r="M299">
            <v>1191.8</v>
          </cell>
          <cell r="N299">
            <v>106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835119470</v>
          </cell>
          <cell r="H300" t="str">
            <v>NET 60 DAYS</v>
          </cell>
          <cell r="I300">
            <v>38595</v>
          </cell>
          <cell r="J300">
            <v>38655</v>
          </cell>
          <cell r="K300">
            <v>70499.64</v>
          </cell>
          <cell r="L300">
            <v>1242.68</v>
          </cell>
          <cell r="M300">
            <v>1242.68</v>
          </cell>
          <cell r="N300">
            <v>106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835119473</v>
          </cell>
          <cell r="H301" t="str">
            <v>NET 60 DAYS</v>
          </cell>
          <cell r="I301">
            <v>38596</v>
          </cell>
          <cell r="J301">
            <v>38656</v>
          </cell>
          <cell r="K301">
            <v>69748.399999999994</v>
          </cell>
          <cell r="L301">
            <v>1207.42</v>
          </cell>
          <cell r="M301">
            <v>1207.42</v>
          </cell>
          <cell r="N301">
            <v>105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835119478</v>
          </cell>
          <cell r="H302" t="str">
            <v>NET 60 DAYS</v>
          </cell>
          <cell r="I302">
            <v>38596</v>
          </cell>
          <cell r="J302">
            <v>38656</v>
          </cell>
          <cell r="K302">
            <v>72240.36</v>
          </cell>
          <cell r="L302">
            <v>1166.3800000000001</v>
          </cell>
          <cell r="M302">
            <v>1166.3800000000001</v>
          </cell>
          <cell r="N302">
            <v>105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835119482</v>
          </cell>
          <cell r="H303" t="str">
            <v>NET 60 DAYS</v>
          </cell>
          <cell r="I303">
            <v>38597</v>
          </cell>
          <cell r="J303">
            <v>38657</v>
          </cell>
          <cell r="K303">
            <v>73240.039999999994</v>
          </cell>
          <cell r="L303">
            <v>1217.28</v>
          </cell>
          <cell r="M303">
            <v>1217.28</v>
          </cell>
          <cell r="N303">
            <v>104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835119484</v>
          </cell>
          <cell r="H304" t="str">
            <v>NET 60 DAYS</v>
          </cell>
          <cell r="I304">
            <v>38597</v>
          </cell>
          <cell r="J304">
            <v>38657</v>
          </cell>
          <cell r="K304">
            <v>72188.899999999994</v>
          </cell>
          <cell r="L304">
            <v>1314.08</v>
          </cell>
          <cell r="M304">
            <v>1314.08</v>
          </cell>
          <cell r="N304">
            <v>104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835C0012902</v>
          </cell>
          <cell r="I305">
            <v>38601</v>
          </cell>
          <cell r="J305">
            <v>38601</v>
          </cell>
          <cell r="K305">
            <v>-2886.79</v>
          </cell>
          <cell r="L305">
            <v>-80.41</v>
          </cell>
          <cell r="N305">
            <v>160</v>
          </cell>
          <cell r="O305" t="str">
            <v>Credit Memo</v>
          </cell>
          <cell r="R305" t="str">
            <v>credit for cust deduction for return</v>
          </cell>
          <cell r="S305" t="str">
            <v>RMA 5237xJBW</v>
          </cell>
          <cell r="T305" t="str">
            <v>RDR051307</v>
          </cell>
        </row>
        <row r="306">
          <cell r="G306" t="str">
            <v>835C0012904</v>
          </cell>
          <cell r="I306">
            <v>38601</v>
          </cell>
          <cell r="J306">
            <v>38601</v>
          </cell>
          <cell r="K306">
            <v>-2447.7199999999998</v>
          </cell>
          <cell r="L306">
            <v>-89.22</v>
          </cell>
          <cell r="N306">
            <v>160</v>
          </cell>
          <cell r="O306" t="str">
            <v>Credit Memo</v>
          </cell>
          <cell r="R306" t="str">
            <v>credit for cust deduction for return</v>
          </cell>
          <cell r="S306" t="str">
            <v>RMA 5237xJBW</v>
          </cell>
          <cell r="T306" t="str">
            <v>RDR051308</v>
          </cell>
        </row>
        <row r="307">
          <cell r="G307" t="str">
            <v>835119487</v>
          </cell>
          <cell r="H307" t="str">
            <v>NET 60 DAYS</v>
          </cell>
          <cell r="I307">
            <v>38601</v>
          </cell>
          <cell r="J307">
            <v>38661</v>
          </cell>
          <cell r="K307">
            <v>70149.34</v>
          </cell>
          <cell r="L307">
            <v>1191.8</v>
          </cell>
          <cell r="M307">
            <v>1191.8</v>
          </cell>
          <cell r="N307">
            <v>100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835119490</v>
          </cell>
          <cell r="H308" t="str">
            <v>NET 60 DAYS</v>
          </cell>
          <cell r="I308">
            <v>38601</v>
          </cell>
          <cell r="J308">
            <v>38661</v>
          </cell>
          <cell r="K308">
            <v>69208.570000000007</v>
          </cell>
          <cell r="L308">
            <v>1190.96</v>
          </cell>
          <cell r="M308">
            <v>1190.96</v>
          </cell>
          <cell r="N308">
            <v>100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835119494</v>
          </cell>
          <cell r="H309" t="str">
            <v>NET 60 DAYS</v>
          </cell>
          <cell r="I309">
            <v>38602</v>
          </cell>
          <cell r="J309">
            <v>38662</v>
          </cell>
          <cell r="K309">
            <v>66703.16</v>
          </cell>
          <cell r="L309">
            <v>1166.22</v>
          </cell>
          <cell r="M309">
            <v>1166.22</v>
          </cell>
          <cell r="N309">
            <v>99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835119498</v>
          </cell>
          <cell r="H310" t="str">
            <v>NET 60 DAYS</v>
          </cell>
          <cell r="I310">
            <v>38603</v>
          </cell>
          <cell r="J310">
            <v>38663</v>
          </cell>
          <cell r="K310">
            <v>73508.740000000005</v>
          </cell>
          <cell r="L310">
            <v>1211.6400000000001</v>
          </cell>
          <cell r="M310">
            <v>1211.6400000000001</v>
          </cell>
          <cell r="N310">
            <v>98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835119500</v>
          </cell>
          <cell r="H311" t="str">
            <v>NET 60 DAYS</v>
          </cell>
          <cell r="I311">
            <v>38603</v>
          </cell>
          <cell r="J311">
            <v>38663</v>
          </cell>
          <cell r="K311">
            <v>72023.34</v>
          </cell>
          <cell r="L311">
            <v>1313.88</v>
          </cell>
          <cell r="M311">
            <v>1313.88</v>
          </cell>
          <cell r="N311">
            <v>98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835119506</v>
          </cell>
          <cell r="H312" t="str">
            <v>NET 60 DAYS</v>
          </cell>
          <cell r="I312">
            <v>38604</v>
          </cell>
          <cell r="J312">
            <v>38664</v>
          </cell>
          <cell r="K312">
            <v>72706.679999999993</v>
          </cell>
          <cell r="L312">
            <v>1370.97</v>
          </cell>
          <cell r="M312">
            <v>1370.97</v>
          </cell>
          <cell r="N312">
            <v>97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835119509</v>
          </cell>
          <cell r="H313" t="str">
            <v>NET 60 DAYS</v>
          </cell>
          <cell r="I313">
            <v>38604</v>
          </cell>
          <cell r="J313">
            <v>38664</v>
          </cell>
          <cell r="K313">
            <v>73508.75</v>
          </cell>
          <cell r="L313">
            <v>1211.67</v>
          </cell>
          <cell r="M313">
            <v>1211.67</v>
          </cell>
          <cell r="N313">
            <v>97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835119512</v>
          </cell>
          <cell r="H314" t="str">
            <v>NET 60 DAYS</v>
          </cell>
          <cell r="I314">
            <v>38604</v>
          </cell>
          <cell r="J314">
            <v>38664</v>
          </cell>
          <cell r="K314">
            <v>72325.36</v>
          </cell>
          <cell r="L314">
            <v>1318.42</v>
          </cell>
          <cell r="M314">
            <v>1318.42</v>
          </cell>
          <cell r="N314">
            <v>97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835119510</v>
          </cell>
          <cell r="H315" t="str">
            <v>NET 60 DAYS</v>
          </cell>
          <cell r="I315">
            <v>38604</v>
          </cell>
          <cell r="J315">
            <v>38664</v>
          </cell>
          <cell r="K315">
            <v>73508.75</v>
          </cell>
          <cell r="L315">
            <v>1211.6600000000001</v>
          </cell>
          <cell r="M315">
            <v>1211.6600000000001</v>
          </cell>
          <cell r="N315">
            <v>97</v>
          </cell>
          <cell r="O315" t="str">
            <v>Invoice</v>
          </cell>
          <cell r="R315" t="str">
            <v>metal pricing change qtr 3</v>
          </cell>
          <cell r="S315" t="str">
            <v>short pay from incorrect surcharge - repaid on OPM382429</v>
          </cell>
        </row>
        <row r="316">
          <cell r="G316" t="str">
            <v>835119508</v>
          </cell>
          <cell r="H316" t="str">
            <v>NET 60 DAYS</v>
          </cell>
          <cell r="I316">
            <v>38604</v>
          </cell>
          <cell r="J316">
            <v>38664</v>
          </cell>
          <cell r="K316">
            <v>73006.11</v>
          </cell>
          <cell r="L316">
            <v>1246.45</v>
          </cell>
          <cell r="M316">
            <v>1246.45</v>
          </cell>
          <cell r="N316">
            <v>97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835119514</v>
          </cell>
          <cell r="H317" t="str">
            <v>NET 60 DAYS</v>
          </cell>
          <cell r="I317">
            <v>38607</v>
          </cell>
          <cell r="J317">
            <v>38667</v>
          </cell>
          <cell r="K317">
            <v>70149.34</v>
          </cell>
          <cell r="L317">
            <v>1191.8</v>
          </cell>
          <cell r="M317">
            <v>1191.8</v>
          </cell>
          <cell r="N317">
            <v>94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835119518</v>
          </cell>
          <cell r="H318" t="str">
            <v>NET 60 DAYS</v>
          </cell>
          <cell r="I318">
            <v>38607</v>
          </cell>
          <cell r="J318">
            <v>38667</v>
          </cell>
          <cell r="K318">
            <v>71965.179999999993</v>
          </cell>
          <cell r="L318">
            <v>1322.16</v>
          </cell>
          <cell r="M318">
            <v>1322.16</v>
          </cell>
          <cell r="N318">
            <v>94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835119516</v>
          </cell>
          <cell r="H319" t="str">
            <v>NET 60 DAYS</v>
          </cell>
          <cell r="I319">
            <v>38607</v>
          </cell>
          <cell r="J319">
            <v>38667</v>
          </cell>
          <cell r="K319">
            <v>63007.68</v>
          </cell>
          <cell r="L319">
            <v>1062.98</v>
          </cell>
          <cell r="M319">
            <v>1062.98</v>
          </cell>
          <cell r="N319">
            <v>94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835119522</v>
          </cell>
          <cell r="H320" t="str">
            <v>NET 60 DAYS</v>
          </cell>
          <cell r="I320">
            <v>38608</v>
          </cell>
          <cell r="J320">
            <v>38668</v>
          </cell>
          <cell r="K320">
            <v>71137.36</v>
          </cell>
          <cell r="L320">
            <v>1163.44</v>
          </cell>
          <cell r="M320">
            <v>1163.44</v>
          </cell>
          <cell r="N320">
            <v>93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835119531</v>
          </cell>
          <cell r="H321" t="str">
            <v>NET 60 DAYS</v>
          </cell>
          <cell r="I321">
            <v>38609</v>
          </cell>
          <cell r="J321">
            <v>38669</v>
          </cell>
          <cell r="K321">
            <v>70149.34</v>
          </cell>
          <cell r="L321">
            <v>1192.0999999999999</v>
          </cell>
          <cell r="M321">
            <v>1192.0999999999999</v>
          </cell>
          <cell r="N321">
            <v>92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835119536</v>
          </cell>
          <cell r="H322" t="str">
            <v>NET 60 DAYS</v>
          </cell>
          <cell r="I322">
            <v>38609</v>
          </cell>
          <cell r="J322">
            <v>38669</v>
          </cell>
          <cell r="K322">
            <v>70669.38</v>
          </cell>
          <cell r="L322">
            <v>1257.18</v>
          </cell>
          <cell r="M322">
            <v>1257.18</v>
          </cell>
          <cell r="N322">
            <v>92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835119540</v>
          </cell>
          <cell r="H323" t="str">
            <v>NET 60 DAYS</v>
          </cell>
          <cell r="I323">
            <v>38610</v>
          </cell>
          <cell r="J323">
            <v>38670</v>
          </cell>
          <cell r="K323">
            <v>71190.759999999995</v>
          </cell>
          <cell r="L323">
            <v>1194.51</v>
          </cell>
          <cell r="M323">
            <v>1194.51</v>
          </cell>
          <cell r="N323">
            <v>91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835119542</v>
          </cell>
          <cell r="H324" t="str">
            <v>NET 60 DAYS</v>
          </cell>
          <cell r="I324">
            <v>38610</v>
          </cell>
          <cell r="J324">
            <v>38670</v>
          </cell>
          <cell r="K324">
            <v>69480.17</v>
          </cell>
          <cell r="L324">
            <v>1194.8800000000001</v>
          </cell>
          <cell r="M324">
            <v>1194.8800000000001</v>
          </cell>
          <cell r="N324">
            <v>91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835119551</v>
          </cell>
          <cell r="H325" t="str">
            <v>NET 60 DAYS</v>
          </cell>
          <cell r="I325">
            <v>38611</v>
          </cell>
          <cell r="J325">
            <v>38671</v>
          </cell>
          <cell r="K325">
            <v>63007.68</v>
          </cell>
          <cell r="L325">
            <v>1062.98</v>
          </cell>
          <cell r="M325">
            <v>1062.98</v>
          </cell>
          <cell r="N325">
            <v>90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835119547</v>
          </cell>
          <cell r="H326" t="str">
            <v>NET 60 DAYS</v>
          </cell>
          <cell r="I326">
            <v>38611</v>
          </cell>
          <cell r="J326">
            <v>38671</v>
          </cell>
          <cell r="K326">
            <v>70149.34</v>
          </cell>
          <cell r="L326">
            <v>1191.8</v>
          </cell>
          <cell r="M326">
            <v>1191.8</v>
          </cell>
          <cell r="N326">
            <v>90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835119553</v>
          </cell>
          <cell r="H327" t="str">
            <v>NET 60 DAYS</v>
          </cell>
          <cell r="I327">
            <v>38611</v>
          </cell>
          <cell r="J327">
            <v>38671</v>
          </cell>
          <cell r="K327">
            <v>68859.8</v>
          </cell>
          <cell r="L327">
            <v>1197.46</v>
          </cell>
          <cell r="M327">
            <v>1197.46</v>
          </cell>
          <cell r="N327">
            <v>90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835C0012905</v>
          </cell>
          <cell r="I328">
            <v>38616</v>
          </cell>
          <cell r="J328">
            <v>38616</v>
          </cell>
          <cell r="K328">
            <v>-350</v>
          </cell>
          <cell r="L328">
            <v>-38.4</v>
          </cell>
          <cell r="N328">
            <v>145</v>
          </cell>
          <cell r="O328" t="str">
            <v>Credit Memo</v>
          </cell>
          <cell r="R328" t="str">
            <v>admin fee on returns</v>
          </cell>
          <cell r="S328" t="str">
            <v>RMA 5237xJBW</v>
          </cell>
        </row>
        <row r="329">
          <cell r="G329" t="str">
            <v>OPM382429</v>
          </cell>
          <cell r="I329">
            <v>38650</v>
          </cell>
          <cell r="K329">
            <v>-144191.18</v>
          </cell>
          <cell r="L329">
            <v>-144191.18</v>
          </cell>
          <cell r="M329">
            <v>-144191.18</v>
          </cell>
          <cell r="O329" t="str">
            <v>Claims</v>
          </cell>
          <cell r="R329" t="str">
            <v>metal pricing change qtr 3</v>
          </cell>
          <cell r="T329" t="str">
            <v>payment correction for new metal pricing</v>
          </cell>
        </row>
        <row r="330">
          <cell r="G330" t="str">
            <v>835C0012935</v>
          </cell>
          <cell r="I330">
            <v>38660</v>
          </cell>
          <cell r="J330">
            <v>38660</v>
          </cell>
          <cell r="K330">
            <v>-1331.55</v>
          </cell>
          <cell r="L330">
            <v>-1331.55</v>
          </cell>
          <cell r="N330">
            <v>101</v>
          </cell>
          <cell r="O330" t="str">
            <v>Credit Memo</v>
          </cell>
          <cell r="R330" t="str">
            <v>credit for cust deduction for return</v>
          </cell>
          <cell r="T330" t="str">
            <v>rdr 05-1395</v>
          </cell>
        </row>
        <row r="331">
          <cell r="G331" t="str">
            <v>835C0012939</v>
          </cell>
          <cell r="I331">
            <v>38660</v>
          </cell>
          <cell r="J331">
            <v>38660</v>
          </cell>
          <cell r="K331">
            <v>-1210.8900000000001</v>
          </cell>
          <cell r="L331">
            <v>-1210.8900000000001</v>
          </cell>
          <cell r="N331">
            <v>101</v>
          </cell>
          <cell r="O331" t="str">
            <v>Credit Memo</v>
          </cell>
          <cell r="R331" t="str">
            <v>credit for cust deduction for return</v>
          </cell>
          <cell r="T331" t="str">
            <v>rdr 05-1397</v>
          </cell>
        </row>
        <row r="332">
          <cell r="G332" t="str">
            <v>835C0012938</v>
          </cell>
          <cell r="I332">
            <v>38660</v>
          </cell>
          <cell r="J332">
            <v>38660</v>
          </cell>
          <cell r="K332">
            <v>-1397.18</v>
          </cell>
          <cell r="L332">
            <v>-1397.18</v>
          </cell>
          <cell r="N332">
            <v>101</v>
          </cell>
          <cell r="O332" t="str">
            <v>Credit Memo</v>
          </cell>
          <cell r="R332" t="str">
            <v>credit for cust deduction for return</v>
          </cell>
          <cell r="T332" t="str">
            <v>rdr 05-1397</v>
          </cell>
        </row>
        <row r="333">
          <cell r="G333" t="str">
            <v>DED388996</v>
          </cell>
          <cell r="I333">
            <v>38664</v>
          </cell>
          <cell r="K333">
            <v>1331.55</v>
          </cell>
          <cell r="L333">
            <v>1331.55</v>
          </cell>
          <cell r="M333">
            <v>1331.55</v>
          </cell>
          <cell r="O333" t="str">
            <v>Claims</v>
          </cell>
          <cell r="R333" t="str">
            <v>customer deduction for return</v>
          </cell>
          <cell r="T333" t="str">
            <v>rdr51395</v>
          </cell>
        </row>
        <row r="334">
          <cell r="G334" t="str">
            <v>DED388998</v>
          </cell>
          <cell r="I334">
            <v>38664</v>
          </cell>
          <cell r="K334">
            <v>2608.08</v>
          </cell>
          <cell r="L334">
            <v>2608.08</v>
          </cell>
          <cell r="M334">
            <v>2608.08</v>
          </cell>
          <cell r="O334" t="str">
            <v>Claims</v>
          </cell>
          <cell r="R334" t="str">
            <v>customer deduction for return</v>
          </cell>
          <cell r="T334" t="str">
            <v>rdr51397</v>
          </cell>
        </row>
        <row r="335">
          <cell r="G335" t="str">
            <v>DED388999</v>
          </cell>
          <cell r="I335">
            <v>38664</v>
          </cell>
          <cell r="K335">
            <v>0.01</v>
          </cell>
          <cell r="L335">
            <v>0.01</v>
          </cell>
          <cell r="M335">
            <v>0.01</v>
          </cell>
          <cell r="O335" t="str">
            <v>Claims</v>
          </cell>
          <cell r="R335" t="str">
            <v>customer deduction for return</v>
          </cell>
          <cell r="T335" t="str">
            <v>rdr51398</v>
          </cell>
        </row>
        <row r="336">
          <cell r="G336" t="str">
            <v>OPM391584</v>
          </cell>
          <cell r="I336">
            <v>38671</v>
          </cell>
          <cell r="K336">
            <v>-124085.84</v>
          </cell>
          <cell r="L336">
            <v>-124085.84</v>
          </cell>
          <cell r="M336">
            <v>-124085.84</v>
          </cell>
          <cell r="O336" t="str">
            <v>Claims</v>
          </cell>
          <cell r="R336" t="str">
            <v>metal pricing change qtr 3</v>
          </cell>
          <cell r="S336" t="str">
            <v>082605N12408584CR</v>
          </cell>
          <cell r="T336" t="str">
            <v>doesn’t match workbook</v>
          </cell>
        </row>
        <row r="337">
          <cell r="G337" t="str">
            <v>OPM391610</v>
          </cell>
          <cell r="I337">
            <v>38671</v>
          </cell>
          <cell r="K337">
            <v>-2522.0700000000002</v>
          </cell>
          <cell r="L337">
            <v>-2522.0700000000002</v>
          </cell>
          <cell r="M337">
            <v>-2522.0700000000002</v>
          </cell>
          <cell r="O337" t="str">
            <v>Claims</v>
          </cell>
          <cell r="R337" t="str">
            <v>metal pricing change qtr 3</v>
          </cell>
          <cell r="W337">
            <v>835119555</v>
          </cell>
          <cell r="X337">
            <v>835119555</v>
          </cell>
        </row>
        <row r="338">
          <cell r="G338" t="str">
            <v>OPM391611</v>
          </cell>
          <cell r="I338">
            <v>38671</v>
          </cell>
          <cell r="K338">
            <v>-2455.7399999999998</v>
          </cell>
          <cell r="L338">
            <v>-2455.7399999999998</v>
          </cell>
          <cell r="M338">
            <v>-2455.7399999999998</v>
          </cell>
          <cell r="O338" t="str">
            <v>Claims</v>
          </cell>
          <cell r="R338" t="str">
            <v>metal pricing change qtr 3</v>
          </cell>
          <cell r="W338">
            <v>835119556</v>
          </cell>
          <cell r="X338">
            <v>835119556</v>
          </cell>
        </row>
        <row r="339">
          <cell r="G339" t="str">
            <v>OPM393632</v>
          </cell>
          <cell r="I339">
            <v>38674</v>
          </cell>
          <cell r="K339">
            <v>-2413.15</v>
          </cell>
          <cell r="L339">
            <v>-2413.15</v>
          </cell>
          <cell r="M339">
            <v>-2413.15</v>
          </cell>
          <cell r="O339" t="str">
            <v>Claims</v>
          </cell>
          <cell r="R339" t="str">
            <v>metal pricing change qtr 3</v>
          </cell>
          <cell r="W339">
            <v>835119565</v>
          </cell>
          <cell r="X339">
            <v>835119565</v>
          </cell>
        </row>
        <row r="340">
          <cell r="G340" t="str">
            <v>OPM393633</v>
          </cell>
          <cell r="I340">
            <v>38674</v>
          </cell>
          <cell r="K340">
            <v>-2612.1999999999998</v>
          </cell>
          <cell r="L340">
            <v>-2612.1999999999998</v>
          </cell>
          <cell r="M340">
            <v>-2612.1999999999998</v>
          </cell>
          <cell r="O340" t="str">
            <v>Claims</v>
          </cell>
          <cell r="R340" t="str">
            <v>metal pricing change qtr 3</v>
          </cell>
          <cell r="W340">
            <v>835119567</v>
          </cell>
          <cell r="X340">
            <v>835119567</v>
          </cell>
        </row>
        <row r="341">
          <cell r="G341" t="str">
            <v>OPM393680</v>
          </cell>
          <cell r="I341">
            <v>38677</v>
          </cell>
          <cell r="K341">
            <v>-2227.88</v>
          </cell>
          <cell r="L341">
            <v>-2227.88</v>
          </cell>
          <cell r="M341">
            <v>-2227.88</v>
          </cell>
          <cell r="O341" t="str">
            <v>Claims</v>
          </cell>
          <cell r="R341" t="str">
            <v>metal pricing change qtr 3</v>
          </cell>
          <cell r="T341" t="str">
            <v>offset to retro billing</v>
          </cell>
          <cell r="W341">
            <v>835119592</v>
          </cell>
          <cell r="X341">
            <v>835119592</v>
          </cell>
        </row>
        <row r="342">
          <cell r="G342" t="str">
            <v>OPM393681</v>
          </cell>
          <cell r="I342">
            <v>38677</v>
          </cell>
          <cell r="K342">
            <v>-2423.2800000000002</v>
          </cell>
          <cell r="L342">
            <v>-2423.2800000000002</v>
          </cell>
          <cell r="M342">
            <v>-2423.2800000000002</v>
          </cell>
          <cell r="O342" t="str">
            <v>Claims</v>
          </cell>
          <cell r="R342" t="str">
            <v>metal pricing change qtr 3</v>
          </cell>
          <cell r="T342" t="str">
            <v>offset to retro billing</v>
          </cell>
          <cell r="W342">
            <v>835119597</v>
          </cell>
          <cell r="X342">
            <v>835119597</v>
          </cell>
        </row>
        <row r="343">
          <cell r="G343" t="str">
            <v>OPM393682</v>
          </cell>
          <cell r="I343">
            <v>38677</v>
          </cell>
          <cell r="K343">
            <v>-2159.86</v>
          </cell>
          <cell r="L343">
            <v>-2159.86</v>
          </cell>
          <cell r="M343">
            <v>-2159.86</v>
          </cell>
          <cell r="O343" t="str">
            <v>Claims</v>
          </cell>
          <cell r="R343" t="str">
            <v>metal pricing change qtr 3</v>
          </cell>
          <cell r="T343" t="str">
            <v>offset to retro billing</v>
          </cell>
          <cell r="W343">
            <v>835119596</v>
          </cell>
          <cell r="X343">
            <v>835119596</v>
          </cell>
        </row>
        <row r="344">
          <cell r="G344" t="str">
            <v>OPM393683</v>
          </cell>
          <cell r="I344">
            <v>38677</v>
          </cell>
          <cell r="K344">
            <v>-2186.16</v>
          </cell>
          <cell r="L344">
            <v>-2186.16</v>
          </cell>
          <cell r="M344">
            <v>-2186.16</v>
          </cell>
          <cell r="O344" t="str">
            <v>Claims</v>
          </cell>
          <cell r="R344" t="str">
            <v>metal pricing change qtr 3</v>
          </cell>
          <cell r="T344" t="str">
            <v>offset to retro billing</v>
          </cell>
          <cell r="W344">
            <v>835119588</v>
          </cell>
          <cell r="X344">
            <v>835119588</v>
          </cell>
        </row>
        <row r="345">
          <cell r="G345" t="str">
            <v>OPM393684</v>
          </cell>
          <cell r="I345">
            <v>38677</v>
          </cell>
          <cell r="K345">
            <v>-2353.3200000000002</v>
          </cell>
          <cell r="L345">
            <v>-2353.3200000000002</v>
          </cell>
          <cell r="M345">
            <v>-2353.3200000000002</v>
          </cell>
          <cell r="O345" t="str">
            <v>Claims</v>
          </cell>
          <cell r="R345" t="str">
            <v>metal pricing change qtr 3</v>
          </cell>
          <cell r="T345" t="str">
            <v>offset to retro billing</v>
          </cell>
          <cell r="W345">
            <v>835119574</v>
          </cell>
          <cell r="X345">
            <v>835119574</v>
          </cell>
        </row>
        <row r="346">
          <cell r="G346" t="str">
            <v>OPM393685</v>
          </cell>
          <cell r="I346">
            <v>38677</v>
          </cell>
          <cell r="K346">
            <v>-2293</v>
          </cell>
          <cell r="L346">
            <v>-2293</v>
          </cell>
          <cell r="M346">
            <v>-2293</v>
          </cell>
          <cell r="O346" t="str">
            <v>Claims</v>
          </cell>
          <cell r="R346" t="str">
            <v>metal pricing change qtr 3</v>
          </cell>
          <cell r="T346" t="str">
            <v>offset to retro billing</v>
          </cell>
          <cell r="W346">
            <v>835119583</v>
          </cell>
          <cell r="X346">
            <v>835119583</v>
          </cell>
        </row>
        <row r="347">
          <cell r="G347" t="str">
            <v>OPM393686</v>
          </cell>
          <cell r="I347">
            <v>38677</v>
          </cell>
          <cell r="K347">
            <v>-2293</v>
          </cell>
          <cell r="L347">
            <v>-2293</v>
          </cell>
          <cell r="M347">
            <v>-2293</v>
          </cell>
          <cell r="O347" t="str">
            <v>Claims</v>
          </cell>
          <cell r="R347" t="str">
            <v>metal pricing change qtr 3</v>
          </cell>
          <cell r="T347" t="str">
            <v>offset to retro billing</v>
          </cell>
          <cell r="W347">
            <v>835119593</v>
          </cell>
          <cell r="X347">
            <v>835119593</v>
          </cell>
        </row>
        <row r="348">
          <cell r="G348" t="str">
            <v>OPM393687</v>
          </cell>
          <cell r="I348">
            <v>38677</v>
          </cell>
          <cell r="K348">
            <v>-2429.4299999999998</v>
          </cell>
          <cell r="L348">
            <v>-2429.4299999999998</v>
          </cell>
          <cell r="M348">
            <v>-2429.4299999999998</v>
          </cell>
          <cell r="O348" t="str">
            <v>Claims</v>
          </cell>
          <cell r="R348" t="str">
            <v>metal pricing change qtr 3</v>
          </cell>
          <cell r="T348" t="str">
            <v>offset to retro billing</v>
          </cell>
          <cell r="W348">
            <v>835119598</v>
          </cell>
          <cell r="X348">
            <v>835119598</v>
          </cell>
        </row>
        <row r="349">
          <cell r="G349" t="str">
            <v>OPM393688</v>
          </cell>
          <cell r="I349">
            <v>38677</v>
          </cell>
          <cell r="K349">
            <v>-2312.1</v>
          </cell>
          <cell r="L349">
            <v>-2312.1</v>
          </cell>
          <cell r="M349">
            <v>-2312.1</v>
          </cell>
          <cell r="O349" t="str">
            <v>Claims</v>
          </cell>
          <cell r="R349" t="str">
            <v>metal pricing change qtr 3</v>
          </cell>
          <cell r="T349" t="str">
            <v>offset to retro billing</v>
          </cell>
          <cell r="W349">
            <v>835119602</v>
          </cell>
          <cell r="X349">
            <v>835119602</v>
          </cell>
        </row>
        <row r="350">
          <cell r="G350" t="str">
            <v>OPM393689</v>
          </cell>
          <cell r="I350">
            <v>38677</v>
          </cell>
          <cell r="K350">
            <v>-2487.4</v>
          </cell>
          <cell r="L350">
            <v>-2487.4</v>
          </cell>
          <cell r="M350">
            <v>-2487.4</v>
          </cell>
          <cell r="O350" t="str">
            <v>Claims</v>
          </cell>
          <cell r="R350" t="str">
            <v>metal pricing change qtr 3</v>
          </cell>
          <cell r="T350" t="str">
            <v>offset to retro billing</v>
          </cell>
          <cell r="W350">
            <v>835119585</v>
          </cell>
          <cell r="X350">
            <v>835119585</v>
          </cell>
        </row>
        <row r="351">
          <cell r="G351" t="str">
            <v>OPM393690</v>
          </cell>
          <cell r="I351">
            <v>38677</v>
          </cell>
          <cell r="K351">
            <v>-2544.1999999999998</v>
          </cell>
          <cell r="L351">
            <v>-2544.1999999999998</v>
          </cell>
          <cell r="M351">
            <v>-2544.1999999999998</v>
          </cell>
          <cell r="O351" t="str">
            <v>Claims</v>
          </cell>
          <cell r="R351" t="str">
            <v>metal pricing change qtr 3</v>
          </cell>
          <cell r="T351" t="str">
            <v>offset to retro billing</v>
          </cell>
          <cell r="W351">
            <v>835119600</v>
          </cell>
          <cell r="X351">
            <v>835119600</v>
          </cell>
        </row>
        <row r="352">
          <cell r="G352" t="str">
            <v>OPM393691</v>
          </cell>
          <cell r="I352">
            <v>38677</v>
          </cell>
          <cell r="K352">
            <v>-2388.5500000000002</v>
          </cell>
          <cell r="L352">
            <v>-2388.5500000000002</v>
          </cell>
          <cell r="M352">
            <v>-2388.5500000000002</v>
          </cell>
          <cell r="O352" t="str">
            <v>Claims</v>
          </cell>
          <cell r="R352" t="str">
            <v>metal pricing change qtr 3</v>
          </cell>
          <cell r="T352" t="str">
            <v>offset to retro billing</v>
          </cell>
          <cell r="W352">
            <v>835119576</v>
          </cell>
          <cell r="X352">
            <v>835119576</v>
          </cell>
        </row>
        <row r="353">
          <cell r="G353" t="str">
            <v>835C0012925</v>
          </cell>
          <cell r="I353">
            <v>38677</v>
          </cell>
          <cell r="J353">
            <v>38677</v>
          </cell>
          <cell r="K353">
            <v>-168.12</v>
          </cell>
          <cell r="L353">
            <v>-168.12</v>
          </cell>
          <cell r="N353">
            <v>84</v>
          </cell>
          <cell r="O353" t="str">
            <v>Credit Memo</v>
          </cell>
          <cell r="R353" t="str">
            <v>metal pricing change qtr 3</v>
          </cell>
          <cell r="T353" t="str">
            <v>retro bill 4x2 lh</v>
          </cell>
        </row>
        <row r="354">
          <cell r="G354" t="str">
            <v>835C0012926</v>
          </cell>
          <cell r="I354">
            <v>38677</v>
          </cell>
          <cell r="J354">
            <v>38677</v>
          </cell>
          <cell r="K354">
            <v>-143.37</v>
          </cell>
          <cell r="L354">
            <v>-143.37</v>
          </cell>
          <cell r="N354">
            <v>84</v>
          </cell>
          <cell r="O354" t="str">
            <v>Credit Memo</v>
          </cell>
          <cell r="R354" t="str">
            <v>metal pricing change qtr 3</v>
          </cell>
          <cell r="T354" t="str">
            <v>retro bill 4x2 rh</v>
          </cell>
        </row>
        <row r="355">
          <cell r="G355" t="str">
            <v>835C0012928</v>
          </cell>
          <cell r="I355">
            <v>38677</v>
          </cell>
          <cell r="J355">
            <v>38677</v>
          </cell>
          <cell r="K355">
            <v>-69.430000000000007</v>
          </cell>
          <cell r="L355">
            <v>-69.430000000000007</v>
          </cell>
          <cell r="N355">
            <v>84</v>
          </cell>
          <cell r="O355" t="str">
            <v>Credit Memo</v>
          </cell>
          <cell r="R355" t="str">
            <v>metal pricing change qtr 3</v>
          </cell>
          <cell r="T355" t="str">
            <v>retro bill cs rear rh</v>
          </cell>
        </row>
        <row r="356">
          <cell r="G356" t="str">
            <v>835C0012930</v>
          </cell>
          <cell r="I356">
            <v>38677</v>
          </cell>
          <cell r="J356">
            <v>38677</v>
          </cell>
          <cell r="K356">
            <v>-120.04</v>
          </cell>
          <cell r="L356">
            <v>-120.04</v>
          </cell>
          <cell r="N356">
            <v>84</v>
          </cell>
          <cell r="O356" t="str">
            <v>Credit Memo</v>
          </cell>
          <cell r="R356" t="str">
            <v>metal pricing change qtr 3</v>
          </cell>
          <cell r="T356" t="str">
            <v>retro bill 4x4 rh</v>
          </cell>
        </row>
        <row r="357">
          <cell r="G357" t="str">
            <v>835C0012932</v>
          </cell>
          <cell r="I357">
            <v>38677</v>
          </cell>
          <cell r="J357">
            <v>38677</v>
          </cell>
          <cell r="K357">
            <v>-0.57999999999999996</v>
          </cell>
          <cell r="L357">
            <v>-0.57999999999999996</v>
          </cell>
          <cell r="N357">
            <v>84</v>
          </cell>
          <cell r="O357" t="str">
            <v>Credit Memo</v>
          </cell>
          <cell r="R357" t="str">
            <v>metal pricing change qtr 3</v>
          </cell>
          <cell r="T357" t="str">
            <v>retro bill cs front rh</v>
          </cell>
        </row>
        <row r="358">
          <cell r="G358" t="str">
            <v>835C0012931</v>
          </cell>
          <cell r="I358">
            <v>38677</v>
          </cell>
          <cell r="J358">
            <v>38677</v>
          </cell>
          <cell r="K358">
            <v>-0.57999999999999996</v>
          </cell>
          <cell r="L358">
            <v>-0.57999999999999996</v>
          </cell>
          <cell r="N358">
            <v>84</v>
          </cell>
          <cell r="O358" t="str">
            <v>Credit Memo</v>
          </cell>
          <cell r="R358" t="str">
            <v>metal pricing change qtr 3</v>
          </cell>
          <cell r="T358" t="str">
            <v>retro bill cs front lh</v>
          </cell>
        </row>
        <row r="359">
          <cell r="G359" t="str">
            <v>835C0012929</v>
          </cell>
          <cell r="I359">
            <v>38677</v>
          </cell>
          <cell r="J359">
            <v>38677</v>
          </cell>
          <cell r="K359">
            <v>-132.38</v>
          </cell>
          <cell r="L359">
            <v>-132.38</v>
          </cell>
          <cell r="N359">
            <v>84</v>
          </cell>
          <cell r="O359" t="str">
            <v>Credit Memo</v>
          </cell>
          <cell r="R359" t="str">
            <v>metal pricing change qtr 3</v>
          </cell>
          <cell r="T359" t="str">
            <v>retro bill 4x4 lh</v>
          </cell>
        </row>
        <row r="360">
          <cell r="G360" t="str">
            <v>835C0012927</v>
          </cell>
          <cell r="I360">
            <v>38677</v>
          </cell>
          <cell r="J360">
            <v>38677</v>
          </cell>
          <cell r="K360">
            <v>-85.03</v>
          </cell>
          <cell r="L360">
            <v>-85.03</v>
          </cell>
          <cell r="N360">
            <v>84</v>
          </cell>
          <cell r="O360" t="str">
            <v>Credit Memo</v>
          </cell>
          <cell r="R360" t="str">
            <v>metal pricing change qtr 3</v>
          </cell>
          <cell r="T360" t="str">
            <v>retro bill cs rear lh</v>
          </cell>
        </row>
        <row r="361">
          <cell r="G361" t="str">
            <v>835D0010616</v>
          </cell>
          <cell r="H361" t="str">
            <v>NET 60 DAYS</v>
          </cell>
          <cell r="I361">
            <v>38677</v>
          </cell>
          <cell r="J361">
            <v>38737</v>
          </cell>
          <cell r="K361">
            <v>32953.86</v>
          </cell>
          <cell r="L361">
            <v>32953.86</v>
          </cell>
          <cell r="N361">
            <v>24</v>
          </cell>
          <cell r="O361" t="str">
            <v>Invoice</v>
          </cell>
          <cell r="R361" t="str">
            <v>metal pricing change qtr 3</v>
          </cell>
          <cell r="T361" t="str">
            <v>retro billing on 4x2 lh</v>
          </cell>
        </row>
        <row r="362">
          <cell r="G362" t="str">
            <v>835D0010617</v>
          </cell>
          <cell r="H362" t="str">
            <v>NET 60 DAYS</v>
          </cell>
          <cell r="I362">
            <v>38677</v>
          </cell>
          <cell r="J362">
            <v>38737</v>
          </cell>
          <cell r="K362">
            <v>32676.400000000001</v>
          </cell>
          <cell r="L362">
            <v>32676.400000000001</v>
          </cell>
          <cell r="N362">
            <v>24</v>
          </cell>
          <cell r="O362" t="str">
            <v>Invoice</v>
          </cell>
          <cell r="R362" t="str">
            <v>metal pricing change qtr 3</v>
          </cell>
          <cell r="T362" t="str">
            <v>retro billing on 4x2 rh</v>
          </cell>
        </row>
        <row r="363">
          <cell r="G363" t="str">
            <v>835D0010619</v>
          </cell>
          <cell r="H363" t="str">
            <v>NET 60 DAYS</v>
          </cell>
          <cell r="I363">
            <v>38677</v>
          </cell>
          <cell r="J363">
            <v>38737</v>
          </cell>
          <cell r="K363">
            <v>8828.31</v>
          </cell>
          <cell r="L363">
            <v>8828.31</v>
          </cell>
          <cell r="N363">
            <v>24</v>
          </cell>
          <cell r="O363" t="str">
            <v>Invoice</v>
          </cell>
          <cell r="R363" t="str">
            <v>metal pricing change qtr 3</v>
          </cell>
          <cell r="T363" t="str">
            <v>retro billing on cs rear rh</v>
          </cell>
        </row>
        <row r="364">
          <cell r="G364" t="str">
            <v>835D0010621</v>
          </cell>
          <cell r="H364" t="str">
            <v>NET 60 DAYS</v>
          </cell>
          <cell r="I364">
            <v>38677</v>
          </cell>
          <cell r="J364">
            <v>38737</v>
          </cell>
          <cell r="K364">
            <v>57420.52</v>
          </cell>
          <cell r="L364">
            <v>57420.52</v>
          </cell>
          <cell r="N364">
            <v>24</v>
          </cell>
          <cell r="O364" t="str">
            <v>Invoice</v>
          </cell>
          <cell r="R364" t="str">
            <v>metal pricing change qtr 3</v>
          </cell>
          <cell r="T364" t="str">
            <v>retro billing on rs rh</v>
          </cell>
        </row>
        <row r="365">
          <cell r="G365" t="str">
            <v>835D0010625</v>
          </cell>
          <cell r="H365" t="str">
            <v>NET 60 DAYS</v>
          </cell>
          <cell r="I365">
            <v>38677</v>
          </cell>
          <cell r="J365">
            <v>38737</v>
          </cell>
          <cell r="K365">
            <v>17348.099999999999</v>
          </cell>
          <cell r="L365">
            <v>17348.099999999999</v>
          </cell>
          <cell r="N365">
            <v>24</v>
          </cell>
          <cell r="O365" t="str">
            <v>Invoice</v>
          </cell>
          <cell r="R365" t="str">
            <v>metal pricing change qtr 3</v>
          </cell>
          <cell r="T365" t="str">
            <v>retro billing on cs front rh</v>
          </cell>
        </row>
        <row r="366">
          <cell r="G366" t="str">
            <v>835D0010624</v>
          </cell>
          <cell r="H366" t="str">
            <v>NET 60 DAYS</v>
          </cell>
          <cell r="I366">
            <v>38677</v>
          </cell>
          <cell r="J366">
            <v>38737</v>
          </cell>
          <cell r="K366">
            <v>17453.240000000002</v>
          </cell>
          <cell r="L366">
            <v>17453.240000000002</v>
          </cell>
          <cell r="N366">
            <v>24</v>
          </cell>
          <cell r="O366" t="str">
            <v>Invoice</v>
          </cell>
          <cell r="R366" t="str">
            <v>metal pricing change qtr 3</v>
          </cell>
          <cell r="T366" t="str">
            <v>retro billing on cs front lh</v>
          </cell>
        </row>
        <row r="367">
          <cell r="G367" t="str">
            <v>835D0010623</v>
          </cell>
          <cell r="H367" t="str">
            <v>NET 60 DAYS</v>
          </cell>
          <cell r="I367">
            <v>38677</v>
          </cell>
          <cell r="J367">
            <v>38737</v>
          </cell>
          <cell r="K367">
            <v>28946.98</v>
          </cell>
          <cell r="L367">
            <v>28946.98</v>
          </cell>
          <cell r="N367">
            <v>24</v>
          </cell>
          <cell r="O367" t="str">
            <v>Invoice</v>
          </cell>
          <cell r="R367" t="str">
            <v>metal pricing change qtr 3</v>
          </cell>
          <cell r="T367" t="str">
            <v>retro billing on 4x4 rh</v>
          </cell>
        </row>
        <row r="368">
          <cell r="G368" t="str">
            <v>835D0010622</v>
          </cell>
          <cell r="H368" t="str">
            <v>NET 60 DAYS</v>
          </cell>
          <cell r="I368">
            <v>38677</v>
          </cell>
          <cell r="J368">
            <v>38737</v>
          </cell>
          <cell r="K368">
            <v>28543.1</v>
          </cell>
          <cell r="L368">
            <v>28543.1</v>
          </cell>
          <cell r="N368">
            <v>24</v>
          </cell>
          <cell r="O368" t="str">
            <v>Invoice</v>
          </cell>
          <cell r="R368" t="str">
            <v>metal pricing change qtr 3</v>
          </cell>
          <cell r="T368" t="str">
            <v>retro billing on 4x4 lh</v>
          </cell>
        </row>
        <row r="369">
          <cell r="G369" t="str">
            <v>835D0010620</v>
          </cell>
          <cell r="H369" t="str">
            <v>NET 60 DAYS</v>
          </cell>
          <cell r="I369">
            <v>38677</v>
          </cell>
          <cell r="J369">
            <v>38737</v>
          </cell>
          <cell r="K369">
            <v>57324.959999999999</v>
          </cell>
          <cell r="L369">
            <v>57324.959999999999</v>
          </cell>
          <cell r="N369">
            <v>24</v>
          </cell>
          <cell r="O369" t="str">
            <v>Invoice</v>
          </cell>
          <cell r="R369" t="str">
            <v>metal pricing change qtr 3</v>
          </cell>
          <cell r="T369" t="str">
            <v>retro billing on rs lh</v>
          </cell>
        </row>
        <row r="370">
          <cell r="G370" t="str">
            <v>835D0010618</v>
          </cell>
          <cell r="H370" t="str">
            <v>NET 60 DAYS</v>
          </cell>
          <cell r="I370">
            <v>38677</v>
          </cell>
          <cell r="J370">
            <v>38737</v>
          </cell>
          <cell r="K370">
            <v>8656.31</v>
          </cell>
          <cell r="L370">
            <v>8656.31</v>
          </cell>
          <cell r="N370">
            <v>24</v>
          </cell>
          <cell r="O370" t="str">
            <v>Invoice</v>
          </cell>
          <cell r="R370" t="str">
            <v>metal pricing change qtr 3</v>
          </cell>
          <cell r="T370" t="str">
            <v>retro billing on cs rear lh</v>
          </cell>
        </row>
        <row r="371">
          <cell r="G371" t="str">
            <v>DED395191</v>
          </cell>
          <cell r="I371">
            <v>38679</v>
          </cell>
          <cell r="K371">
            <v>350</v>
          </cell>
          <cell r="L371">
            <v>350</v>
          </cell>
          <cell r="M371">
            <v>350</v>
          </cell>
          <cell r="O371" t="str">
            <v>Claims</v>
          </cell>
          <cell r="R371" t="str">
            <v>NCT charge</v>
          </cell>
          <cell r="T371" t="str">
            <v>incorrect packing charge</v>
          </cell>
        </row>
        <row r="372">
          <cell r="G372" t="str">
            <v>OPM395192</v>
          </cell>
          <cell r="I372">
            <v>38679</v>
          </cell>
          <cell r="K372">
            <v>-2203.09</v>
          </cell>
          <cell r="L372">
            <v>-2203.09</v>
          </cell>
          <cell r="M372">
            <v>-2203.09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835119615</v>
          </cell>
          <cell r="X372">
            <v>835119615</v>
          </cell>
        </row>
        <row r="373">
          <cell r="G373" t="str">
            <v>OPM395193</v>
          </cell>
          <cell r="I373">
            <v>38679</v>
          </cell>
          <cell r="K373">
            <v>-2312.1</v>
          </cell>
          <cell r="L373">
            <v>-2312.1</v>
          </cell>
          <cell r="M373">
            <v>-2312.1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835119607</v>
          </cell>
          <cell r="X373">
            <v>835119607</v>
          </cell>
        </row>
        <row r="374">
          <cell r="G374" t="str">
            <v>OPM395194</v>
          </cell>
          <cell r="I374">
            <v>38679</v>
          </cell>
          <cell r="K374">
            <v>-2511.2199999999998</v>
          </cell>
          <cell r="L374">
            <v>-2511.2199999999998</v>
          </cell>
          <cell r="M374">
            <v>-2511.2199999999998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835119612</v>
          </cell>
          <cell r="X374">
            <v>835119612</v>
          </cell>
        </row>
        <row r="375">
          <cell r="G375" t="str">
            <v>OPM398944</v>
          </cell>
          <cell r="I375">
            <v>38686</v>
          </cell>
          <cell r="K375">
            <v>-2439.98</v>
          </cell>
          <cell r="L375">
            <v>-2439.98</v>
          </cell>
          <cell r="M375">
            <v>-2439.98</v>
          </cell>
          <cell r="O375" t="str">
            <v>Claims</v>
          </cell>
          <cell r="R375" t="str">
            <v>metal pricing change qtr 3</v>
          </cell>
        </row>
        <row r="376">
          <cell r="G376" t="str">
            <v>OPM398945</v>
          </cell>
          <cell r="I376">
            <v>38686</v>
          </cell>
          <cell r="K376">
            <v>-2134.96</v>
          </cell>
          <cell r="L376">
            <v>-2134.96</v>
          </cell>
          <cell r="M376">
            <v>-2134.96</v>
          </cell>
          <cell r="O376" t="str">
            <v>Claims</v>
          </cell>
          <cell r="R376" t="str">
            <v>metal pricing change qtr 3</v>
          </cell>
        </row>
        <row r="377">
          <cell r="G377" t="str">
            <v>OPM398946</v>
          </cell>
          <cell r="I377">
            <v>38686</v>
          </cell>
          <cell r="K377">
            <v>-2309.46</v>
          </cell>
          <cell r="L377">
            <v>-2309.46</v>
          </cell>
          <cell r="M377">
            <v>-2309.46</v>
          </cell>
          <cell r="O377" t="str">
            <v>Claims</v>
          </cell>
          <cell r="R377" t="str">
            <v>metal pricing change qtr 3</v>
          </cell>
        </row>
        <row r="378">
          <cell r="G378" t="str">
            <v>OPM398947</v>
          </cell>
          <cell r="I378">
            <v>38686</v>
          </cell>
          <cell r="K378">
            <v>-2350.54</v>
          </cell>
          <cell r="L378">
            <v>-2350.54</v>
          </cell>
          <cell r="M378">
            <v>-2350.54</v>
          </cell>
          <cell r="O378" t="str">
            <v>Claims</v>
          </cell>
          <cell r="R378" t="str">
            <v>metal pricing change qtr 3</v>
          </cell>
        </row>
        <row r="379">
          <cell r="G379" t="str">
            <v>OPM398948</v>
          </cell>
          <cell r="I379">
            <v>38686</v>
          </cell>
          <cell r="K379">
            <v>-2388.5300000000002</v>
          </cell>
          <cell r="L379">
            <v>-2388.5300000000002</v>
          </cell>
          <cell r="M379">
            <v>-2388.5300000000002</v>
          </cell>
          <cell r="O379" t="str">
            <v>Claims</v>
          </cell>
          <cell r="R379" t="str">
            <v>metal pricing change qtr 3</v>
          </cell>
        </row>
        <row r="380">
          <cell r="G380" t="str">
            <v>835C0012947</v>
          </cell>
          <cell r="I380">
            <v>38693</v>
          </cell>
          <cell r="J380">
            <v>38693</v>
          </cell>
          <cell r="K380">
            <v>-409.71</v>
          </cell>
          <cell r="L380">
            <v>-409.71</v>
          </cell>
          <cell r="N380">
            <v>68</v>
          </cell>
          <cell r="O380" t="str">
            <v>Credit Memo</v>
          </cell>
          <cell r="R380" t="str">
            <v>credit for cust deduction for return</v>
          </cell>
        </row>
        <row r="381">
          <cell r="G381" t="str">
            <v>835C0012948</v>
          </cell>
          <cell r="I381">
            <v>38693</v>
          </cell>
          <cell r="J381">
            <v>38693</v>
          </cell>
          <cell r="K381">
            <v>-691.38</v>
          </cell>
          <cell r="L381">
            <v>-691.38</v>
          </cell>
          <cell r="N381">
            <v>68</v>
          </cell>
          <cell r="O381" t="str">
            <v>Credit Memo</v>
          </cell>
          <cell r="R381" t="str">
            <v>credit for cust deduction for return</v>
          </cell>
        </row>
        <row r="382">
          <cell r="G382" t="str">
            <v>835120066</v>
          </cell>
          <cell r="H382" t="str">
            <v>NET 60 DAYS</v>
          </cell>
          <cell r="I382">
            <v>38699</v>
          </cell>
          <cell r="J382">
            <v>38759</v>
          </cell>
          <cell r="K382">
            <v>72003.78</v>
          </cell>
          <cell r="L382">
            <v>72003.78</v>
          </cell>
          <cell r="N382">
            <v>2</v>
          </cell>
          <cell r="O382" t="str">
            <v>Invoice</v>
          </cell>
          <cell r="R382" t="str">
            <v>current</v>
          </cell>
        </row>
        <row r="383">
          <cell r="G383" t="str">
            <v>DED403916</v>
          </cell>
          <cell r="I383">
            <v>38700</v>
          </cell>
          <cell r="K383">
            <v>1451.09</v>
          </cell>
          <cell r="L383">
            <v>1451.09</v>
          </cell>
          <cell r="M383">
            <v>1451.09</v>
          </cell>
          <cell r="O383" t="str">
            <v>Claims</v>
          </cell>
          <cell r="R383" t="str">
            <v>customer deduction for return</v>
          </cell>
          <cell r="T383" t="str">
            <v>rdr51424</v>
          </cell>
        </row>
        <row r="384">
          <cell r="G384" t="str">
            <v>835120072</v>
          </cell>
          <cell r="H384" t="str">
            <v>NET 60 DAYS</v>
          </cell>
          <cell r="I384">
            <v>38700</v>
          </cell>
          <cell r="J384">
            <v>38760</v>
          </cell>
          <cell r="K384">
            <v>59549</v>
          </cell>
          <cell r="L384">
            <v>59549</v>
          </cell>
          <cell r="N384">
            <v>1</v>
          </cell>
          <cell r="O384" t="str">
            <v>Invoice</v>
          </cell>
          <cell r="R384" t="str">
            <v>current</v>
          </cell>
        </row>
        <row r="385">
          <cell r="G385" t="str">
            <v>835120077</v>
          </cell>
          <cell r="H385" t="str">
            <v>NET 60 DAYS</v>
          </cell>
          <cell r="I385">
            <v>38700</v>
          </cell>
          <cell r="J385">
            <v>38760</v>
          </cell>
          <cell r="K385">
            <v>69822.77</v>
          </cell>
          <cell r="L385">
            <v>69822.77</v>
          </cell>
          <cell r="N385">
            <v>1</v>
          </cell>
          <cell r="O385" t="str">
            <v>Invoice</v>
          </cell>
          <cell r="R385" t="str">
            <v>current</v>
          </cell>
        </row>
        <row r="386">
          <cell r="G386" t="str">
            <v>835120071</v>
          </cell>
          <cell r="H386" t="str">
            <v>NET 60 DAYS</v>
          </cell>
          <cell r="I386">
            <v>38700</v>
          </cell>
          <cell r="J386">
            <v>38760</v>
          </cell>
          <cell r="K386">
            <v>70797.509999999995</v>
          </cell>
          <cell r="L386">
            <v>70797.509999999995</v>
          </cell>
          <cell r="N386">
            <v>1</v>
          </cell>
          <cell r="O386" t="str">
            <v>Invoice</v>
          </cell>
          <cell r="R386" t="str">
            <v>current</v>
          </cell>
        </row>
        <row r="387">
          <cell r="G387" t="str">
            <v>835120081</v>
          </cell>
          <cell r="H387" t="str">
            <v>NET 60 DAYS</v>
          </cell>
          <cell r="I387">
            <v>38701</v>
          </cell>
          <cell r="J387">
            <v>38761</v>
          </cell>
          <cell r="K387">
            <v>71998.399999999994</v>
          </cell>
          <cell r="L387">
            <v>71998.399999999994</v>
          </cell>
          <cell r="N387">
            <v>0</v>
          </cell>
          <cell r="O387" t="str">
            <v>Invoice</v>
          </cell>
          <cell r="R387" t="str">
            <v>current</v>
          </cell>
        </row>
        <row r="388">
          <cell r="G388" t="str">
            <v>835120087</v>
          </cell>
          <cell r="H388" t="str">
            <v>NET 60 DAYS</v>
          </cell>
          <cell r="I388">
            <v>38701</v>
          </cell>
          <cell r="J388">
            <v>38761</v>
          </cell>
          <cell r="K388">
            <v>68137.179999999993</v>
          </cell>
          <cell r="L388">
            <v>68137.179999999993</v>
          </cell>
          <cell r="N388">
            <v>0</v>
          </cell>
          <cell r="O388" t="str">
            <v>Invoice</v>
          </cell>
          <cell r="R388" t="str">
            <v>current</v>
          </cell>
        </row>
        <row r="389">
          <cell r="G389" t="str">
            <v>835120090</v>
          </cell>
          <cell r="H389" t="str">
            <v>NET 60 DAYS</v>
          </cell>
          <cell r="I389">
            <v>38702</v>
          </cell>
          <cell r="J389">
            <v>38762</v>
          </cell>
          <cell r="K389">
            <v>59549</v>
          </cell>
          <cell r="L389">
            <v>59549</v>
          </cell>
          <cell r="N389">
            <v>-1</v>
          </cell>
          <cell r="O389" t="str">
            <v>Invoice</v>
          </cell>
          <cell r="R389" t="str">
            <v>current</v>
          </cell>
        </row>
        <row r="390">
          <cell r="G390" t="str">
            <v>835120105</v>
          </cell>
          <cell r="H390" t="str">
            <v>NET 60 DAYS</v>
          </cell>
          <cell r="I390">
            <v>38706</v>
          </cell>
          <cell r="J390">
            <v>38766</v>
          </cell>
          <cell r="K390">
            <v>70281.759999999995</v>
          </cell>
          <cell r="L390">
            <v>70281.759999999995</v>
          </cell>
          <cell r="N390">
            <v>-5</v>
          </cell>
          <cell r="O390" t="str">
            <v>Invoice</v>
          </cell>
          <cell r="R390" t="str">
            <v>current</v>
          </cell>
        </row>
        <row r="391">
          <cell r="G391" t="str">
            <v>835120111</v>
          </cell>
          <cell r="H391" t="str">
            <v>NET 60 DAYS</v>
          </cell>
          <cell r="I391">
            <v>38707</v>
          </cell>
          <cell r="J391">
            <v>38767</v>
          </cell>
          <cell r="K391">
            <v>29774.5</v>
          </cell>
          <cell r="L391">
            <v>29774.5</v>
          </cell>
          <cell r="N391">
            <v>-6</v>
          </cell>
          <cell r="O391" t="str">
            <v>Invoice</v>
          </cell>
          <cell r="R391" t="str">
            <v>current</v>
          </cell>
        </row>
        <row r="392">
          <cell r="G392" t="str">
            <v>835120131</v>
          </cell>
          <cell r="H392" t="str">
            <v>NET 60 DAYS</v>
          </cell>
          <cell r="I392">
            <v>38715</v>
          </cell>
          <cell r="J392">
            <v>38775</v>
          </cell>
          <cell r="K392">
            <v>72003.78</v>
          </cell>
          <cell r="L392">
            <v>72003.78</v>
          </cell>
          <cell r="N392">
            <v>-14</v>
          </cell>
          <cell r="O392" t="str">
            <v>Invoice</v>
          </cell>
          <cell r="R392" t="str">
            <v>current</v>
          </cell>
        </row>
        <row r="393">
          <cell r="G393" t="str">
            <v>835120133</v>
          </cell>
          <cell r="H393" t="str">
            <v>NET 60 DAYS</v>
          </cell>
          <cell r="I393">
            <v>38715</v>
          </cell>
          <cell r="J393">
            <v>38775</v>
          </cell>
          <cell r="K393">
            <v>72637.100000000006</v>
          </cell>
          <cell r="L393">
            <v>72637.100000000006</v>
          </cell>
          <cell r="N393">
            <v>-14</v>
          </cell>
          <cell r="O393" t="str">
            <v>Invoice</v>
          </cell>
          <cell r="R393" t="str">
            <v>current</v>
          </cell>
        </row>
        <row r="394">
          <cell r="G394" t="str">
            <v>835120135</v>
          </cell>
          <cell r="H394" t="str">
            <v>NET 60 DAYS</v>
          </cell>
          <cell r="I394">
            <v>38720</v>
          </cell>
          <cell r="J394">
            <v>38780</v>
          </cell>
          <cell r="K394">
            <v>76004.62</v>
          </cell>
          <cell r="L394">
            <v>76004.62</v>
          </cell>
          <cell r="N394">
            <v>-19</v>
          </cell>
          <cell r="O394" t="str">
            <v>Invoice</v>
          </cell>
          <cell r="R394" t="str">
            <v>current</v>
          </cell>
        </row>
        <row r="395">
          <cell r="G395" t="str">
            <v>835120137</v>
          </cell>
          <cell r="H395" t="str">
            <v>NET 60 DAYS</v>
          </cell>
          <cell r="I395">
            <v>38720</v>
          </cell>
          <cell r="J395">
            <v>38780</v>
          </cell>
          <cell r="K395">
            <v>74617.22</v>
          </cell>
          <cell r="L395">
            <v>74617.22</v>
          </cell>
          <cell r="N395">
            <v>-19</v>
          </cell>
          <cell r="O395" t="str">
            <v>Invoice</v>
          </cell>
          <cell r="R395" t="str">
            <v>current</v>
          </cell>
        </row>
        <row r="396">
          <cell r="G396" t="str">
            <v>835120150</v>
          </cell>
          <cell r="H396" t="str">
            <v>NET 60 DAYS</v>
          </cell>
          <cell r="I396">
            <v>38721</v>
          </cell>
          <cell r="J396">
            <v>38781</v>
          </cell>
          <cell r="K396">
            <v>63316.46</v>
          </cell>
          <cell r="L396">
            <v>63316.46</v>
          </cell>
          <cell r="N396">
            <v>-20</v>
          </cell>
          <cell r="O396" t="str">
            <v>Invoice</v>
          </cell>
          <cell r="R396" t="str">
            <v>current</v>
          </cell>
        </row>
        <row r="397">
          <cell r="G397" t="str">
            <v>835120141</v>
          </cell>
          <cell r="H397" t="str">
            <v>NET 60 DAYS</v>
          </cell>
          <cell r="I397">
            <v>38721</v>
          </cell>
          <cell r="J397">
            <v>38781</v>
          </cell>
          <cell r="K397">
            <v>72539.92</v>
          </cell>
          <cell r="L397">
            <v>72539.92</v>
          </cell>
          <cell r="N397">
            <v>-20</v>
          </cell>
          <cell r="O397" t="str">
            <v>Invoice</v>
          </cell>
          <cell r="R397" t="str">
            <v>current</v>
          </cell>
        </row>
        <row r="398">
          <cell r="G398" t="str">
            <v>835120157</v>
          </cell>
          <cell r="H398" t="str">
            <v>NET 60 DAYS</v>
          </cell>
          <cell r="I398">
            <v>38722</v>
          </cell>
          <cell r="J398">
            <v>38782</v>
          </cell>
          <cell r="K398">
            <v>72539.92</v>
          </cell>
          <cell r="L398">
            <v>72539.92</v>
          </cell>
          <cell r="N398">
            <v>-21</v>
          </cell>
          <cell r="O398" t="str">
            <v>Invoice</v>
          </cell>
          <cell r="R398" t="str">
            <v>current</v>
          </cell>
        </row>
        <row r="399">
          <cell r="G399" t="str">
            <v>835120167</v>
          </cell>
          <cell r="H399" t="str">
            <v>NET 60 DAYS</v>
          </cell>
          <cell r="I399">
            <v>38723</v>
          </cell>
          <cell r="J399">
            <v>38783</v>
          </cell>
          <cell r="K399">
            <v>72025.14</v>
          </cell>
          <cell r="L399">
            <v>72025.14</v>
          </cell>
          <cell r="N399">
            <v>-22</v>
          </cell>
          <cell r="O399" t="str">
            <v>Invoice</v>
          </cell>
          <cell r="R399" t="str">
            <v>current</v>
          </cell>
        </row>
        <row r="400">
          <cell r="G400" t="str">
            <v>835120168</v>
          </cell>
          <cell r="H400" t="str">
            <v>NET 60 DAYS</v>
          </cell>
          <cell r="I400">
            <v>38723</v>
          </cell>
          <cell r="J400">
            <v>38783</v>
          </cell>
          <cell r="K400">
            <v>63316.46</v>
          </cell>
          <cell r="L400">
            <v>63316.46</v>
          </cell>
          <cell r="N400">
            <v>-22</v>
          </cell>
          <cell r="O400" t="str">
            <v>Invoice</v>
          </cell>
          <cell r="R400" t="str">
            <v>current</v>
          </cell>
        </row>
        <row r="401">
          <cell r="G401" t="str">
            <v>835120182</v>
          </cell>
          <cell r="H401" t="str">
            <v>NET 60 DAYS</v>
          </cell>
          <cell r="I401">
            <v>38726</v>
          </cell>
          <cell r="J401">
            <v>38786</v>
          </cell>
          <cell r="K401">
            <v>6700</v>
          </cell>
          <cell r="L401">
            <v>6700</v>
          </cell>
          <cell r="N401">
            <v>-25</v>
          </cell>
          <cell r="O401" t="str">
            <v>Invoice</v>
          </cell>
          <cell r="R401" t="str">
            <v>current</v>
          </cell>
        </row>
        <row r="402">
          <cell r="G402" t="str">
            <v>835120175</v>
          </cell>
          <cell r="H402" t="str">
            <v>NET 60 DAYS</v>
          </cell>
          <cell r="I402">
            <v>38726</v>
          </cell>
          <cell r="J402">
            <v>38786</v>
          </cell>
          <cell r="K402">
            <v>71976.460000000006</v>
          </cell>
          <cell r="L402">
            <v>71976.460000000006</v>
          </cell>
          <cell r="N402">
            <v>-25</v>
          </cell>
          <cell r="O402" t="str">
            <v>Invoice</v>
          </cell>
          <cell r="R402" t="str">
            <v>current</v>
          </cell>
        </row>
        <row r="403">
          <cell r="G403" t="str">
            <v>835120192</v>
          </cell>
          <cell r="H403" t="str">
            <v>NET 60 DAYS</v>
          </cell>
          <cell r="I403">
            <v>38727</v>
          </cell>
          <cell r="J403">
            <v>38787</v>
          </cell>
          <cell r="K403">
            <v>63316.46</v>
          </cell>
          <cell r="L403">
            <v>63316.46</v>
          </cell>
          <cell r="N403">
            <v>-26</v>
          </cell>
          <cell r="O403" t="str">
            <v>Invoice</v>
          </cell>
          <cell r="R403" t="str">
            <v>current</v>
          </cell>
        </row>
        <row r="404">
          <cell r="G404" t="str">
            <v>835120191</v>
          </cell>
          <cell r="H404" t="str">
            <v>NET 60 DAYS</v>
          </cell>
          <cell r="I404">
            <v>38727</v>
          </cell>
          <cell r="J404">
            <v>38787</v>
          </cell>
          <cell r="K404">
            <v>74119.86</v>
          </cell>
          <cell r="L404">
            <v>74119.86</v>
          </cell>
          <cell r="N404">
            <v>-26</v>
          </cell>
          <cell r="O404" t="str">
            <v>Invoice</v>
          </cell>
          <cell r="R404" t="str">
            <v>current</v>
          </cell>
        </row>
        <row r="405">
          <cell r="G405" t="str">
            <v>835120184</v>
          </cell>
          <cell r="H405" t="str">
            <v>NET 60 DAYS</v>
          </cell>
          <cell r="I405">
            <v>38727</v>
          </cell>
          <cell r="J405">
            <v>38787</v>
          </cell>
          <cell r="K405">
            <v>71510.38</v>
          </cell>
          <cell r="L405">
            <v>71510.38</v>
          </cell>
          <cell r="N405">
            <v>-26</v>
          </cell>
          <cell r="O405" t="str">
            <v>Invoice</v>
          </cell>
          <cell r="R405" t="str">
            <v>current</v>
          </cell>
        </row>
        <row r="406">
          <cell r="G406" t="str">
            <v>835120199</v>
          </cell>
          <cell r="H406" t="str">
            <v>NET 60 DAYS</v>
          </cell>
          <cell r="I406">
            <v>38728</v>
          </cell>
          <cell r="J406">
            <v>38788</v>
          </cell>
          <cell r="K406">
            <v>71709.22</v>
          </cell>
          <cell r="L406">
            <v>71709.22</v>
          </cell>
          <cell r="N406">
            <v>-27</v>
          </cell>
          <cell r="O406" t="str">
            <v>Invoice</v>
          </cell>
          <cell r="R406" t="str">
            <v>current</v>
          </cell>
        </row>
        <row r="407">
          <cell r="G407" t="str">
            <v>835120209</v>
          </cell>
          <cell r="H407" t="str">
            <v>NET 60 DAYS</v>
          </cell>
          <cell r="I407">
            <v>38728</v>
          </cell>
          <cell r="J407">
            <v>38788</v>
          </cell>
          <cell r="K407">
            <v>9600</v>
          </cell>
          <cell r="L407">
            <v>9600</v>
          </cell>
          <cell r="N407">
            <v>-27</v>
          </cell>
          <cell r="O407" t="str">
            <v>Invoice</v>
          </cell>
          <cell r="R407" t="str">
            <v>current</v>
          </cell>
        </row>
        <row r="408">
          <cell r="G408" t="str">
            <v>835120207</v>
          </cell>
          <cell r="H408" t="str">
            <v>NET 60 DAYS</v>
          </cell>
          <cell r="I408">
            <v>38728</v>
          </cell>
          <cell r="J408">
            <v>38788</v>
          </cell>
          <cell r="K408">
            <v>72042.48</v>
          </cell>
          <cell r="L408">
            <v>72042.48</v>
          </cell>
          <cell r="N408">
            <v>-27</v>
          </cell>
          <cell r="O408" t="str">
            <v>Invoice</v>
          </cell>
          <cell r="R408" t="str">
            <v>current</v>
          </cell>
        </row>
        <row r="409">
          <cell r="G409" t="str">
            <v>835120179</v>
          </cell>
          <cell r="H409" t="str">
            <v>NET 60 DAYS</v>
          </cell>
          <cell r="I409">
            <v>38729</v>
          </cell>
          <cell r="J409">
            <v>38789</v>
          </cell>
          <cell r="K409">
            <v>68705.259999999995</v>
          </cell>
          <cell r="L409">
            <v>68705.259999999995</v>
          </cell>
          <cell r="N409">
            <v>-28</v>
          </cell>
          <cell r="O409" t="str">
            <v>Invoice</v>
          </cell>
          <cell r="R409" t="str">
            <v>current</v>
          </cell>
        </row>
        <row r="410">
          <cell r="G410" t="str">
            <v>835120213</v>
          </cell>
          <cell r="H410" t="str">
            <v>NET 60 DAYS</v>
          </cell>
          <cell r="I410">
            <v>38729</v>
          </cell>
          <cell r="J410">
            <v>38789</v>
          </cell>
          <cell r="K410">
            <v>74616.3</v>
          </cell>
          <cell r="L410">
            <v>74616.3</v>
          </cell>
          <cell r="N410">
            <v>-28</v>
          </cell>
          <cell r="O410" t="str">
            <v>Invoice</v>
          </cell>
          <cell r="R410" t="str">
            <v>current</v>
          </cell>
        </row>
        <row r="411">
          <cell r="G411" t="str">
            <v>835120215</v>
          </cell>
          <cell r="H411" t="str">
            <v>NET 60 DAYS</v>
          </cell>
          <cell r="I411">
            <v>38729</v>
          </cell>
          <cell r="J411">
            <v>38789</v>
          </cell>
          <cell r="K411">
            <v>63316.46</v>
          </cell>
          <cell r="L411">
            <v>63316.46</v>
          </cell>
          <cell r="N411">
            <v>-28</v>
          </cell>
          <cell r="O411" t="str">
            <v>Invoice</v>
          </cell>
          <cell r="R411" t="str">
            <v>current</v>
          </cell>
        </row>
        <row r="412">
          <cell r="G412" t="str">
            <v>835120222</v>
          </cell>
          <cell r="H412" t="str">
            <v>NET 60 DAYS</v>
          </cell>
          <cell r="I412">
            <v>38730</v>
          </cell>
          <cell r="J412">
            <v>38790</v>
          </cell>
          <cell r="K412">
            <v>71710.12</v>
          </cell>
          <cell r="L412">
            <v>71710.12</v>
          </cell>
          <cell r="N412">
            <v>-29</v>
          </cell>
          <cell r="O412" t="str">
            <v>Invoice</v>
          </cell>
          <cell r="R412" t="str">
            <v>current</v>
          </cell>
        </row>
        <row r="413">
          <cell r="G413" t="str">
            <v>835120228</v>
          </cell>
          <cell r="H413" t="str">
            <v>NET 60 DAYS</v>
          </cell>
          <cell r="I413">
            <v>38730</v>
          </cell>
          <cell r="J413">
            <v>38790</v>
          </cell>
          <cell r="K413">
            <v>73181.740000000005</v>
          </cell>
          <cell r="L413">
            <v>73181.740000000005</v>
          </cell>
          <cell r="N413">
            <v>-29</v>
          </cell>
          <cell r="O413" t="str">
            <v>Invoice</v>
          </cell>
          <cell r="R413" t="str">
            <v>current</v>
          </cell>
        </row>
        <row r="414">
          <cell r="G414" t="str">
            <v>835120233</v>
          </cell>
          <cell r="H414" t="str">
            <v>NET 60 DAYS</v>
          </cell>
          <cell r="I414">
            <v>38733</v>
          </cell>
          <cell r="J414">
            <v>38793</v>
          </cell>
          <cell r="K414">
            <v>70688.259999999995</v>
          </cell>
          <cell r="L414">
            <v>70688.259999999995</v>
          </cell>
          <cell r="N414">
            <v>-32</v>
          </cell>
          <cell r="O414" t="str">
            <v>Invoice</v>
          </cell>
          <cell r="R414" t="str">
            <v>current</v>
          </cell>
        </row>
        <row r="415">
          <cell r="G415" t="str">
            <v>835120242</v>
          </cell>
          <cell r="H415" t="str">
            <v>NET 60 DAYS</v>
          </cell>
          <cell r="I415">
            <v>38733</v>
          </cell>
          <cell r="J415">
            <v>38793</v>
          </cell>
          <cell r="K415">
            <v>19100</v>
          </cell>
          <cell r="L415">
            <v>19100</v>
          </cell>
          <cell r="N415">
            <v>-32</v>
          </cell>
          <cell r="O415" t="str">
            <v>Invoice</v>
          </cell>
          <cell r="R415" t="str">
            <v>current</v>
          </cell>
        </row>
        <row r="416">
          <cell r="G416" t="str">
            <v>835120234</v>
          </cell>
          <cell r="H416" t="str">
            <v>NET 60 DAYS</v>
          </cell>
          <cell r="I416">
            <v>38733</v>
          </cell>
          <cell r="J416">
            <v>38793</v>
          </cell>
          <cell r="K416">
            <v>68387.12</v>
          </cell>
          <cell r="L416">
            <v>68387.12</v>
          </cell>
          <cell r="N416">
            <v>-32</v>
          </cell>
          <cell r="O416" t="str">
            <v>Invoice</v>
          </cell>
          <cell r="R416" t="str">
            <v>current</v>
          </cell>
        </row>
        <row r="417">
          <cell r="G417" t="str">
            <v>DED416616</v>
          </cell>
          <cell r="I417">
            <v>38734</v>
          </cell>
          <cell r="K417">
            <v>9517.2900000000009</v>
          </cell>
          <cell r="L417">
            <v>9517.2900000000009</v>
          </cell>
          <cell r="M417">
            <v>9517.2900000000009</v>
          </cell>
          <cell r="O417" t="str">
            <v>Claims</v>
          </cell>
          <cell r="R417" t="str">
            <v>customer deduction for return</v>
          </cell>
        </row>
        <row r="418">
          <cell r="G418" t="str">
            <v>835120246</v>
          </cell>
          <cell r="H418" t="str">
            <v>NET 60 DAYS</v>
          </cell>
          <cell r="I418">
            <v>38734</v>
          </cell>
          <cell r="J418">
            <v>38794</v>
          </cell>
          <cell r="K418">
            <v>72892.710000000006</v>
          </cell>
          <cell r="L418">
            <v>72892.710000000006</v>
          </cell>
          <cell r="N418">
            <v>-33</v>
          </cell>
          <cell r="O418" t="str">
            <v>Invoice</v>
          </cell>
          <cell r="R418" t="str">
            <v>current</v>
          </cell>
        </row>
        <row r="419">
          <cell r="G419" t="str">
            <v>835120250</v>
          </cell>
          <cell r="H419" t="str">
            <v>NET 60 DAYS</v>
          </cell>
          <cell r="I419">
            <v>38734</v>
          </cell>
          <cell r="J419">
            <v>38794</v>
          </cell>
          <cell r="K419">
            <v>63316.46</v>
          </cell>
          <cell r="L419">
            <v>63316.46</v>
          </cell>
          <cell r="N419">
            <v>-33</v>
          </cell>
          <cell r="O419" t="str">
            <v>Invoice</v>
          </cell>
          <cell r="R419" t="str">
            <v>current</v>
          </cell>
        </row>
        <row r="420">
          <cell r="G420" t="str">
            <v>835120256</v>
          </cell>
          <cell r="H420" t="str">
            <v>NET 60 DAYS</v>
          </cell>
          <cell r="I420">
            <v>38735</v>
          </cell>
          <cell r="J420">
            <v>38795</v>
          </cell>
          <cell r="K420">
            <v>74410.16</v>
          </cell>
          <cell r="L420">
            <v>74410.16</v>
          </cell>
          <cell r="N420">
            <v>-34</v>
          </cell>
          <cell r="O420" t="str">
            <v>Invoice</v>
          </cell>
          <cell r="R420" t="str">
            <v>current</v>
          </cell>
        </row>
        <row r="421">
          <cell r="G421" t="str">
            <v>835120260</v>
          </cell>
          <cell r="H421" t="str">
            <v>NET 60 DAYS</v>
          </cell>
          <cell r="I421">
            <v>38735</v>
          </cell>
          <cell r="J421">
            <v>38795</v>
          </cell>
          <cell r="K421">
            <v>74602.75</v>
          </cell>
          <cell r="L421">
            <v>74602.75</v>
          </cell>
          <cell r="N421">
            <v>-34</v>
          </cell>
          <cell r="O421" t="str">
            <v>Invoice</v>
          </cell>
          <cell r="R421" t="str">
            <v>current</v>
          </cell>
        </row>
        <row r="422">
          <cell r="G422" t="str">
            <v>835120264</v>
          </cell>
          <cell r="H422" t="str">
            <v>NET 60 DAYS</v>
          </cell>
          <cell r="I422">
            <v>38736</v>
          </cell>
          <cell r="J422">
            <v>38796</v>
          </cell>
          <cell r="K422">
            <v>67924.44</v>
          </cell>
          <cell r="L422">
            <v>67924.44</v>
          </cell>
          <cell r="N422">
            <v>-35</v>
          </cell>
          <cell r="O422" t="str">
            <v>Invoice</v>
          </cell>
          <cell r="R422" t="str">
            <v>current</v>
          </cell>
        </row>
        <row r="423">
          <cell r="G423" t="str">
            <v>835120270</v>
          </cell>
          <cell r="H423" t="str">
            <v>NET 60 DAYS</v>
          </cell>
          <cell r="I423">
            <v>38736</v>
          </cell>
          <cell r="J423">
            <v>38796</v>
          </cell>
          <cell r="K423">
            <v>8600</v>
          </cell>
          <cell r="L423">
            <v>8600</v>
          </cell>
          <cell r="N423">
            <v>-35</v>
          </cell>
          <cell r="O423" t="str">
            <v>Invoice</v>
          </cell>
          <cell r="R423" t="str">
            <v>current</v>
          </cell>
        </row>
        <row r="424">
          <cell r="G424" t="str">
            <v>835120275</v>
          </cell>
          <cell r="H424" t="str">
            <v>NET 60 DAYS</v>
          </cell>
          <cell r="I424">
            <v>38737</v>
          </cell>
          <cell r="J424">
            <v>38797</v>
          </cell>
          <cell r="K424">
            <v>69197.31</v>
          </cell>
          <cell r="L424">
            <v>69197.31</v>
          </cell>
          <cell r="N424">
            <v>-36</v>
          </cell>
          <cell r="O424" t="str">
            <v>Invoice</v>
          </cell>
          <cell r="R424" t="str">
            <v>current</v>
          </cell>
        </row>
        <row r="425">
          <cell r="G425" t="str">
            <v>835120277</v>
          </cell>
          <cell r="H425" t="str">
            <v>NET 60 DAYS</v>
          </cell>
          <cell r="I425">
            <v>38737</v>
          </cell>
          <cell r="J425">
            <v>38797</v>
          </cell>
          <cell r="K425">
            <v>63316.46</v>
          </cell>
          <cell r="L425">
            <v>63316.46</v>
          </cell>
          <cell r="N425">
            <v>-36</v>
          </cell>
          <cell r="O425" t="str">
            <v>Invoice</v>
          </cell>
          <cell r="R425" t="str">
            <v>current</v>
          </cell>
        </row>
        <row r="426">
          <cell r="G426" t="str">
            <v>835120280</v>
          </cell>
          <cell r="H426" t="str">
            <v>NET 60 DAYS</v>
          </cell>
          <cell r="I426">
            <v>38740</v>
          </cell>
          <cell r="J426">
            <v>38800</v>
          </cell>
          <cell r="K426">
            <v>66780.02</v>
          </cell>
          <cell r="L426">
            <v>66780.02</v>
          </cell>
          <cell r="N426">
            <v>-39</v>
          </cell>
          <cell r="O426" t="str">
            <v>Invoice</v>
          </cell>
          <cell r="R426" t="str">
            <v>current</v>
          </cell>
        </row>
        <row r="427">
          <cell r="G427" t="str">
            <v>835C0012953</v>
          </cell>
          <cell r="I427">
            <v>38742</v>
          </cell>
          <cell r="J427">
            <v>38742</v>
          </cell>
          <cell r="K427">
            <v>-350</v>
          </cell>
          <cell r="L427">
            <v>-350</v>
          </cell>
          <cell r="N427">
            <v>19</v>
          </cell>
          <cell r="O427" t="str">
            <v>Credit Memo</v>
          </cell>
          <cell r="R427" t="str">
            <v>credit for cust deduction for return</v>
          </cell>
        </row>
        <row r="428">
          <cell r="G428" t="str">
            <v>835120311</v>
          </cell>
          <cell r="H428" t="str">
            <v>NET 60 DAYS</v>
          </cell>
          <cell r="I428">
            <v>38743</v>
          </cell>
          <cell r="J428">
            <v>38803</v>
          </cell>
          <cell r="K428">
            <v>63316.46</v>
          </cell>
          <cell r="L428">
            <v>63316.46</v>
          </cell>
          <cell r="N428">
            <v>-42</v>
          </cell>
          <cell r="O428" t="str">
            <v>Invoice</v>
          </cell>
          <cell r="R428" t="str">
            <v>current</v>
          </cell>
        </row>
        <row r="429">
          <cell r="G429" t="str">
            <v>835120313</v>
          </cell>
          <cell r="H429" t="str">
            <v>NET 60 DAYS</v>
          </cell>
          <cell r="I429">
            <v>38744</v>
          </cell>
          <cell r="J429">
            <v>38804</v>
          </cell>
          <cell r="K429">
            <v>71433.759999999995</v>
          </cell>
          <cell r="L429">
            <v>71433.759999999995</v>
          </cell>
          <cell r="N429">
            <v>-43</v>
          </cell>
          <cell r="O429" t="str">
            <v>Invoice</v>
          </cell>
          <cell r="R429" t="str">
            <v>current</v>
          </cell>
        </row>
        <row r="430">
          <cell r="G430" t="str">
            <v>835120317</v>
          </cell>
          <cell r="H430" t="str">
            <v>NET 60 DAYS</v>
          </cell>
          <cell r="I430">
            <v>38744</v>
          </cell>
          <cell r="J430">
            <v>38804</v>
          </cell>
          <cell r="K430">
            <v>72540.94</v>
          </cell>
          <cell r="L430">
            <v>72540.94</v>
          </cell>
          <cell r="N430">
            <v>-43</v>
          </cell>
          <cell r="O430" t="str">
            <v>Invoice</v>
          </cell>
          <cell r="R430" t="str">
            <v>current</v>
          </cell>
        </row>
        <row r="431">
          <cell r="G431" t="str">
            <v>835120318</v>
          </cell>
          <cell r="H431" t="str">
            <v>NET 60 DAYS</v>
          </cell>
          <cell r="I431">
            <v>38744</v>
          </cell>
          <cell r="J431">
            <v>38804</v>
          </cell>
          <cell r="K431">
            <v>74223.8</v>
          </cell>
          <cell r="L431">
            <v>74223.8</v>
          </cell>
          <cell r="N431">
            <v>-43</v>
          </cell>
          <cell r="O431" t="str">
            <v>Invoice</v>
          </cell>
          <cell r="R431" t="str">
            <v>current</v>
          </cell>
        </row>
        <row r="432">
          <cell r="G432" t="str">
            <v>835C0012965</v>
          </cell>
          <cell r="I432">
            <v>38746</v>
          </cell>
          <cell r="J432">
            <v>38746</v>
          </cell>
          <cell r="K432">
            <v>-514.20000000000005</v>
          </cell>
          <cell r="L432">
            <v>-514.20000000000005</v>
          </cell>
          <cell r="N432">
            <v>15</v>
          </cell>
          <cell r="O432" t="str">
            <v>Credit Memo</v>
          </cell>
          <cell r="R432" t="str">
            <v>credit for cust deduction for return</v>
          </cell>
        </row>
        <row r="433">
          <cell r="G433" t="str">
            <v>835C0012964</v>
          </cell>
          <cell r="I433">
            <v>38746</v>
          </cell>
          <cell r="J433">
            <v>38746</v>
          </cell>
          <cell r="K433">
            <v>-239.54</v>
          </cell>
          <cell r="L433">
            <v>-239.54</v>
          </cell>
          <cell r="N433">
            <v>15</v>
          </cell>
          <cell r="O433" t="str">
            <v>Credit Memo</v>
          </cell>
          <cell r="R433" t="str">
            <v>credit for cust deduction for return</v>
          </cell>
        </row>
        <row r="434">
          <cell r="G434" t="str">
            <v>835C0012963</v>
          </cell>
          <cell r="I434">
            <v>38746</v>
          </cell>
          <cell r="J434">
            <v>38746</v>
          </cell>
          <cell r="K434">
            <v>-279.47000000000003</v>
          </cell>
          <cell r="L434">
            <v>-279.47000000000003</v>
          </cell>
          <cell r="N434">
            <v>15</v>
          </cell>
          <cell r="O434" t="str">
            <v>Credit Memo</v>
          </cell>
          <cell r="R434" t="str">
            <v>credit for cust deduction for return</v>
          </cell>
        </row>
        <row r="435">
          <cell r="G435" t="str">
            <v>835C0012962</v>
          </cell>
          <cell r="I435">
            <v>38746</v>
          </cell>
          <cell r="J435">
            <v>38746</v>
          </cell>
          <cell r="K435">
            <v>-1666.98</v>
          </cell>
          <cell r="L435">
            <v>-1666.98</v>
          </cell>
          <cell r="N435">
            <v>15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835C0012961</v>
          </cell>
          <cell r="I436">
            <v>38746</v>
          </cell>
          <cell r="J436">
            <v>38746</v>
          </cell>
          <cell r="K436">
            <v>-1666.98</v>
          </cell>
          <cell r="L436">
            <v>-1666.98</v>
          </cell>
          <cell r="N436">
            <v>15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835C0012960</v>
          </cell>
          <cell r="I437">
            <v>38746</v>
          </cell>
          <cell r="J437">
            <v>38746</v>
          </cell>
          <cell r="K437">
            <v>-1164.74</v>
          </cell>
          <cell r="L437">
            <v>-1164.74</v>
          </cell>
          <cell r="N437">
            <v>15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835C0012959</v>
          </cell>
          <cell r="I438">
            <v>38746</v>
          </cell>
          <cell r="J438">
            <v>38746</v>
          </cell>
          <cell r="K438">
            <v>-3548.93</v>
          </cell>
          <cell r="L438">
            <v>-3548.93</v>
          </cell>
          <cell r="N438">
            <v>15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835C0012958</v>
          </cell>
          <cell r="I439">
            <v>38746</v>
          </cell>
          <cell r="J439">
            <v>38746</v>
          </cell>
          <cell r="K439">
            <v>-3595.02</v>
          </cell>
          <cell r="L439">
            <v>-3595.02</v>
          </cell>
          <cell r="N439">
            <v>15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835C0012957</v>
          </cell>
          <cell r="I440">
            <v>38746</v>
          </cell>
          <cell r="J440">
            <v>38746</v>
          </cell>
          <cell r="K440">
            <v>-1164.74</v>
          </cell>
          <cell r="L440">
            <v>-1164.74</v>
          </cell>
          <cell r="N440">
            <v>15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835C0012966</v>
          </cell>
          <cell r="I441">
            <v>38746</v>
          </cell>
          <cell r="J441">
            <v>38746</v>
          </cell>
          <cell r="K441">
            <v>-587.66</v>
          </cell>
          <cell r="L441">
            <v>-587.66</v>
          </cell>
          <cell r="N441">
            <v>15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835120321</v>
          </cell>
          <cell r="H442" t="str">
            <v>NET 60 DAYS</v>
          </cell>
          <cell r="I442">
            <v>38747</v>
          </cell>
          <cell r="J442">
            <v>38807</v>
          </cell>
          <cell r="K442">
            <v>70234.86</v>
          </cell>
          <cell r="L442">
            <v>70234.86</v>
          </cell>
          <cell r="N442">
            <v>-46</v>
          </cell>
          <cell r="O442" t="str">
            <v>Invoice</v>
          </cell>
          <cell r="R442" t="str">
            <v>current</v>
          </cell>
        </row>
        <row r="443">
          <cell r="G443" t="str">
            <v>835120327</v>
          </cell>
          <cell r="H443" t="str">
            <v>NET 60 DAYS</v>
          </cell>
          <cell r="I443">
            <v>38748</v>
          </cell>
          <cell r="J443">
            <v>38808</v>
          </cell>
          <cell r="K443">
            <v>66098.22</v>
          </cell>
          <cell r="L443">
            <v>66098.22</v>
          </cell>
          <cell r="N443">
            <v>-47</v>
          </cell>
          <cell r="O443" t="str">
            <v>Invoice</v>
          </cell>
          <cell r="R443" t="str">
            <v>current</v>
          </cell>
        </row>
        <row r="444">
          <cell r="G444" t="str">
            <v>835120333</v>
          </cell>
          <cell r="H444" t="str">
            <v>NET 60 DAYS</v>
          </cell>
          <cell r="I444">
            <v>38749</v>
          </cell>
          <cell r="J444">
            <v>38809</v>
          </cell>
          <cell r="K444">
            <v>72270.73</v>
          </cell>
          <cell r="L444">
            <v>72270.73</v>
          </cell>
          <cell r="N444">
            <v>-48</v>
          </cell>
          <cell r="O444" t="str">
            <v>Invoice</v>
          </cell>
          <cell r="R444" t="str">
            <v>current</v>
          </cell>
        </row>
        <row r="445">
          <cell r="G445" t="str">
            <v>835120335</v>
          </cell>
          <cell r="H445" t="str">
            <v>NET 60 DAYS</v>
          </cell>
          <cell r="I445">
            <v>38749</v>
          </cell>
          <cell r="J445">
            <v>38809</v>
          </cell>
          <cell r="K445">
            <v>26381.86</v>
          </cell>
          <cell r="L445">
            <v>26381.86</v>
          </cell>
          <cell r="N445">
            <v>-48</v>
          </cell>
          <cell r="O445" t="str">
            <v>Invoice</v>
          </cell>
          <cell r="R445" t="str">
            <v>current</v>
          </cell>
        </row>
        <row r="446">
          <cell r="G446" t="str">
            <v>835120344</v>
          </cell>
          <cell r="H446" t="str">
            <v>NET 60 DAYS</v>
          </cell>
          <cell r="I446">
            <v>38750</v>
          </cell>
          <cell r="J446">
            <v>38810</v>
          </cell>
          <cell r="K446">
            <v>70100.009999999995</v>
          </cell>
          <cell r="L446">
            <v>70100.009999999995</v>
          </cell>
          <cell r="N446">
            <v>-49</v>
          </cell>
          <cell r="O446" t="str">
            <v>Invoice</v>
          </cell>
          <cell r="R446" t="str">
            <v>current</v>
          </cell>
        </row>
        <row r="447">
          <cell r="G447" t="str">
            <v>835120345</v>
          </cell>
          <cell r="H447" t="str">
            <v>NET 60 DAYS</v>
          </cell>
          <cell r="I447">
            <v>38750</v>
          </cell>
          <cell r="J447">
            <v>38810</v>
          </cell>
          <cell r="K447">
            <v>26381.86</v>
          </cell>
          <cell r="L447">
            <v>26381.86</v>
          </cell>
          <cell r="N447">
            <v>-49</v>
          </cell>
          <cell r="O447" t="str">
            <v>Invoice</v>
          </cell>
          <cell r="R447" t="str">
            <v>current</v>
          </cell>
        </row>
        <row r="448">
          <cell r="G448" t="str">
            <v>835120354</v>
          </cell>
          <cell r="H448" t="str">
            <v>NET 60 DAYS</v>
          </cell>
          <cell r="I448">
            <v>38751</v>
          </cell>
          <cell r="J448">
            <v>38811</v>
          </cell>
          <cell r="K448">
            <v>65771.16</v>
          </cell>
          <cell r="L448">
            <v>65771.16</v>
          </cell>
          <cell r="N448">
            <v>-50</v>
          </cell>
          <cell r="O448" t="str">
            <v>Invoice</v>
          </cell>
          <cell r="R448" t="str">
            <v>current</v>
          </cell>
        </row>
        <row r="449">
          <cell r="G449" t="str">
            <v>835120356</v>
          </cell>
          <cell r="H449" t="str">
            <v>NET 60 DAYS</v>
          </cell>
          <cell r="I449">
            <v>38751</v>
          </cell>
          <cell r="J449">
            <v>38811</v>
          </cell>
          <cell r="K449">
            <v>26381.86</v>
          </cell>
          <cell r="L449">
            <v>26381.86</v>
          </cell>
          <cell r="N449">
            <v>-50</v>
          </cell>
          <cell r="O449" t="str">
            <v>Invoice</v>
          </cell>
          <cell r="R449" t="str">
            <v>current</v>
          </cell>
        </row>
        <row r="450">
          <cell r="G450" t="str">
            <v>835120362</v>
          </cell>
          <cell r="H450" t="str">
            <v>NET 60 DAYS</v>
          </cell>
          <cell r="I450">
            <v>38754</v>
          </cell>
          <cell r="J450">
            <v>38814</v>
          </cell>
          <cell r="K450">
            <v>63513.919999999998</v>
          </cell>
          <cell r="L450">
            <v>63513.919999999998</v>
          </cell>
          <cell r="N450">
            <v>-53</v>
          </cell>
          <cell r="O450" t="str">
            <v>Invoice</v>
          </cell>
          <cell r="R450" t="str">
            <v>current</v>
          </cell>
        </row>
        <row r="451">
          <cell r="G451" t="str">
            <v>835120364</v>
          </cell>
          <cell r="H451" t="str">
            <v>NET 60 DAYS</v>
          </cell>
          <cell r="I451">
            <v>38754</v>
          </cell>
          <cell r="J451">
            <v>38814</v>
          </cell>
          <cell r="K451">
            <v>62144.32</v>
          </cell>
          <cell r="L451">
            <v>62144.32</v>
          </cell>
          <cell r="N451">
            <v>-53</v>
          </cell>
          <cell r="O451" t="str">
            <v>Invoice</v>
          </cell>
          <cell r="R451" t="str">
            <v>current</v>
          </cell>
        </row>
        <row r="452">
          <cell r="G452" t="str">
            <v>835120365</v>
          </cell>
          <cell r="H452" t="str">
            <v>NET 60 DAYS</v>
          </cell>
          <cell r="I452">
            <v>38754</v>
          </cell>
          <cell r="J452">
            <v>38814</v>
          </cell>
          <cell r="K452">
            <v>26381.86</v>
          </cell>
          <cell r="L452">
            <v>26381.86</v>
          </cell>
          <cell r="N452">
            <v>-53</v>
          </cell>
          <cell r="O452" t="str">
            <v>Invoice</v>
          </cell>
          <cell r="R452" t="str">
            <v>current</v>
          </cell>
        </row>
        <row r="453">
          <cell r="G453" t="str">
            <v>835120371</v>
          </cell>
          <cell r="H453" t="str">
            <v>NET 60 DAYS</v>
          </cell>
          <cell r="I453">
            <v>38755</v>
          </cell>
          <cell r="J453">
            <v>38815</v>
          </cell>
          <cell r="K453">
            <v>65815.710000000006</v>
          </cell>
          <cell r="L453">
            <v>65815.710000000006</v>
          </cell>
          <cell r="N453">
            <v>-54</v>
          </cell>
          <cell r="O453" t="str">
            <v>Invoice</v>
          </cell>
          <cell r="R453" t="str">
            <v>current</v>
          </cell>
        </row>
        <row r="454">
          <cell r="G454" t="str">
            <v>835120374</v>
          </cell>
          <cell r="H454" t="str">
            <v>NET 60 DAYS</v>
          </cell>
          <cell r="I454">
            <v>38755</v>
          </cell>
          <cell r="J454">
            <v>38815</v>
          </cell>
          <cell r="K454">
            <v>26381.86</v>
          </cell>
          <cell r="L454">
            <v>26381.86</v>
          </cell>
          <cell r="N454">
            <v>-54</v>
          </cell>
          <cell r="O454" t="str">
            <v>Invoice</v>
          </cell>
          <cell r="R454" t="str">
            <v>current</v>
          </cell>
        </row>
        <row r="455">
          <cell r="G455" t="str">
            <v>835D0010630</v>
          </cell>
          <cell r="H455" t="str">
            <v>NET 60 DAYS</v>
          </cell>
          <cell r="I455">
            <v>38756</v>
          </cell>
          <cell r="J455">
            <v>38816</v>
          </cell>
          <cell r="K455">
            <v>624</v>
          </cell>
          <cell r="L455">
            <v>624</v>
          </cell>
          <cell r="N455">
            <v>-55</v>
          </cell>
          <cell r="O455" t="str">
            <v>Invoice</v>
          </cell>
          <cell r="R455" t="str">
            <v>current</v>
          </cell>
        </row>
        <row r="456">
          <cell r="G456" t="str">
            <v>835D0010631</v>
          </cell>
          <cell r="H456" t="str">
            <v>NET 60 DAYS</v>
          </cell>
          <cell r="I456">
            <v>38756</v>
          </cell>
          <cell r="J456">
            <v>38816</v>
          </cell>
          <cell r="K456">
            <v>528</v>
          </cell>
          <cell r="L456">
            <v>528</v>
          </cell>
          <cell r="N456">
            <v>-55</v>
          </cell>
          <cell r="O456" t="str">
            <v>Invoice</v>
          </cell>
          <cell r="R456" t="str">
            <v>current</v>
          </cell>
        </row>
        <row r="457">
          <cell r="G457" t="str">
            <v>835D0010632</v>
          </cell>
          <cell r="H457" t="str">
            <v>NET 60 DAYS</v>
          </cell>
          <cell r="I457">
            <v>38756</v>
          </cell>
          <cell r="J457">
            <v>38816</v>
          </cell>
          <cell r="K457">
            <v>2092.37</v>
          </cell>
          <cell r="L457">
            <v>2092.37</v>
          </cell>
          <cell r="N457">
            <v>-55</v>
          </cell>
          <cell r="O457" t="str">
            <v>Invoice</v>
          </cell>
          <cell r="R457" t="str">
            <v>current</v>
          </cell>
        </row>
        <row r="458">
          <cell r="G458" t="str">
            <v>835D0010633</v>
          </cell>
          <cell r="H458" t="str">
            <v>NET 60 DAYS</v>
          </cell>
          <cell r="I458">
            <v>38756</v>
          </cell>
          <cell r="J458">
            <v>38816</v>
          </cell>
          <cell r="K458">
            <v>2042.56</v>
          </cell>
          <cell r="L458">
            <v>2042.56</v>
          </cell>
          <cell r="N458">
            <v>-55</v>
          </cell>
          <cell r="O458" t="str">
            <v>Invoice</v>
          </cell>
          <cell r="R458" t="str">
            <v>current</v>
          </cell>
        </row>
        <row r="459">
          <cell r="G459" t="str">
            <v>835120380</v>
          </cell>
          <cell r="H459" t="str">
            <v>NET 60 DAYS</v>
          </cell>
          <cell r="I459">
            <v>38756</v>
          </cell>
          <cell r="J459">
            <v>38816</v>
          </cell>
          <cell r="K459">
            <v>21105.48</v>
          </cell>
          <cell r="L459">
            <v>21105.48</v>
          </cell>
          <cell r="N459">
            <v>-55</v>
          </cell>
          <cell r="O459" t="str">
            <v>Invoice</v>
          </cell>
          <cell r="R459" t="str">
            <v>current</v>
          </cell>
        </row>
        <row r="460">
          <cell r="G460" t="str">
            <v>835120378</v>
          </cell>
          <cell r="H460" t="str">
            <v>NET 60 DAYS</v>
          </cell>
          <cell r="I460">
            <v>38756</v>
          </cell>
          <cell r="J460">
            <v>38816</v>
          </cell>
          <cell r="K460">
            <v>71195.399999999994</v>
          </cell>
          <cell r="L460">
            <v>71195.399999999994</v>
          </cell>
          <cell r="N460">
            <v>-55</v>
          </cell>
          <cell r="O460" t="str">
            <v>Invoice</v>
          </cell>
          <cell r="R460" t="str">
            <v>current</v>
          </cell>
        </row>
        <row r="461">
          <cell r="G461" t="str">
            <v>835120386</v>
          </cell>
          <cell r="H461" t="str">
            <v>NET 60 DAYS</v>
          </cell>
          <cell r="I461">
            <v>38756</v>
          </cell>
          <cell r="J461">
            <v>38816</v>
          </cell>
          <cell r="K461">
            <v>17000</v>
          </cell>
          <cell r="L461">
            <v>17000</v>
          </cell>
          <cell r="N461">
            <v>-55</v>
          </cell>
          <cell r="O461" t="str">
            <v>Invoice</v>
          </cell>
          <cell r="R461" t="str">
            <v>current</v>
          </cell>
        </row>
        <row r="462">
          <cell r="G462" t="str">
            <v>835120390</v>
          </cell>
          <cell r="H462" t="str">
            <v>NET 60 DAYS</v>
          </cell>
          <cell r="I462">
            <v>38757</v>
          </cell>
          <cell r="J462">
            <v>38817</v>
          </cell>
          <cell r="K462">
            <v>73309.88</v>
          </cell>
          <cell r="L462">
            <v>73309.88</v>
          </cell>
          <cell r="N462">
            <v>-56</v>
          </cell>
          <cell r="O462" t="str">
            <v>Invoice</v>
          </cell>
          <cell r="R462" t="str">
            <v>current</v>
          </cell>
        </row>
        <row r="463">
          <cell r="G463" t="str">
            <v>835120395</v>
          </cell>
          <cell r="H463" t="str">
            <v>NET 60 DAYS</v>
          </cell>
          <cell r="I463">
            <v>38757</v>
          </cell>
          <cell r="J463">
            <v>38817</v>
          </cell>
          <cell r="K463">
            <v>60550.25</v>
          </cell>
          <cell r="L463">
            <v>60550.25</v>
          </cell>
          <cell r="N463">
            <v>-56</v>
          </cell>
          <cell r="O463" t="str">
            <v>Invoice</v>
          </cell>
          <cell r="R463" t="str">
            <v>current</v>
          </cell>
        </row>
        <row r="464">
          <cell r="G464" t="str">
            <v>835120392</v>
          </cell>
          <cell r="H464" t="str">
            <v>NET 60 DAYS</v>
          </cell>
          <cell r="I464">
            <v>38757</v>
          </cell>
          <cell r="J464">
            <v>38817</v>
          </cell>
          <cell r="K464">
            <v>21105.48</v>
          </cell>
          <cell r="L464">
            <v>21105.48</v>
          </cell>
          <cell r="N464">
            <v>-56</v>
          </cell>
          <cell r="O464" t="str">
            <v>Invoice</v>
          </cell>
          <cell r="R464" t="str">
            <v>current</v>
          </cell>
        </row>
        <row r="465">
          <cell r="G465" t="str">
            <v>835120402</v>
          </cell>
          <cell r="H465" t="str">
            <v>NET 60 DAYS</v>
          </cell>
          <cell r="I465">
            <v>38758</v>
          </cell>
          <cell r="J465">
            <v>38818</v>
          </cell>
          <cell r="K465">
            <v>69538.559999999998</v>
          </cell>
          <cell r="L465">
            <v>69538.559999999998</v>
          </cell>
          <cell r="N465">
            <v>-57</v>
          </cell>
          <cell r="O465" t="str">
            <v>Invoice</v>
          </cell>
          <cell r="R465" t="str">
            <v>current</v>
          </cell>
        </row>
        <row r="466">
          <cell r="G466" t="str">
            <v>835120409</v>
          </cell>
          <cell r="H466" t="str">
            <v>NET 60 DAYS</v>
          </cell>
          <cell r="I466">
            <v>38758</v>
          </cell>
          <cell r="J466">
            <v>38818</v>
          </cell>
          <cell r="K466">
            <v>71433.759999999995</v>
          </cell>
          <cell r="L466">
            <v>71433.759999999995</v>
          </cell>
          <cell r="N466">
            <v>-57</v>
          </cell>
          <cell r="O466" t="str">
            <v>Invoice</v>
          </cell>
          <cell r="R466" t="str">
            <v>current</v>
          </cell>
        </row>
        <row r="467">
          <cell r="G467" t="str">
            <v>835120403</v>
          </cell>
          <cell r="H467" t="str">
            <v>NET 60 DAYS</v>
          </cell>
          <cell r="I467">
            <v>38758</v>
          </cell>
          <cell r="J467">
            <v>38818</v>
          </cell>
          <cell r="K467">
            <v>21105.48</v>
          </cell>
          <cell r="L467">
            <v>21105.48</v>
          </cell>
          <cell r="N467">
            <v>-57</v>
          </cell>
          <cell r="O467" t="str">
            <v>Invoice</v>
          </cell>
          <cell r="R467" t="str">
            <v>current</v>
          </cell>
        </row>
        <row r="468">
          <cell r="G468" t="str">
            <v>835120127</v>
          </cell>
          <cell r="H468" t="str">
            <v>NET 30 DAYS</v>
          </cell>
          <cell r="I468">
            <v>38708</v>
          </cell>
          <cell r="J468">
            <v>38738</v>
          </cell>
          <cell r="K468">
            <v>62500</v>
          </cell>
          <cell r="L468">
            <v>62500</v>
          </cell>
          <cell r="N468">
            <v>23</v>
          </cell>
          <cell r="O468" t="str">
            <v>Invoice</v>
          </cell>
          <cell r="R468" t="str">
            <v>current</v>
          </cell>
          <cell r="S468" t="str">
            <v>tooling</v>
          </cell>
        </row>
        <row r="469">
          <cell r="G469" t="str">
            <v>835120018</v>
          </cell>
          <cell r="H469" t="str">
            <v>NET 2ND 2ND PROX MONTH</v>
          </cell>
          <cell r="I469">
            <v>38691</v>
          </cell>
          <cell r="J469">
            <v>38750</v>
          </cell>
          <cell r="K469">
            <v>1000</v>
          </cell>
          <cell r="L469">
            <v>1000</v>
          </cell>
          <cell r="N469">
            <v>11</v>
          </cell>
          <cell r="O469" t="str">
            <v>Invoice</v>
          </cell>
          <cell r="R469" t="str">
            <v>current</v>
          </cell>
        </row>
        <row r="470">
          <cell r="G470" t="str">
            <v>835120096</v>
          </cell>
          <cell r="H470" t="str">
            <v>NET 30 DAYS</v>
          </cell>
          <cell r="I470">
            <v>38702</v>
          </cell>
          <cell r="J470">
            <v>38732</v>
          </cell>
          <cell r="K470">
            <v>9100</v>
          </cell>
          <cell r="L470">
            <v>9100</v>
          </cell>
          <cell r="N470">
            <v>29</v>
          </cell>
          <cell r="O470" t="str">
            <v>Invoice</v>
          </cell>
          <cell r="R470" t="str">
            <v>past due</v>
          </cell>
        </row>
        <row r="471">
          <cell r="G471" t="str">
            <v>835120110</v>
          </cell>
          <cell r="H471" t="str">
            <v>NET 30 DAYS</v>
          </cell>
          <cell r="I471">
            <v>38705</v>
          </cell>
          <cell r="J471">
            <v>38735</v>
          </cell>
          <cell r="K471">
            <v>2300</v>
          </cell>
          <cell r="L471">
            <v>2300</v>
          </cell>
          <cell r="N471">
            <v>26</v>
          </cell>
          <cell r="O471" t="str">
            <v>Invoice</v>
          </cell>
          <cell r="R471" t="str">
            <v>past due</v>
          </cell>
        </row>
        <row r="472">
          <cell r="G472" t="str">
            <v>835120129</v>
          </cell>
          <cell r="H472" t="str">
            <v>NET 30 DAYS</v>
          </cell>
          <cell r="I472">
            <v>38708</v>
          </cell>
          <cell r="J472">
            <v>38738</v>
          </cell>
          <cell r="K472">
            <v>103500</v>
          </cell>
          <cell r="L472">
            <v>103500</v>
          </cell>
          <cell r="N472">
            <v>23</v>
          </cell>
          <cell r="O472" t="str">
            <v>Invoice</v>
          </cell>
          <cell r="R472" t="str">
            <v>past due</v>
          </cell>
        </row>
        <row r="473">
          <cell r="G473" t="str">
            <v>835120128</v>
          </cell>
          <cell r="H473" t="str">
            <v>NET 2ND 2ND PROX MONTH</v>
          </cell>
          <cell r="I473">
            <v>38708</v>
          </cell>
          <cell r="J473">
            <v>38750</v>
          </cell>
          <cell r="K473">
            <v>149500</v>
          </cell>
          <cell r="L473">
            <v>149500</v>
          </cell>
          <cell r="N473">
            <v>11</v>
          </cell>
          <cell r="O473" t="str">
            <v>Invoice</v>
          </cell>
          <cell r="R473" t="str">
            <v>current</v>
          </cell>
        </row>
        <row r="474">
          <cell r="G474" t="str">
            <v>835120155</v>
          </cell>
          <cell r="H474" t="str">
            <v>NET 30 DAYS</v>
          </cell>
          <cell r="I474">
            <v>38721</v>
          </cell>
          <cell r="J474">
            <v>38751</v>
          </cell>
          <cell r="K474">
            <v>12000</v>
          </cell>
          <cell r="L474">
            <v>12000</v>
          </cell>
          <cell r="N474">
            <v>10</v>
          </cell>
          <cell r="O474" t="str">
            <v>Invoice</v>
          </cell>
          <cell r="R474" t="str">
            <v>current</v>
          </cell>
        </row>
        <row r="475">
          <cell r="G475" t="str">
            <v>835120160</v>
          </cell>
          <cell r="H475" t="str">
            <v>NET 2ND 2ND PROX MONTH</v>
          </cell>
          <cell r="I475">
            <v>38722</v>
          </cell>
          <cell r="J475">
            <v>38778</v>
          </cell>
          <cell r="K475">
            <v>27024.22</v>
          </cell>
          <cell r="L475">
            <v>27024.22</v>
          </cell>
          <cell r="N475">
            <v>-17</v>
          </cell>
          <cell r="O475" t="str">
            <v>Invoice</v>
          </cell>
          <cell r="R475" t="str">
            <v>current</v>
          </cell>
        </row>
        <row r="476">
          <cell r="G476" t="str">
            <v>835120170</v>
          </cell>
          <cell r="H476" t="str">
            <v>NET 30 DAYS</v>
          </cell>
          <cell r="I476">
            <v>38723</v>
          </cell>
          <cell r="J476">
            <v>38753</v>
          </cell>
          <cell r="K476">
            <v>2000</v>
          </cell>
          <cell r="L476">
            <v>2000</v>
          </cell>
          <cell r="N476">
            <v>8</v>
          </cell>
          <cell r="O476" t="str">
            <v>Invoice</v>
          </cell>
          <cell r="R476" t="str">
            <v>current</v>
          </cell>
        </row>
        <row r="477">
          <cell r="G477" t="str">
            <v>835120181</v>
          </cell>
          <cell r="H477" t="str">
            <v>NET 30 DAYS</v>
          </cell>
          <cell r="I477">
            <v>38726</v>
          </cell>
          <cell r="J477">
            <v>38756</v>
          </cell>
          <cell r="K477">
            <v>5400</v>
          </cell>
          <cell r="L477">
            <v>5400</v>
          </cell>
          <cell r="N477">
            <v>5</v>
          </cell>
          <cell r="O477" t="str">
            <v>Invoice</v>
          </cell>
          <cell r="R477" t="str">
            <v>current</v>
          </cell>
        </row>
        <row r="478">
          <cell r="G478" t="str">
            <v>835120194</v>
          </cell>
          <cell r="H478" t="str">
            <v>NET 30 DAYS</v>
          </cell>
          <cell r="I478">
            <v>38727</v>
          </cell>
          <cell r="J478">
            <v>38757</v>
          </cell>
          <cell r="K478">
            <v>1200</v>
          </cell>
          <cell r="L478">
            <v>1200</v>
          </cell>
          <cell r="N478">
            <v>4</v>
          </cell>
          <cell r="O478" t="str">
            <v>Invoice</v>
          </cell>
          <cell r="R478" t="str">
            <v>current</v>
          </cell>
        </row>
        <row r="479">
          <cell r="G479" t="str">
            <v>835120219</v>
          </cell>
          <cell r="H479" t="str">
            <v>NET 30 DAYS</v>
          </cell>
          <cell r="I479">
            <v>38729</v>
          </cell>
          <cell r="J479">
            <v>38759</v>
          </cell>
          <cell r="K479">
            <v>135.12</v>
          </cell>
          <cell r="L479">
            <v>135.12</v>
          </cell>
          <cell r="N479">
            <v>2</v>
          </cell>
          <cell r="O479" t="str">
            <v>Invoice</v>
          </cell>
          <cell r="R479" t="str">
            <v>current</v>
          </cell>
        </row>
        <row r="480">
          <cell r="G480" t="str">
            <v>835120216</v>
          </cell>
          <cell r="H480" t="str">
            <v>NET 2ND 2ND PROX MONTH</v>
          </cell>
          <cell r="I480">
            <v>38729</v>
          </cell>
          <cell r="J480">
            <v>38778</v>
          </cell>
          <cell r="K480">
            <v>24792.73</v>
          </cell>
          <cell r="L480">
            <v>24792.73</v>
          </cell>
          <cell r="N480">
            <v>-17</v>
          </cell>
          <cell r="O480" t="str">
            <v>Invoice</v>
          </cell>
          <cell r="R480" t="str">
            <v>current</v>
          </cell>
        </row>
        <row r="481">
          <cell r="G481" t="str">
            <v>835120251</v>
          </cell>
          <cell r="H481" t="str">
            <v>NET 30 DAYS</v>
          </cell>
          <cell r="I481">
            <v>38734</v>
          </cell>
          <cell r="J481">
            <v>38764</v>
          </cell>
          <cell r="K481">
            <v>10200</v>
          </cell>
          <cell r="L481">
            <v>10200</v>
          </cell>
          <cell r="N481">
            <v>-3</v>
          </cell>
          <cell r="O481" t="str">
            <v>Invoice</v>
          </cell>
          <cell r="R481" t="str">
            <v>current</v>
          </cell>
        </row>
        <row r="482">
          <cell r="G482" t="str">
            <v>835120271</v>
          </cell>
          <cell r="H482" t="str">
            <v>NET 2ND 2ND PROX MONTH</v>
          </cell>
          <cell r="I482">
            <v>38736</v>
          </cell>
          <cell r="J482">
            <v>38778</v>
          </cell>
          <cell r="K482">
            <v>18016.14</v>
          </cell>
          <cell r="L482">
            <v>18016.14</v>
          </cell>
          <cell r="N482">
            <v>-17</v>
          </cell>
          <cell r="O482" t="str">
            <v>Invoice</v>
          </cell>
          <cell r="R482" t="str">
            <v>current</v>
          </cell>
        </row>
        <row r="483">
          <cell r="G483" t="str">
            <v>835120306</v>
          </cell>
          <cell r="H483" t="str">
            <v>NET 2ND 2ND PROX MONTH</v>
          </cell>
          <cell r="I483">
            <v>38743</v>
          </cell>
          <cell r="J483">
            <v>38778</v>
          </cell>
          <cell r="K483">
            <v>27024.22</v>
          </cell>
          <cell r="L483">
            <v>27024.22</v>
          </cell>
          <cell r="N483">
            <v>-17</v>
          </cell>
          <cell r="O483" t="str">
            <v>Invoice</v>
          </cell>
          <cell r="R483" t="str">
            <v>current</v>
          </cell>
        </row>
        <row r="484">
          <cell r="G484" t="str">
            <v>835120316</v>
          </cell>
          <cell r="H484" t="str">
            <v>NET 30 DAYS</v>
          </cell>
          <cell r="I484">
            <v>38744</v>
          </cell>
          <cell r="J484">
            <v>38774</v>
          </cell>
          <cell r="K484">
            <v>13100</v>
          </cell>
          <cell r="L484">
            <v>13100</v>
          </cell>
          <cell r="N484">
            <v>-13</v>
          </cell>
          <cell r="O484" t="str">
            <v>Invoice</v>
          </cell>
          <cell r="R484" t="str">
            <v>current</v>
          </cell>
        </row>
        <row r="485">
          <cell r="G485" t="str">
            <v>835C0012956</v>
          </cell>
          <cell r="I485">
            <v>38746</v>
          </cell>
          <cell r="J485">
            <v>38746</v>
          </cell>
          <cell r="K485">
            <v>-149500</v>
          </cell>
          <cell r="L485">
            <v>-149500</v>
          </cell>
          <cell r="N485">
            <v>15</v>
          </cell>
          <cell r="O485" t="str">
            <v>Credit Memo</v>
          </cell>
          <cell r="R485" t="str">
            <v>reverse tooling invoice</v>
          </cell>
        </row>
        <row r="486">
          <cell r="G486" t="str">
            <v>835120360</v>
          </cell>
          <cell r="H486" t="str">
            <v>NET 30 DAYS</v>
          </cell>
          <cell r="I486">
            <v>38751</v>
          </cell>
          <cell r="J486">
            <v>38781</v>
          </cell>
          <cell r="K486">
            <v>18100</v>
          </cell>
          <cell r="L486">
            <v>18100</v>
          </cell>
          <cell r="N486">
            <v>-20</v>
          </cell>
          <cell r="O486" t="str">
            <v>Invoice</v>
          </cell>
          <cell r="R486" t="str">
            <v>current</v>
          </cell>
        </row>
        <row r="487">
          <cell r="G487" t="str">
            <v>835120368</v>
          </cell>
          <cell r="H487" t="str">
            <v>NET 30 DAYS</v>
          </cell>
          <cell r="I487">
            <v>38754</v>
          </cell>
          <cell r="J487">
            <v>38784</v>
          </cell>
          <cell r="K487">
            <v>3107.76</v>
          </cell>
          <cell r="L487">
            <v>3107.76</v>
          </cell>
          <cell r="N487">
            <v>-23</v>
          </cell>
          <cell r="O487" t="str">
            <v>Invoice</v>
          </cell>
          <cell r="R487" t="str">
            <v>current</v>
          </cell>
        </row>
        <row r="488">
          <cell r="G488" t="str">
            <v>835120384</v>
          </cell>
          <cell r="H488" t="str">
            <v>NET 30 DAYS</v>
          </cell>
          <cell r="I488">
            <v>38756</v>
          </cell>
          <cell r="J488">
            <v>38786</v>
          </cell>
          <cell r="K488">
            <v>22.52</v>
          </cell>
          <cell r="L488">
            <v>22.52</v>
          </cell>
          <cell r="N488">
            <v>-25</v>
          </cell>
          <cell r="O488" t="str">
            <v>Invoice</v>
          </cell>
          <cell r="R488" t="str">
            <v>current</v>
          </cell>
        </row>
        <row r="489">
          <cell r="G489" t="str">
            <v>835120385</v>
          </cell>
          <cell r="H489" t="str">
            <v>NET 30 DAYS</v>
          </cell>
          <cell r="I489">
            <v>38756</v>
          </cell>
          <cell r="J489">
            <v>38786</v>
          </cell>
          <cell r="K489">
            <v>3800</v>
          </cell>
          <cell r="L489">
            <v>3800</v>
          </cell>
          <cell r="N489">
            <v>-25</v>
          </cell>
          <cell r="O489" t="str">
            <v>Invoice</v>
          </cell>
          <cell r="R489" t="str">
            <v>current</v>
          </cell>
        </row>
        <row r="490">
          <cell r="G490" t="str">
            <v>835120400</v>
          </cell>
          <cell r="H490" t="str">
            <v>NET 30 DAYS</v>
          </cell>
          <cell r="I490">
            <v>38757</v>
          </cell>
          <cell r="J490">
            <v>38787</v>
          </cell>
          <cell r="K490">
            <v>6000</v>
          </cell>
          <cell r="L490">
            <v>6000</v>
          </cell>
          <cell r="N490">
            <v>-26</v>
          </cell>
          <cell r="O490" t="str">
            <v>Invoice</v>
          </cell>
          <cell r="R490" t="str">
            <v>current</v>
          </cell>
        </row>
        <row r="491">
          <cell r="G491" t="str">
            <v>835120396</v>
          </cell>
          <cell r="H491" t="str">
            <v>NET 2ND 2ND PROX MONTH</v>
          </cell>
          <cell r="I491">
            <v>38757</v>
          </cell>
          <cell r="J491">
            <v>38809</v>
          </cell>
          <cell r="K491">
            <v>14053.74</v>
          </cell>
          <cell r="L491">
            <v>14053.74</v>
          </cell>
          <cell r="N491">
            <v>-48</v>
          </cell>
          <cell r="O491" t="str">
            <v>Invoice</v>
          </cell>
          <cell r="R491" t="str">
            <v>current</v>
          </cell>
        </row>
        <row r="492">
          <cell r="G492" t="str">
            <v>835C0012424</v>
          </cell>
          <cell r="I492">
            <v>37357</v>
          </cell>
          <cell r="J492">
            <v>37357</v>
          </cell>
          <cell r="K492">
            <v>-27169.5</v>
          </cell>
          <cell r="L492">
            <v>-27169.5</v>
          </cell>
          <cell r="N492">
            <v>1404</v>
          </cell>
          <cell r="O492" t="str">
            <v>Credit Memo</v>
          </cell>
          <cell r="Q492" t="str">
            <v>HOWELL_ 001(49054)</v>
          </cell>
          <cell r="R492" t="str">
            <v>Uniboring has filed bankruptcy, amount is reserved</v>
          </cell>
          <cell r="S492" t="str">
            <v>chargeback expected</v>
          </cell>
          <cell r="T492" t="str">
            <v>viper block chargeback expected</v>
          </cell>
        </row>
        <row r="493">
          <cell r="G493" t="str">
            <v>835115838</v>
          </cell>
          <cell r="H493" t="str">
            <v>NET 30 DAYS</v>
          </cell>
          <cell r="I493">
            <v>37904</v>
          </cell>
          <cell r="J493">
            <v>37934</v>
          </cell>
          <cell r="K493">
            <v>44160.41</v>
          </cell>
          <cell r="L493">
            <v>19160.41</v>
          </cell>
          <cell r="M493">
            <v>19160.41</v>
          </cell>
          <cell r="N493">
            <v>827</v>
          </cell>
          <cell r="O493" t="str">
            <v>Invoice</v>
          </cell>
          <cell r="R493" t="str">
            <v>Uniboring has filed bankruptcy, amount is reserved</v>
          </cell>
          <cell r="S493" t="str">
            <v>past due, in Credit</v>
          </cell>
        </row>
        <row r="494">
          <cell r="G494" t="str">
            <v>835115878</v>
          </cell>
          <cell r="H494" t="str">
            <v>NET 30 DAYS</v>
          </cell>
          <cell r="I494">
            <v>37914</v>
          </cell>
          <cell r="J494">
            <v>37944</v>
          </cell>
          <cell r="K494">
            <v>27174.87</v>
          </cell>
          <cell r="L494">
            <v>27174.87</v>
          </cell>
          <cell r="N494">
            <v>817</v>
          </cell>
          <cell r="O494" t="str">
            <v>Invoice</v>
          </cell>
          <cell r="R494" t="str">
            <v>Uniboring has filed bankruptcy, amount is reserved</v>
          </cell>
          <cell r="S494" t="str">
            <v>past due, in Credit</v>
          </cell>
        </row>
        <row r="495">
          <cell r="G495" t="str">
            <v>835115917</v>
          </cell>
          <cell r="H495" t="str">
            <v>NET 30 DAYS</v>
          </cell>
          <cell r="I495">
            <v>37918</v>
          </cell>
          <cell r="J495">
            <v>37948</v>
          </cell>
          <cell r="K495">
            <v>44160.41</v>
          </cell>
          <cell r="L495">
            <v>44160.41</v>
          </cell>
          <cell r="N495">
            <v>813</v>
          </cell>
          <cell r="O495" t="str">
            <v>Invoice</v>
          </cell>
          <cell r="R495" t="str">
            <v>Uniboring has filed bankruptcy, amount is reserved</v>
          </cell>
          <cell r="S495" t="str">
            <v>past due, in Credit</v>
          </cell>
        </row>
        <row r="496">
          <cell r="G496" t="str">
            <v>835115988</v>
          </cell>
          <cell r="H496" t="str">
            <v>NET 30 DAYS</v>
          </cell>
          <cell r="I496">
            <v>37932</v>
          </cell>
          <cell r="J496">
            <v>37962</v>
          </cell>
          <cell r="K496">
            <v>27174.87</v>
          </cell>
          <cell r="L496">
            <v>27174.87</v>
          </cell>
          <cell r="N496">
            <v>799</v>
          </cell>
          <cell r="O496" t="str">
            <v>Invoice</v>
          </cell>
          <cell r="R496" t="str">
            <v>Uniboring has filed bankruptcy, amount is reserved</v>
          </cell>
          <cell r="S496" t="str">
            <v>past due, in Credit</v>
          </cell>
        </row>
        <row r="497">
          <cell r="G497" t="str">
            <v>835116053</v>
          </cell>
          <cell r="H497" t="str">
            <v>NET 30 DAYS</v>
          </cell>
          <cell r="I497">
            <v>37946</v>
          </cell>
          <cell r="J497">
            <v>37976</v>
          </cell>
          <cell r="K497">
            <v>16985.54</v>
          </cell>
          <cell r="L497">
            <v>16985.54</v>
          </cell>
          <cell r="N497">
            <v>785</v>
          </cell>
          <cell r="O497" t="str">
            <v>Invoice</v>
          </cell>
          <cell r="R497" t="str">
            <v>Uniboring has filed bankruptcy, amount is reserved</v>
          </cell>
          <cell r="S497" t="str">
            <v>past due, in Credit</v>
          </cell>
        </row>
        <row r="498">
          <cell r="G498" t="str">
            <v>835116102</v>
          </cell>
          <cell r="H498" t="str">
            <v>NET 30 DAYS</v>
          </cell>
          <cell r="I498">
            <v>37960</v>
          </cell>
          <cell r="J498">
            <v>37990</v>
          </cell>
          <cell r="K498">
            <v>17276.5</v>
          </cell>
          <cell r="L498">
            <v>17276.5</v>
          </cell>
          <cell r="N498">
            <v>771</v>
          </cell>
          <cell r="O498" t="str">
            <v>Invoice</v>
          </cell>
          <cell r="R498" t="str">
            <v>Uniboring has filed bankruptcy, amount is reserved</v>
          </cell>
          <cell r="S498" t="str">
            <v>past due, in Credit</v>
          </cell>
        </row>
        <row r="499">
          <cell r="G499" t="str">
            <v>835116144</v>
          </cell>
          <cell r="H499" t="str">
            <v>NET 30 DAYS</v>
          </cell>
          <cell r="I499">
            <v>37967</v>
          </cell>
          <cell r="J499">
            <v>37997</v>
          </cell>
          <cell r="K499">
            <v>27352.68</v>
          </cell>
          <cell r="L499">
            <v>27352.68</v>
          </cell>
          <cell r="N499">
            <v>764</v>
          </cell>
          <cell r="O499" t="str">
            <v>Invoice</v>
          </cell>
          <cell r="R499" t="str">
            <v>Uniboring has filed bankruptcy, amount is reserved</v>
          </cell>
          <cell r="S499" t="str">
            <v>past due, in Credit</v>
          </cell>
        </row>
        <row r="500">
          <cell r="G500" t="str">
            <v>835116204</v>
          </cell>
          <cell r="H500" t="str">
            <v>NET 30 DAYS</v>
          </cell>
          <cell r="I500">
            <v>37985</v>
          </cell>
          <cell r="J500">
            <v>38015</v>
          </cell>
          <cell r="K500">
            <v>105181.94</v>
          </cell>
          <cell r="L500">
            <v>105181.94</v>
          </cell>
          <cell r="N500">
            <v>746</v>
          </cell>
          <cell r="O500" t="str">
            <v>Invoice</v>
          </cell>
          <cell r="R500" t="str">
            <v>Uniboring has filed bankruptcy, amount is reserved</v>
          </cell>
          <cell r="S500" t="str">
            <v>past due, in Credit</v>
          </cell>
        </row>
        <row r="501">
          <cell r="G501" t="str">
            <v>835116202</v>
          </cell>
          <cell r="H501" t="str">
            <v>NET 30 DAYS</v>
          </cell>
          <cell r="I501">
            <v>37985</v>
          </cell>
          <cell r="J501">
            <v>38015</v>
          </cell>
          <cell r="K501">
            <v>136763.42000000001</v>
          </cell>
          <cell r="L501">
            <v>136763.42000000001</v>
          </cell>
          <cell r="N501">
            <v>746</v>
          </cell>
          <cell r="O501" t="str">
            <v>Invoice</v>
          </cell>
          <cell r="R501" t="str">
            <v>Uniboring has filed bankruptcy, amount is reserved</v>
          </cell>
          <cell r="S501" t="str">
            <v>past due, in Credit</v>
          </cell>
        </row>
        <row r="502">
          <cell r="G502" t="str">
            <v>835116203</v>
          </cell>
          <cell r="H502" t="str">
            <v>NET 30 DAYS</v>
          </cell>
          <cell r="I502">
            <v>37985</v>
          </cell>
          <cell r="J502">
            <v>38015</v>
          </cell>
          <cell r="K502">
            <v>54297.57</v>
          </cell>
          <cell r="L502">
            <v>54297.57</v>
          </cell>
          <cell r="N502">
            <v>746</v>
          </cell>
          <cell r="O502" t="str">
            <v>Invoice</v>
          </cell>
          <cell r="R502" t="str">
            <v>Uniboring has filed bankruptcy, amount is reserved</v>
          </cell>
          <cell r="S502" t="str">
            <v>past due, in Credit</v>
          </cell>
        </row>
        <row r="503">
          <cell r="G503" t="str">
            <v>OPM204459</v>
          </cell>
          <cell r="I503">
            <v>38223</v>
          </cell>
          <cell r="K503">
            <v>-25000</v>
          </cell>
          <cell r="L503">
            <v>-25000</v>
          </cell>
          <cell r="M503">
            <v>-25000</v>
          </cell>
          <cell r="O503" t="str">
            <v>Claims</v>
          </cell>
          <cell r="R503" t="str">
            <v>Uniboring has filed bankruptcy, amount is reserved</v>
          </cell>
          <cell r="S503" t="str">
            <v>periodic pmt</v>
          </cell>
        </row>
        <row r="504">
          <cell r="G504" t="str">
            <v>OPM209289</v>
          </cell>
          <cell r="I504">
            <v>38238</v>
          </cell>
          <cell r="K504">
            <v>-25000</v>
          </cell>
          <cell r="L504">
            <v>-25000</v>
          </cell>
          <cell r="M504">
            <v>-25000</v>
          </cell>
          <cell r="O504" t="str">
            <v>Claims</v>
          </cell>
          <cell r="R504" t="str">
            <v>Uniboring has filed bankruptcy, amount is reserved</v>
          </cell>
          <cell r="S504" t="str">
            <v>periodic pmt</v>
          </cell>
        </row>
        <row r="505">
          <cell r="G505" t="str">
            <v>OPM214212</v>
          </cell>
          <cell r="I505">
            <v>38252</v>
          </cell>
          <cell r="K505">
            <v>-25000</v>
          </cell>
          <cell r="L505">
            <v>-25000</v>
          </cell>
          <cell r="M505">
            <v>-25000</v>
          </cell>
          <cell r="O505" t="str">
            <v>Claims</v>
          </cell>
          <cell r="R505" t="str">
            <v>Uniboring has filed bankruptcy, amount is reserved</v>
          </cell>
          <cell r="S505" t="str">
            <v>periodic pmt</v>
          </cell>
        </row>
        <row r="506">
          <cell r="G506" t="str">
            <v>OPM218692</v>
          </cell>
          <cell r="I506">
            <v>38265</v>
          </cell>
          <cell r="K506">
            <v>-25000</v>
          </cell>
          <cell r="L506">
            <v>-25000</v>
          </cell>
          <cell r="M506">
            <v>-25000</v>
          </cell>
          <cell r="O506" t="str">
            <v>Claims</v>
          </cell>
          <cell r="R506" t="str">
            <v>Uniboring has filed bankruptcy, amount is reserved</v>
          </cell>
          <cell r="S506" t="str">
            <v>periodic pmt</v>
          </cell>
        </row>
        <row r="507">
          <cell r="G507" t="str">
            <v>OPM226039</v>
          </cell>
          <cell r="I507">
            <v>38286</v>
          </cell>
          <cell r="K507">
            <v>-25000</v>
          </cell>
          <cell r="L507">
            <v>-25000</v>
          </cell>
          <cell r="M507">
            <v>-25000</v>
          </cell>
          <cell r="O507" t="str">
            <v>Claims</v>
          </cell>
          <cell r="R507" t="str">
            <v>Uniboring has filed bankruptcy, amount is reserved</v>
          </cell>
          <cell r="S507" t="str">
            <v>periodic pmt</v>
          </cell>
        </row>
        <row r="508">
          <cell r="G508" t="str">
            <v>OPM231735</v>
          </cell>
          <cell r="I508">
            <v>38300</v>
          </cell>
          <cell r="K508">
            <v>-25000</v>
          </cell>
          <cell r="L508">
            <v>-25000</v>
          </cell>
          <cell r="M508">
            <v>-25000</v>
          </cell>
          <cell r="O508" t="str">
            <v>Claims</v>
          </cell>
          <cell r="R508" t="str">
            <v>Uniboring has filed bankruptcy, amount is reserved</v>
          </cell>
          <cell r="S508" t="str">
            <v>periodic pmt</v>
          </cell>
        </row>
        <row r="509">
          <cell r="G509" t="str">
            <v>OPM241018</v>
          </cell>
          <cell r="I509">
            <v>38324</v>
          </cell>
          <cell r="K509">
            <v>-25000</v>
          </cell>
          <cell r="L509">
            <v>-25000</v>
          </cell>
          <cell r="M509">
            <v>-25000</v>
          </cell>
          <cell r="O509" t="str">
            <v>Claims</v>
          </cell>
          <cell r="R509" t="str">
            <v>Uniboring has filed bankruptcy, amount is reserved</v>
          </cell>
          <cell r="S509" t="str">
            <v>periodic pmt</v>
          </cell>
        </row>
        <row r="510">
          <cell r="G510" t="str">
            <v>OPM259819</v>
          </cell>
          <cell r="I510">
            <v>38372</v>
          </cell>
          <cell r="K510">
            <v>-25000</v>
          </cell>
          <cell r="L510">
            <v>-25000</v>
          </cell>
          <cell r="M510">
            <v>-25000</v>
          </cell>
          <cell r="O510" t="str">
            <v>Claims</v>
          </cell>
          <cell r="R510" t="str">
            <v>Uniboring has filed bankruptcy, amount is reserved</v>
          </cell>
          <cell r="S510" t="str">
            <v>periodic pmt</v>
          </cell>
        </row>
        <row r="511">
          <cell r="G511" t="str">
            <v>OPM265857</v>
          </cell>
          <cell r="I511">
            <v>38387</v>
          </cell>
          <cell r="K511">
            <v>-25000</v>
          </cell>
          <cell r="L511">
            <v>-25000</v>
          </cell>
          <cell r="M511">
            <v>-25000</v>
          </cell>
          <cell r="O511" t="str">
            <v>Claims</v>
          </cell>
          <cell r="R511" t="str">
            <v>Uniboring has filed bankruptcy, amount is reserved</v>
          </cell>
          <cell r="S511" t="str">
            <v>periodic pmt</v>
          </cell>
        </row>
        <row r="512">
          <cell r="G512" t="str">
            <v>OPM271338</v>
          </cell>
          <cell r="I512">
            <v>38401</v>
          </cell>
          <cell r="K512">
            <v>-25000</v>
          </cell>
          <cell r="L512">
            <v>-25000</v>
          </cell>
          <cell r="M512">
            <v>-25000</v>
          </cell>
          <cell r="O512" t="str">
            <v>Claims</v>
          </cell>
          <cell r="R512" t="str">
            <v>Uniboring has filed bankruptcy, amount is reserved</v>
          </cell>
          <cell r="S512" t="str">
            <v>periodic pmt</v>
          </cell>
        </row>
        <row r="513">
          <cell r="G513" t="str">
            <v>OPM279199</v>
          </cell>
          <cell r="I513">
            <v>38415</v>
          </cell>
          <cell r="K513">
            <v>-25000</v>
          </cell>
          <cell r="L513">
            <v>-25000</v>
          </cell>
          <cell r="M513">
            <v>-25000</v>
          </cell>
          <cell r="O513" t="str">
            <v>Claims</v>
          </cell>
          <cell r="R513" t="str">
            <v>Uniboring has filed bankruptcy, amount is reserved</v>
          </cell>
          <cell r="S513" t="str">
            <v>periodic pmt</v>
          </cell>
        </row>
        <row r="514">
          <cell r="G514" t="str">
            <v>835120227</v>
          </cell>
          <cell r="H514" t="str">
            <v>NET 30 DAYS</v>
          </cell>
          <cell r="I514">
            <v>38730</v>
          </cell>
          <cell r="J514">
            <v>38760</v>
          </cell>
          <cell r="K514">
            <v>1789.5</v>
          </cell>
          <cell r="L514">
            <v>1789.5</v>
          </cell>
          <cell r="N514">
            <v>1</v>
          </cell>
          <cell r="O514" t="str">
            <v>Invoice</v>
          </cell>
          <cell r="R514" t="str">
            <v>current</v>
          </cell>
        </row>
        <row r="515">
          <cell r="G515" t="str">
            <v>835120289</v>
          </cell>
          <cell r="H515" t="str">
            <v>NET 30 DAYS</v>
          </cell>
          <cell r="I515">
            <v>38740</v>
          </cell>
          <cell r="J515">
            <v>38770</v>
          </cell>
          <cell r="K515">
            <v>6800.1</v>
          </cell>
          <cell r="L515">
            <v>6800.1</v>
          </cell>
          <cell r="N515">
            <v>-9</v>
          </cell>
          <cell r="O515" t="str">
            <v>Invoice</v>
          </cell>
          <cell r="R515" t="str">
            <v>current</v>
          </cell>
        </row>
        <row r="516">
          <cell r="G516" t="str">
            <v>835120301</v>
          </cell>
          <cell r="H516" t="str">
            <v>NET 30 DAYS</v>
          </cell>
          <cell r="I516">
            <v>38742</v>
          </cell>
          <cell r="J516">
            <v>38772</v>
          </cell>
          <cell r="K516">
            <v>4294.8</v>
          </cell>
          <cell r="L516">
            <v>4294.8</v>
          </cell>
          <cell r="N516">
            <v>-11</v>
          </cell>
          <cell r="O516" t="str">
            <v>Invoice</v>
          </cell>
          <cell r="R516" t="str">
            <v>current</v>
          </cell>
        </row>
        <row r="517">
          <cell r="G517" t="str">
            <v>835120314</v>
          </cell>
          <cell r="H517" t="str">
            <v>NET 30 DAYS</v>
          </cell>
          <cell r="I517">
            <v>38744</v>
          </cell>
          <cell r="J517">
            <v>38774</v>
          </cell>
          <cell r="K517">
            <v>1002.12</v>
          </cell>
          <cell r="L517">
            <v>1002.12</v>
          </cell>
          <cell r="N517">
            <v>-13</v>
          </cell>
          <cell r="O517" t="str">
            <v>Invoice</v>
          </cell>
          <cell r="R517" t="str">
            <v>current</v>
          </cell>
        </row>
      </sheetData>
      <sheetData sheetId="4">
        <row r="3">
          <cell r="G3" t="str">
            <v>Item No</v>
          </cell>
          <cell r="H3" t="str">
            <v>Terms</v>
          </cell>
          <cell r="I3" t="str">
            <v>Transaction Date</v>
          </cell>
          <cell r="J3" t="str">
            <v>Due Date</v>
          </cell>
          <cell r="K3" t="str">
            <v>Original Amount</v>
          </cell>
          <cell r="L3" t="str">
            <v>Outstanding Amount</v>
          </cell>
          <cell r="M3" t="str">
            <v>Dispute Amount</v>
          </cell>
          <cell r="N3" t="str">
            <v>DPD</v>
          </cell>
          <cell r="O3" t="str">
            <v>Class</v>
          </cell>
          <cell r="P3" t="str">
            <v>Related Document</v>
          </cell>
          <cell r="Q3" t="str">
            <v>Bill To Address</v>
          </cell>
          <cell r="R3" t="str">
            <v>Category</v>
          </cell>
          <cell r="S3" t="str">
            <v>Program / Tooling</v>
          </cell>
          <cell r="T3" t="str">
            <v>info</v>
          </cell>
          <cell r="U3" t="str">
            <v>action plan</v>
          </cell>
          <cell r="V3" t="str">
            <v>original invoice</v>
          </cell>
          <cell r="W3" t="str">
            <v>interim claim</v>
          </cell>
          <cell r="X3" t="str">
            <v xml:space="preserve">Delphi collection summary </v>
          </cell>
        </row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1858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1753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DM297317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1495</v>
          </cell>
          <cell r="O6" t="str">
            <v>Debit Memo</v>
          </cell>
          <cell r="P6" t="str">
            <v>900827000</v>
          </cell>
          <cell r="R6" t="str">
            <v>paid but reversed</v>
          </cell>
          <cell r="S6" t="str">
            <v>CS Rear Knuckles</v>
          </cell>
          <cell r="T6" t="str">
            <v>invoice 112283 never paid (samples or prototypes).  Customer had actually paid for invoice but reversed the payment on same remittance.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DM297314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1495</v>
          </cell>
          <cell r="O7" t="str">
            <v>Debit Memo</v>
          </cell>
          <cell r="P7" t="str">
            <v>900826000</v>
          </cell>
          <cell r="R7" t="str">
            <v>paid but reversed</v>
          </cell>
          <cell r="S7" t="str">
            <v>CS Rear Knuckles</v>
          </cell>
          <cell r="T7" t="str">
            <v xml:space="preserve">invoice 112283 never paid (samples or prototypes).  Customer had actually paid for invoice but reversed the payment on same remittance.  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1495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1495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835119729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5400</v>
          </cell>
          <cell r="L10">
            <v>5400</v>
          </cell>
          <cell r="N10">
            <v>78</v>
          </cell>
          <cell r="O10" t="str">
            <v>Invoice</v>
          </cell>
          <cell r="R10" t="str">
            <v>reinvoice for PO balance</v>
          </cell>
          <cell r="S10" t="str">
            <v>CS Rear Knuckles, PO JMEAA12198</v>
          </cell>
        </row>
        <row r="11">
          <cell r="G11" t="str">
            <v>835119730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7380</v>
          </cell>
          <cell r="L11">
            <v>7380</v>
          </cell>
          <cell r="N11">
            <v>78</v>
          </cell>
          <cell r="O11" t="str">
            <v>Invoice</v>
          </cell>
          <cell r="R11" t="str">
            <v>reinvoice for PO balance</v>
          </cell>
          <cell r="S11" t="str">
            <v>CS Front Knuckles, PO JMEAA13241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563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196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196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196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196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153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W23">
            <v>835119488</v>
          </cell>
          <cell r="X23">
            <v>835119488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153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W24">
            <v>835119486</v>
          </cell>
          <cell r="X24">
            <v>835119486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152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W25">
            <v>835119495</v>
          </cell>
          <cell r="X25">
            <v>835119495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152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W26">
            <v>835119493</v>
          </cell>
          <cell r="X26">
            <v>835119493</v>
          </cell>
        </row>
        <row r="27">
          <cell r="G27" t="str">
            <v>835119499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54748.58</v>
          </cell>
          <cell r="L27">
            <v>439.28</v>
          </cell>
          <cell r="M27">
            <v>439.28</v>
          </cell>
          <cell r="N27">
            <v>151</v>
          </cell>
          <cell r="O27" t="str">
            <v>Invoice</v>
          </cell>
          <cell r="R27" t="str">
            <v>shown as bad debt with 80% reserve rec by credit</v>
          </cell>
          <cell r="S27" t="str">
            <v>DED366591</v>
          </cell>
          <cell r="W27">
            <v>835119499</v>
          </cell>
          <cell r="X27">
            <v>835119499</v>
          </cell>
        </row>
        <row r="28">
          <cell r="G28" t="str">
            <v>835119497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59241.440000000002</v>
          </cell>
          <cell r="L28">
            <v>190.98</v>
          </cell>
          <cell r="M28">
            <v>190.98</v>
          </cell>
          <cell r="N28">
            <v>151</v>
          </cell>
          <cell r="O28" t="str">
            <v>Invoice</v>
          </cell>
          <cell r="R28" t="str">
            <v>shown as bad debt with 80% reserve rec by credit</v>
          </cell>
          <cell r="S28" t="str">
            <v>DED366592</v>
          </cell>
          <cell r="W28">
            <v>835119497</v>
          </cell>
          <cell r="X28">
            <v>835119497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150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150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147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W31">
            <v>835119515</v>
          </cell>
          <cell r="X31">
            <v>835119515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147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W32">
            <v>835119513</v>
          </cell>
          <cell r="X32">
            <v>835119513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146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W33">
            <v>835119524</v>
          </cell>
          <cell r="X33">
            <v>835119524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146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W34">
            <v>835119521</v>
          </cell>
          <cell r="X34">
            <v>835119521</v>
          </cell>
        </row>
        <row r="35">
          <cell r="G35" t="str">
            <v>835119533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63866.3</v>
          </cell>
          <cell r="L35">
            <v>512.36</v>
          </cell>
          <cell r="M35">
            <v>512.36</v>
          </cell>
          <cell r="N35">
            <v>145</v>
          </cell>
          <cell r="O35" t="str">
            <v>Invoice</v>
          </cell>
          <cell r="R35" t="str">
            <v>shown as bad debt with 80% reserve rec by credit</v>
          </cell>
          <cell r="S35" t="str">
            <v>DED369216</v>
          </cell>
          <cell r="W35">
            <v>835119533</v>
          </cell>
          <cell r="X35">
            <v>835119533</v>
          </cell>
        </row>
        <row r="36">
          <cell r="G36" t="str">
            <v>835119530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60684.5</v>
          </cell>
          <cell r="L36">
            <v>178.54</v>
          </cell>
          <cell r="M36">
            <v>178.54</v>
          </cell>
          <cell r="N36">
            <v>145</v>
          </cell>
          <cell r="O36" t="str">
            <v>Invoice</v>
          </cell>
          <cell r="R36" t="str">
            <v>shown as bad debt with 80% reserve rec by credit</v>
          </cell>
          <cell r="S36" t="str">
            <v>DED369215</v>
          </cell>
          <cell r="W36">
            <v>835119530</v>
          </cell>
          <cell r="X36">
            <v>835119530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144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143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W38">
            <v>835119549</v>
          </cell>
          <cell r="X38">
            <v>835119549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143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W39">
            <v>835119545</v>
          </cell>
          <cell r="X39">
            <v>835119545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140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W40">
            <v>835119559</v>
          </cell>
          <cell r="X40">
            <v>835119559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140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W41">
            <v>835119558</v>
          </cell>
          <cell r="X41">
            <v>835119558</v>
          </cell>
        </row>
        <row r="42">
          <cell r="G42" t="str">
            <v>835119564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60684.5</v>
          </cell>
          <cell r="L42">
            <v>178.53</v>
          </cell>
          <cell r="M42">
            <v>178.53</v>
          </cell>
          <cell r="N42">
            <v>139</v>
          </cell>
          <cell r="O42" t="str">
            <v>Invoice</v>
          </cell>
          <cell r="R42" t="str">
            <v>shown as bad debt with 80% reserve rec by credit</v>
          </cell>
          <cell r="S42" t="str">
            <v>DED372847</v>
          </cell>
          <cell r="W42">
            <v>835119564</v>
          </cell>
          <cell r="X42">
            <v>835119564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139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835119566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63782.28</v>
          </cell>
          <cell r="L44">
            <v>701.66</v>
          </cell>
          <cell r="M44">
            <v>701.66</v>
          </cell>
          <cell r="N44">
            <v>139</v>
          </cell>
          <cell r="O44" t="str">
            <v>Invoice</v>
          </cell>
          <cell r="R44" t="str">
            <v>shown as bad debt with 80% reserve rec by credit</v>
          </cell>
          <cell r="S44" t="str">
            <v>DED371843</v>
          </cell>
          <cell r="W44">
            <v>835119566</v>
          </cell>
          <cell r="X44">
            <v>835119566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149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149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149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138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138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835119582</v>
          </cell>
          <cell r="H50" t="str">
            <v>1.0 DISC 10 DAYS NET 10</v>
          </cell>
          <cell r="I50">
            <v>38617</v>
          </cell>
          <cell r="J50">
            <v>38627</v>
          </cell>
          <cell r="K50">
            <v>60684.5</v>
          </cell>
          <cell r="L50">
            <v>178.53</v>
          </cell>
          <cell r="M50">
            <v>178.53</v>
          </cell>
          <cell r="N50">
            <v>137</v>
          </cell>
          <cell r="O50" t="str">
            <v>Invoice</v>
          </cell>
          <cell r="R50" t="str">
            <v>shown as bad debt with 80% reserve rec by credit</v>
          </cell>
          <cell r="S50" t="str">
            <v>DED372846</v>
          </cell>
          <cell r="W50">
            <v>835119582</v>
          </cell>
          <cell r="X50">
            <v>835119582</v>
          </cell>
        </row>
        <row r="51">
          <cell r="G51" t="str">
            <v>62955</v>
          </cell>
          <cell r="I51">
            <v>38617</v>
          </cell>
          <cell r="J51">
            <v>38617</v>
          </cell>
          <cell r="K51">
            <v>-286.55</v>
          </cell>
          <cell r="L51">
            <v>-286.55</v>
          </cell>
          <cell r="O51" t="str">
            <v>On Account</v>
          </cell>
          <cell r="R51" t="str">
            <v>shown as bad debt with 80% reserve rec by credit</v>
          </cell>
          <cell r="S51" t="str">
            <v>delta only, had sept giveback</v>
          </cell>
          <cell r="W51">
            <v>835119483</v>
          </cell>
          <cell r="X51">
            <v>835119483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129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835D0010615</v>
          </cell>
          <cell r="H76" t="str">
            <v>Cash In Advance</v>
          </cell>
          <cell r="I76">
            <v>38651</v>
          </cell>
          <cell r="J76">
            <v>38651</v>
          </cell>
          <cell r="K76">
            <v>508.28</v>
          </cell>
          <cell r="L76">
            <v>508.28</v>
          </cell>
          <cell r="N76">
            <v>113</v>
          </cell>
          <cell r="O76" t="str">
            <v>Invoice</v>
          </cell>
          <cell r="R76" t="str">
            <v>debit to correct discount on invoice 835119291</v>
          </cell>
        </row>
        <row r="77">
          <cell r="G77" t="str">
            <v>OPM381977</v>
          </cell>
          <cell r="I77">
            <v>38651</v>
          </cell>
          <cell r="K77">
            <v>-61865.88</v>
          </cell>
          <cell r="L77">
            <v>-61865.88</v>
          </cell>
          <cell r="M77">
            <v>-61865.88</v>
          </cell>
          <cell r="O77" t="str">
            <v>Claims</v>
          </cell>
          <cell r="R77" t="str">
            <v>cash from Delphi on closed invoices</v>
          </cell>
          <cell r="W77">
            <v>835119694</v>
          </cell>
          <cell r="X77">
            <v>835119694</v>
          </cell>
        </row>
        <row r="78">
          <cell r="G78" t="str">
            <v>OPM381978</v>
          </cell>
          <cell r="I78">
            <v>38651</v>
          </cell>
          <cell r="K78">
            <v>-65216.86</v>
          </cell>
          <cell r="L78">
            <v>-65216.86</v>
          </cell>
          <cell r="M78">
            <v>-65216.86</v>
          </cell>
          <cell r="O78" t="str">
            <v>Claims</v>
          </cell>
          <cell r="R78" t="str">
            <v>cash from Delphi on closed invoices</v>
          </cell>
          <cell r="W78">
            <v>835119696</v>
          </cell>
          <cell r="X78">
            <v>835119696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78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62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49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44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44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43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43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34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33.310868055555602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33.310185185185198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31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28</v>
          </cell>
          <cell r="O190" t="str">
            <v>Invoice</v>
          </cell>
          <cell r="R190" t="str">
            <v>post-petition</v>
          </cell>
        </row>
        <row r="191">
          <cell r="G191" t="str">
            <v>835120274</v>
          </cell>
          <cell r="H191" t="str">
            <v>Cash In Advance</v>
          </cell>
          <cell r="I191">
            <v>38737</v>
          </cell>
          <cell r="J191">
            <v>38737</v>
          </cell>
          <cell r="K191">
            <v>62298.46</v>
          </cell>
          <cell r="L191">
            <v>62298.46</v>
          </cell>
          <cell r="N191">
            <v>27</v>
          </cell>
          <cell r="O191" t="str">
            <v>Invoice</v>
          </cell>
          <cell r="R191" t="str">
            <v>post-petition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27</v>
          </cell>
          <cell r="O192" t="str">
            <v>Invoice</v>
          </cell>
          <cell r="R192" t="str">
            <v>post-petition</v>
          </cell>
        </row>
        <row r="193">
          <cell r="G193" t="str">
            <v>OPM418891</v>
          </cell>
          <cell r="I193">
            <v>38737</v>
          </cell>
          <cell r="K193">
            <v>-69894</v>
          </cell>
          <cell r="L193">
            <v>-69894</v>
          </cell>
          <cell r="M193">
            <v>-69894</v>
          </cell>
          <cell r="O193" t="str">
            <v>Claims</v>
          </cell>
          <cell r="R193" t="str">
            <v>payment toward 835120225</v>
          </cell>
          <cell r="W193">
            <v>120225</v>
          </cell>
          <cell r="X193">
            <v>120225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26.533310185185201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26.5220601851852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26.515127314814798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26.512534722222199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26.5098263888889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26.5075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26.506770833333302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26.506018518518498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26.500925925925898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26.500173611111098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26.499421296296298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26.498912037036998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26.498391203703697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26.497106481481499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26.4958912037037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26.422025462962996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26.417083333333299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26.410347222222196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26.409768518518501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26.409062500000001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26.4083449074074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26.407083333333301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26.405925925925899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26.4048263888889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26.404259259259298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26.4035300925926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26.402916666666698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26.402372685185203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26.401643518518501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26.401111111111099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835120283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33898.92</v>
          </cell>
          <cell r="L224">
            <v>33898.92</v>
          </cell>
          <cell r="N224">
            <v>24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835120279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63747.360000000001</v>
          </cell>
          <cell r="L225">
            <v>63747.360000000001</v>
          </cell>
          <cell r="N225">
            <v>24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835120282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67496.600000000006</v>
          </cell>
          <cell r="L226">
            <v>67496.600000000006</v>
          </cell>
          <cell r="N226">
            <v>24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835120292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67496.600000000006</v>
          </cell>
          <cell r="L227">
            <v>67496.600000000006</v>
          </cell>
          <cell r="N227">
            <v>23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835120291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63747.360000000001</v>
          </cell>
          <cell r="L228">
            <v>63747.360000000001</v>
          </cell>
          <cell r="N228">
            <v>23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835120293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39942.26</v>
          </cell>
          <cell r="L229">
            <v>39942.26</v>
          </cell>
          <cell r="N229">
            <v>23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22</v>
          </cell>
          <cell r="O230" t="str">
            <v>Invoice</v>
          </cell>
          <cell r="R230" t="str">
            <v>post-petition</v>
          </cell>
        </row>
        <row r="231">
          <cell r="G231" t="str">
            <v>835C0012955</v>
          </cell>
          <cell r="I231">
            <v>38742</v>
          </cell>
          <cell r="J231">
            <v>38742</v>
          </cell>
          <cell r="K231">
            <v>-104465.24</v>
          </cell>
          <cell r="L231">
            <v>-104465.24</v>
          </cell>
          <cell r="N231">
            <v>22</v>
          </cell>
          <cell r="O231" t="str">
            <v>Credit Memo</v>
          </cell>
          <cell r="R231" t="str">
            <v>reduction to invoice 835119983</v>
          </cell>
        </row>
        <row r="232">
          <cell r="G232" t="str">
            <v>835120295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63747.360000000001</v>
          </cell>
          <cell r="L232">
            <v>63747.360000000001</v>
          </cell>
          <cell r="N232">
            <v>22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21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21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21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20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20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835120323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67496.600000000006</v>
          </cell>
          <cell r="L238">
            <v>67496.600000000006</v>
          </cell>
          <cell r="N238">
            <v>17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835120320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63747.360000000001</v>
          </cell>
          <cell r="L239">
            <v>63747.360000000001</v>
          </cell>
          <cell r="N239">
            <v>17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16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16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835120338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46405.51</v>
          </cell>
          <cell r="L242">
            <v>46405.51</v>
          </cell>
          <cell r="N242">
            <v>15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835120332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66221.94</v>
          </cell>
          <cell r="L243">
            <v>66221.94</v>
          </cell>
          <cell r="N243">
            <v>15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835120337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66828.039999999994</v>
          </cell>
          <cell r="L244">
            <v>66828.039999999994</v>
          </cell>
          <cell r="N244">
            <v>15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14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835120341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65964.12</v>
          </cell>
          <cell r="L246">
            <v>65964.12</v>
          </cell>
          <cell r="N246">
            <v>14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14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13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835120363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70501.179999999993</v>
          </cell>
          <cell r="L249">
            <v>70501.179999999993</v>
          </cell>
          <cell r="N249">
            <v>10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835120361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66221.94</v>
          </cell>
          <cell r="L250">
            <v>66221.94</v>
          </cell>
          <cell r="N250">
            <v>10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835120373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34405.760000000002</v>
          </cell>
          <cell r="L251">
            <v>34405.760000000002</v>
          </cell>
          <cell r="N251">
            <v>9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835120370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66221.94</v>
          </cell>
          <cell r="L252">
            <v>66221.94</v>
          </cell>
          <cell r="N252">
            <v>9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9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8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8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835120389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66221.94</v>
          </cell>
          <cell r="L256">
            <v>66221.94</v>
          </cell>
          <cell r="N256">
            <v>7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835120394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41431.019999999997</v>
          </cell>
          <cell r="L257">
            <v>41431.019999999997</v>
          </cell>
          <cell r="N257">
            <v>7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835120408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27888.52</v>
          </cell>
          <cell r="L258">
            <v>27888.52</v>
          </cell>
          <cell r="N258">
            <v>6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6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835120401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66221.94</v>
          </cell>
          <cell r="L260">
            <v>66221.94</v>
          </cell>
          <cell r="N260">
            <v>6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835120412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70501.179999999993</v>
          </cell>
          <cell r="L261">
            <v>70501.179999999993</v>
          </cell>
          <cell r="N261">
            <v>3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835120410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66221.94</v>
          </cell>
          <cell r="L262">
            <v>66221.94</v>
          </cell>
          <cell r="N262">
            <v>3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835120426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69130.22</v>
          </cell>
          <cell r="L263">
            <v>69130.22</v>
          </cell>
          <cell r="N263">
            <v>2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835120422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66221.94</v>
          </cell>
          <cell r="L264">
            <v>66221.94</v>
          </cell>
          <cell r="N264">
            <v>2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835120425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70501.179999999993</v>
          </cell>
          <cell r="L265">
            <v>70501.179999999993</v>
          </cell>
          <cell r="N265">
            <v>2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1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</v>
          </cell>
          <cell r="O267" t="str">
            <v>Invoice</v>
          </cell>
          <cell r="R267" t="str">
            <v>post-petition</v>
          </cell>
        </row>
        <row r="268">
          <cell r="G268" t="str">
            <v>OPM411472</v>
          </cell>
          <cell r="I268">
            <v>38722</v>
          </cell>
          <cell r="K268">
            <v>-24772.5</v>
          </cell>
          <cell r="L268">
            <v>-24772.5</v>
          </cell>
          <cell r="M268">
            <v>-24772.5</v>
          </cell>
          <cell r="O268" t="str">
            <v>Claims</v>
          </cell>
          <cell r="R268" t="str">
            <v>cash in advance</v>
          </cell>
        </row>
        <row r="269">
          <cell r="G269" t="str">
            <v>835120206</v>
          </cell>
          <cell r="H269" t="str">
            <v>Cash In Advance</v>
          </cell>
          <cell r="I269">
            <v>38728</v>
          </cell>
          <cell r="J269">
            <v>38728</v>
          </cell>
          <cell r="K269">
            <v>24772.5</v>
          </cell>
          <cell r="L269">
            <v>24772.5</v>
          </cell>
          <cell r="N269">
            <v>36</v>
          </cell>
          <cell r="O269" t="str">
            <v>Invoice</v>
          </cell>
          <cell r="R269" t="str">
            <v>offsetting invoice</v>
          </cell>
        </row>
        <row r="270">
          <cell r="G270" t="str">
            <v>OPM413755</v>
          </cell>
          <cell r="I270">
            <v>38728</v>
          </cell>
          <cell r="K270">
            <v>-2752.5</v>
          </cell>
          <cell r="L270">
            <v>-2752.5</v>
          </cell>
          <cell r="M270">
            <v>-2752.5</v>
          </cell>
          <cell r="O270" t="str">
            <v>Claims</v>
          </cell>
          <cell r="R270" t="str">
            <v>cash in advance</v>
          </cell>
        </row>
        <row r="271">
          <cell r="G271" t="str">
            <v>OPM414629</v>
          </cell>
          <cell r="I271">
            <v>38729</v>
          </cell>
          <cell r="K271">
            <v>-22020</v>
          </cell>
          <cell r="L271">
            <v>-22020</v>
          </cell>
          <cell r="M271">
            <v>-22020</v>
          </cell>
          <cell r="O271" t="str">
            <v>Claims</v>
          </cell>
          <cell r="R271" t="str">
            <v>cash in advance</v>
          </cell>
        </row>
        <row r="272">
          <cell r="G272" t="str">
            <v>835120258</v>
          </cell>
          <cell r="H272" t="str">
            <v>Cash In Advance</v>
          </cell>
          <cell r="I272">
            <v>38735</v>
          </cell>
          <cell r="J272">
            <v>38735</v>
          </cell>
          <cell r="K272">
            <v>24772.5</v>
          </cell>
          <cell r="L272">
            <v>24772.5</v>
          </cell>
          <cell r="N272">
            <v>29</v>
          </cell>
          <cell r="O272" t="str">
            <v>Invoice</v>
          </cell>
          <cell r="R272" t="str">
            <v>offsetting invoice</v>
          </cell>
        </row>
        <row r="273">
          <cell r="G273" t="str">
            <v>OPM417155</v>
          </cell>
          <cell r="I273">
            <v>38736</v>
          </cell>
          <cell r="K273">
            <v>-22020</v>
          </cell>
          <cell r="L273">
            <v>-22020</v>
          </cell>
          <cell r="M273">
            <v>-22020</v>
          </cell>
          <cell r="O273" t="str">
            <v>Claims</v>
          </cell>
          <cell r="R273" t="str">
            <v>cash in advance</v>
          </cell>
        </row>
        <row r="274">
          <cell r="G274" t="str">
            <v>835120299</v>
          </cell>
          <cell r="H274" t="str">
            <v>Cash In Advance</v>
          </cell>
          <cell r="I274">
            <v>38742</v>
          </cell>
          <cell r="J274">
            <v>38742</v>
          </cell>
          <cell r="K274">
            <v>43980</v>
          </cell>
          <cell r="L274">
            <v>43980</v>
          </cell>
          <cell r="N274">
            <v>22</v>
          </cell>
          <cell r="O274" t="str">
            <v>Invoice</v>
          </cell>
          <cell r="R274" t="str">
            <v>offsetting invoice</v>
          </cell>
        </row>
        <row r="275">
          <cell r="G275" t="str">
            <v>OPM420918</v>
          </cell>
          <cell r="I275">
            <v>38744</v>
          </cell>
          <cell r="K275">
            <v>-22991.279999999999</v>
          </cell>
          <cell r="L275">
            <v>-22991.279999999999</v>
          </cell>
          <cell r="M275">
            <v>-22991.279999999999</v>
          </cell>
          <cell r="O275" t="str">
            <v>Claims</v>
          </cell>
          <cell r="R275" t="str">
            <v>offsetting invoice</v>
          </cell>
        </row>
        <row r="276">
          <cell r="G276" t="str">
            <v>835120383</v>
          </cell>
          <cell r="H276" t="str">
            <v>Cash In Advance</v>
          </cell>
          <cell r="I276">
            <v>38756</v>
          </cell>
          <cell r="J276">
            <v>38756</v>
          </cell>
          <cell r="K276">
            <v>22991.279999999999</v>
          </cell>
          <cell r="L276">
            <v>22991.279999999999</v>
          </cell>
          <cell r="N276">
            <v>8</v>
          </cell>
          <cell r="O276" t="str">
            <v>Invoice</v>
          </cell>
          <cell r="R276" t="str">
            <v>post-petition</v>
          </cell>
        </row>
        <row r="277">
          <cell r="G277" t="str">
            <v>OPM426203</v>
          </cell>
          <cell r="I277">
            <v>38757</v>
          </cell>
          <cell r="K277">
            <v>-22020</v>
          </cell>
          <cell r="L277">
            <v>-22020</v>
          </cell>
          <cell r="M277">
            <v>-22020</v>
          </cell>
          <cell r="O277" t="str">
            <v>Claims</v>
          </cell>
          <cell r="R277" t="str">
            <v>claim</v>
          </cell>
        </row>
        <row r="278">
          <cell r="G278" t="str">
            <v>OPM409947</v>
          </cell>
          <cell r="I278">
            <v>38714</v>
          </cell>
          <cell r="K278">
            <v>-16380</v>
          </cell>
          <cell r="L278">
            <v>-16380</v>
          </cell>
          <cell r="M278">
            <v>-16380</v>
          </cell>
          <cell r="O278" t="str">
            <v>Claims</v>
          </cell>
          <cell r="R278" t="str">
            <v>unknown cash, not MCCs</v>
          </cell>
          <cell r="S278" t="str">
            <v>reference DCS122197703</v>
          </cell>
        </row>
        <row r="279">
          <cell r="G279" t="str">
            <v>835120195</v>
          </cell>
          <cell r="H279" t="str">
            <v>NET 30 DAYS</v>
          </cell>
          <cell r="I279">
            <v>38727</v>
          </cell>
          <cell r="J279">
            <v>38757</v>
          </cell>
          <cell r="K279">
            <v>904.75</v>
          </cell>
          <cell r="L279">
            <v>904.75</v>
          </cell>
          <cell r="N279">
            <v>7</v>
          </cell>
          <cell r="O279" t="str">
            <v>Invoice</v>
          </cell>
          <cell r="R279" t="str">
            <v>past due</v>
          </cell>
        </row>
        <row r="280">
          <cell r="G280" t="str">
            <v>835120298</v>
          </cell>
          <cell r="H280" t="str">
            <v>NET 30 DAYS</v>
          </cell>
          <cell r="I280">
            <v>38742</v>
          </cell>
          <cell r="J280">
            <v>38772</v>
          </cell>
          <cell r="K280">
            <v>723.8</v>
          </cell>
          <cell r="L280">
            <v>723.8</v>
          </cell>
          <cell r="N280">
            <v>-8</v>
          </cell>
          <cell r="O280" t="str">
            <v>Invoice</v>
          </cell>
          <cell r="R280" t="str">
            <v>current</v>
          </cell>
        </row>
        <row r="281">
          <cell r="G281" t="str">
            <v>835120369</v>
          </cell>
          <cell r="H281" t="str">
            <v>PER AGREEMENT</v>
          </cell>
          <cell r="I281">
            <v>38754</v>
          </cell>
          <cell r="J281">
            <v>38784</v>
          </cell>
          <cell r="K281">
            <v>4935</v>
          </cell>
          <cell r="L281">
            <v>4935</v>
          </cell>
          <cell r="N281">
            <v>-20</v>
          </cell>
          <cell r="O281" t="str">
            <v>Invoice</v>
          </cell>
          <cell r="R281" t="str">
            <v>current</v>
          </cell>
        </row>
        <row r="282">
          <cell r="G282" t="str">
            <v>835118597</v>
          </cell>
          <cell r="H282" t="str">
            <v>.4% DISC 10 DAYS NET 11 DAYS</v>
          </cell>
          <cell r="I282">
            <v>38412</v>
          </cell>
          <cell r="J282">
            <v>38423</v>
          </cell>
          <cell r="K282">
            <v>104674.76</v>
          </cell>
          <cell r="L282">
            <v>418.69</v>
          </cell>
          <cell r="M282">
            <v>418.69</v>
          </cell>
          <cell r="N282">
            <v>341</v>
          </cell>
          <cell r="O282" t="str">
            <v>Invoice</v>
          </cell>
          <cell r="R282" t="str">
            <v>unearned discount</v>
          </cell>
          <cell r="T282" t="str">
            <v>discount taken outside of terms, 11 days late</v>
          </cell>
          <cell r="U282" t="str">
            <v>determine if this should be pursued</v>
          </cell>
          <cell r="V282" t="str">
            <v>determine if this should be pursued</v>
          </cell>
        </row>
        <row r="283">
          <cell r="G283" t="str">
            <v>835118821</v>
          </cell>
          <cell r="H283" t="str">
            <v>.4% DISC 10 DAYS NET 11 DAYS</v>
          </cell>
          <cell r="I283">
            <v>38456</v>
          </cell>
          <cell r="J283">
            <v>38467</v>
          </cell>
          <cell r="K283">
            <v>105975.08</v>
          </cell>
          <cell r="L283">
            <v>423.9</v>
          </cell>
          <cell r="M283">
            <v>423.9</v>
          </cell>
          <cell r="N283">
            <v>297</v>
          </cell>
          <cell r="O283" t="str">
            <v>Invoice</v>
          </cell>
          <cell r="R283" t="str">
            <v>unearned discount</v>
          </cell>
          <cell r="T283" t="str">
            <v>discount taken outside of terms, 25 days late</v>
          </cell>
        </row>
        <row r="284">
          <cell r="G284" t="str">
            <v>835118904</v>
          </cell>
          <cell r="H284" t="str">
            <v>.4% DISC 10 DAYS NET 11 DAYS</v>
          </cell>
          <cell r="I284">
            <v>38468</v>
          </cell>
          <cell r="J284">
            <v>38479</v>
          </cell>
          <cell r="K284">
            <v>105975.08</v>
          </cell>
          <cell r="L284">
            <v>423.9</v>
          </cell>
          <cell r="M284">
            <v>423.9</v>
          </cell>
          <cell r="N284">
            <v>285</v>
          </cell>
          <cell r="O284" t="str">
            <v>Invoice</v>
          </cell>
          <cell r="R284" t="str">
            <v>unearned discount</v>
          </cell>
          <cell r="T284" t="str">
            <v>discount taken outside of terms, 13 days late</v>
          </cell>
        </row>
        <row r="285">
          <cell r="G285" t="str">
            <v>835119105</v>
          </cell>
          <cell r="H285" t="str">
            <v>.4% DISC 10 DAYS NET 11 DAYS</v>
          </cell>
          <cell r="I285">
            <v>38510</v>
          </cell>
          <cell r="J285">
            <v>38521</v>
          </cell>
          <cell r="K285">
            <v>61818.79</v>
          </cell>
          <cell r="L285">
            <v>247.27</v>
          </cell>
          <cell r="M285">
            <v>247.27</v>
          </cell>
          <cell r="N285">
            <v>243</v>
          </cell>
          <cell r="O285" t="str">
            <v>Invoice</v>
          </cell>
          <cell r="R285" t="str">
            <v>unearned discount</v>
          </cell>
          <cell r="T285" t="str">
            <v>discount taken outside of terms, 16 days late</v>
          </cell>
        </row>
        <row r="286">
          <cell r="G286" t="str">
            <v>835119167</v>
          </cell>
          <cell r="H286" t="str">
            <v>.4% DISC 10 DAYS NET 11 DAYS</v>
          </cell>
          <cell r="I286">
            <v>38525</v>
          </cell>
          <cell r="J286">
            <v>38536</v>
          </cell>
          <cell r="K286">
            <v>85211.11</v>
          </cell>
          <cell r="L286">
            <v>340.84</v>
          </cell>
          <cell r="M286">
            <v>340.84</v>
          </cell>
          <cell r="N286">
            <v>228</v>
          </cell>
          <cell r="O286" t="str">
            <v>Invoice</v>
          </cell>
          <cell r="R286" t="str">
            <v>unearned discount</v>
          </cell>
          <cell r="T286" t="str">
            <v>discount taken outside of terms, 11 days late</v>
          </cell>
        </row>
        <row r="287">
          <cell r="G287" t="str">
            <v>OPM415409</v>
          </cell>
          <cell r="I287">
            <v>38665</v>
          </cell>
          <cell r="K287">
            <v>-638.6</v>
          </cell>
          <cell r="L287">
            <v>-638.6</v>
          </cell>
          <cell r="M287">
            <v>-638.6</v>
          </cell>
          <cell r="O287" t="str">
            <v>Claims</v>
          </cell>
          <cell r="R287" t="str">
            <v>cash for November shipment to Mobis, sue needs to invoice</v>
          </cell>
        </row>
        <row r="288">
          <cell r="G288" t="str">
            <v>835120319</v>
          </cell>
          <cell r="H288" t="str">
            <v>PER AGREEMENT</v>
          </cell>
          <cell r="I288">
            <v>38746</v>
          </cell>
          <cell r="J288">
            <v>38776</v>
          </cell>
          <cell r="K288">
            <v>638.6</v>
          </cell>
          <cell r="L288">
            <v>638.6</v>
          </cell>
          <cell r="N288">
            <v>-12</v>
          </cell>
          <cell r="O288" t="str">
            <v>Invoice</v>
          </cell>
          <cell r="R288" t="str">
            <v>current</v>
          </cell>
        </row>
        <row r="289">
          <cell r="G289" t="str">
            <v>DED281553</v>
          </cell>
          <cell r="I289">
            <v>38419</v>
          </cell>
          <cell r="K289">
            <v>399.5</v>
          </cell>
          <cell r="L289">
            <v>399.5</v>
          </cell>
          <cell r="M289">
            <v>399.5</v>
          </cell>
          <cell r="O289" t="str">
            <v>Claims</v>
          </cell>
          <cell r="R289" t="str">
            <v>customer deduction for return</v>
          </cell>
          <cell r="T289" t="str">
            <v>RDR051056 - cust has not returned these parts (4-19-05)</v>
          </cell>
        </row>
        <row r="290">
          <cell r="G290" t="str">
            <v>DED281554</v>
          </cell>
          <cell r="I290">
            <v>38419</v>
          </cell>
          <cell r="K290">
            <v>591.04999999999995</v>
          </cell>
          <cell r="L290">
            <v>591.04999999999995</v>
          </cell>
          <cell r="M290">
            <v>591.04999999999995</v>
          </cell>
          <cell r="O290" t="str">
            <v>Claims</v>
          </cell>
          <cell r="R290" t="str">
            <v>customer deduction for return</v>
          </cell>
          <cell r="T290" t="str">
            <v>RDR051057 - cust has not returned these parts (4-19-05)</v>
          </cell>
        </row>
        <row r="291">
          <cell r="G291" t="str">
            <v>DED281555</v>
          </cell>
          <cell r="I291">
            <v>38419</v>
          </cell>
          <cell r="K291">
            <v>2115.2800000000002</v>
          </cell>
          <cell r="L291">
            <v>2115.2800000000002</v>
          </cell>
          <cell r="M291">
            <v>2115.2800000000002</v>
          </cell>
          <cell r="O291" t="str">
            <v>Claims</v>
          </cell>
          <cell r="R291" t="str">
            <v>customer deduction for return</v>
          </cell>
          <cell r="T291" t="str">
            <v>RDR051058 - cust has not returned these parts (4-19-05)</v>
          </cell>
        </row>
        <row r="292">
          <cell r="G292" t="str">
            <v>DED281556</v>
          </cell>
          <cell r="I292">
            <v>38419</v>
          </cell>
          <cell r="K292">
            <v>515.32000000000005</v>
          </cell>
          <cell r="L292">
            <v>515.32000000000005</v>
          </cell>
          <cell r="M292">
            <v>515.32000000000005</v>
          </cell>
          <cell r="O292" t="str">
            <v>Claims</v>
          </cell>
          <cell r="R292" t="str">
            <v>customer deduction for return</v>
          </cell>
          <cell r="T292" t="str">
            <v>RDR051059 - cust has not returned these parts (4-19-05)</v>
          </cell>
        </row>
        <row r="293">
          <cell r="G293" t="str">
            <v>DED327919</v>
          </cell>
          <cell r="I293">
            <v>38527</v>
          </cell>
          <cell r="K293">
            <v>6307.81</v>
          </cell>
          <cell r="L293">
            <v>6307.81</v>
          </cell>
          <cell r="M293">
            <v>6307.81</v>
          </cell>
          <cell r="O293" t="str">
            <v>Claims</v>
          </cell>
          <cell r="R293" t="str">
            <v>customer deduction for return</v>
          </cell>
          <cell r="S293" t="str">
            <v>RDR05-1178, RMA 5134AJBW &amp; 5098BJBW</v>
          </cell>
          <cell r="T293" t="str">
            <v>deducted at machining cost vs raw</v>
          </cell>
        </row>
        <row r="294">
          <cell r="G294" t="str">
            <v>DED327923</v>
          </cell>
          <cell r="I294">
            <v>38527</v>
          </cell>
          <cell r="K294">
            <v>315.32</v>
          </cell>
          <cell r="L294">
            <v>315.32</v>
          </cell>
          <cell r="M294">
            <v>315.32</v>
          </cell>
          <cell r="O294" t="str">
            <v>Claims</v>
          </cell>
          <cell r="R294" t="str">
            <v>customer deduction for return</v>
          </cell>
          <cell r="S294" t="str">
            <v>RDR05-1198 RMA 5159CJBW</v>
          </cell>
          <cell r="T294" t="str">
            <v>RDR051198 - cust has not returned these parts (6-13-05)</v>
          </cell>
        </row>
        <row r="295">
          <cell r="G295" t="str">
            <v>DED327924</v>
          </cell>
          <cell r="I295">
            <v>38527</v>
          </cell>
          <cell r="K295">
            <v>1063.54</v>
          </cell>
          <cell r="L295">
            <v>1063.54</v>
          </cell>
          <cell r="M295">
            <v>1063.54</v>
          </cell>
          <cell r="O295" t="str">
            <v>Claims</v>
          </cell>
          <cell r="R295" t="str">
            <v>customer deduction for return</v>
          </cell>
          <cell r="S295" t="str">
            <v>RDR05-1199 RMA 5159DJBW</v>
          </cell>
          <cell r="T295" t="str">
            <v>RDR051199 - cust has not returned these parts (6-13-05)</v>
          </cell>
        </row>
        <row r="296">
          <cell r="G296" t="str">
            <v>OPM342545</v>
          </cell>
          <cell r="I296">
            <v>38560</v>
          </cell>
          <cell r="K296">
            <v>-400</v>
          </cell>
          <cell r="L296">
            <v>-400</v>
          </cell>
          <cell r="M296">
            <v>-400</v>
          </cell>
          <cell r="O296" t="str">
            <v>Claims</v>
          </cell>
          <cell r="R296" t="str">
            <v>overpayment</v>
          </cell>
          <cell r="T296" t="str">
            <v>on receipt totaling 78600, original payment made timely</v>
          </cell>
          <cell r="W296">
            <v>118629</v>
          </cell>
          <cell r="X296">
            <v>118629</v>
          </cell>
        </row>
        <row r="297">
          <cell r="G297" t="str">
            <v>835119437</v>
          </cell>
          <cell r="H297" t="str">
            <v>NET 60 DAYS</v>
          </cell>
          <cell r="I297">
            <v>38589</v>
          </cell>
          <cell r="J297">
            <v>38649</v>
          </cell>
          <cell r="K297">
            <v>70224.44</v>
          </cell>
          <cell r="L297">
            <v>1258.3599999999999</v>
          </cell>
          <cell r="M297">
            <v>1258.3599999999999</v>
          </cell>
          <cell r="N297">
            <v>115</v>
          </cell>
          <cell r="O297" t="str">
            <v>Invoice</v>
          </cell>
          <cell r="R297" t="str">
            <v>metal pricing change qtr 3</v>
          </cell>
          <cell r="S297" t="str">
            <v>short pay from incorrect surcharge - repaid on OPM382429</v>
          </cell>
        </row>
        <row r="298">
          <cell r="G298" t="str">
            <v>835119436</v>
          </cell>
          <cell r="H298" t="str">
            <v>NET 60 DAYS</v>
          </cell>
          <cell r="I298">
            <v>38589</v>
          </cell>
          <cell r="J298">
            <v>38649</v>
          </cell>
          <cell r="K298">
            <v>71339.839999999997</v>
          </cell>
          <cell r="L298">
            <v>1241.76</v>
          </cell>
          <cell r="M298">
            <v>1241.76</v>
          </cell>
          <cell r="N298">
            <v>115</v>
          </cell>
          <cell r="O298" t="str">
            <v>Invoice</v>
          </cell>
          <cell r="R298" t="str">
            <v>metal pricing change qtr 3</v>
          </cell>
          <cell r="S298" t="str">
            <v>short pay from incorrect surcharge - repaid on OPM382429</v>
          </cell>
        </row>
        <row r="299">
          <cell r="G299" t="str">
            <v>835119433</v>
          </cell>
          <cell r="H299" t="str">
            <v>NET 60 DAYS</v>
          </cell>
          <cell r="I299">
            <v>38589</v>
          </cell>
          <cell r="J299">
            <v>38649</v>
          </cell>
          <cell r="K299">
            <v>70149.34</v>
          </cell>
          <cell r="L299">
            <v>1191.8</v>
          </cell>
          <cell r="M299">
            <v>1191.8</v>
          </cell>
          <cell r="N299">
            <v>115</v>
          </cell>
          <cell r="O299" t="str">
            <v>Invoice</v>
          </cell>
          <cell r="R299" t="str">
            <v>metal pricing change qtr 3</v>
          </cell>
          <cell r="S299" t="str">
            <v>short pay from incorrect surcharge - repaid on OPM382429</v>
          </cell>
        </row>
        <row r="300">
          <cell r="G300" t="str">
            <v>835119444</v>
          </cell>
          <cell r="H300" t="str">
            <v>NET 60 DAYS</v>
          </cell>
          <cell r="I300">
            <v>38590</v>
          </cell>
          <cell r="J300">
            <v>38650</v>
          </cell>
          <cell r="K300">
            <v>72807.73</v>
          </cell>
          <cell r="L300">
            <v>1261.4000000000001</v>
          </cell>
          <cell r="M300">
            <v>1261.4000000000001</v>
          </cell>
          <cell r="N300">
            <v>114</v>
          </cell>
          <cell r="O300" t="str">
            <v>Invoice</v>
          </cell>
          <cell r="R300" t="str">
            <v>metal pricing change qtr 3</v>
          </cell>
          <cell r="S300" t="str">
            <v>short pay from incorrect surcharge - repaid on OPM382429</v>
          </cell>
        </row>
        <row r="301">
          <cell r="G301" t="str">
            <v>835119446</v>
          </cell>
          <cell r="H301" t="str">
            <v>NET 60 DAYS</v>
          </cell>
          <cell r="I301">
            <v>38590</v>
          </cell>
          <cell r="J301">
            <v>38650</v>
          </cell>
          <cell r="K301">
            <v>69149.08</v>
          </cell>
          <cell r="L301">
            <v>1194.48</v>
          </cell>
          <cell r="M301">
            <v>1194.48</v>
          </cell>
          <cell r="N301">
            <v>114</v>
          </cell>
          <cell r="O301" t="str">
            <v>Invoice</v>
          </cell>
          <cell r="R301" t="str">
            <v>metal pricing change qtr 3</v>
          </cell>
          <cell r="S301" t="str">
            <v>short pay from incorrect surcharge - repaid on OPM382429</v>
          </cell>
        </row>
        <row r="302">
          <cell r="G302" t="str">
            <v>835119450</v>
          </cell>
          <cell r="H302" t="str">
            <v>NET 60 DAYS</v>
          </cell>
          <cell r="I302">
            <v>38593</v>
          </cell>
          <cell r="J302">
            <v>38653</v>
          </cell>
          <cell r="K302">
            <v>69851.460000000006</v>
          </cell>
          <cell r="L302">
            <v>1237.02</v>
          </cell>
          <cell r="M302">
            <v>1237.02</v>
          </cell>
          <cell r="N302">
            <v>111</v>
          </cell>
          <cell r="O302" t="str">
            <v>Invoice</v>
          </cell>
          <cell r="R302" t="str">
            <v>metal pricing change qtr 3</v>
          </cell>
          <cell r="S302" t="str">
            <v>short pay from incorrect surcharge - repaid on OPM382429</v>
          </cell>
        </row>
        <row r="303">
          <cell r="G303" t="str">
            <v>835119455</v>
          </cell>
          <cell r="H303" t="str">
            <v>NET 60 DAYS</v>
          </cell>
          <cell r="I303">
            <v>38593</v>
          </cell>
          <cell r="J303">
            <v>38653</v>
          </cell>
          <cell r="K303">
            <v>71837.710000000006</v>
          </cell>
          <cell r="L303">
            <v>1292.81</v>
          </cell>
          <cell r="M303">
            <v>1292.81</v>
          </cell>
          <cell r="N303">
            <v>111</v>
          </cell>
          <cell r="O303" t="str">
            <v>Invoice</v>
          </cell>
          <cell r="R303" t="str">
            <v>metal pricing change qtr 3</v>
          </cell>
          <cell r="S303" t="str">
            <v>short pay from incorrect surcharge - repaid on OPM382429</v>
          </cell>
        </row>
        <row r="304">
          <cell r="G304" t="str">
            <v>835119456</v>
          </cell>
          <cell r="H304" t="str">
            <v>NET 60 DAYS</v>
          </cell>
          <cell r="I304">
            <v>38593</v>
          </cell>
          <cell r="J304">
            <v>38653</v>
          </cell>
          <cell r="K304">
            <v>67226.45</v>
          </cell>
          <cell r="L304">
            <v>1142.1400000000001</v>
          </cell>
          <cell r="M304">
            <v>1142.1400000000001</v>
          </cell>
          <cell r="N304">
            <v>111</v>
          </cell>
          <cell r="O304" t="str">
            <v>Invoice</v>
          </cell>
          <cell r="R304" t="str">
            <v>metal pricing change qtr 3</v>
          </cell>
          <cell r="S304" t="str">
            <v>short pay from incorrect surcharge - repaid on OPM382429</v>
          </cell>
        </row>
        <row r="305">
          <cell r="G305" t="str">
            <v>835119459</v>
          </cell>
          <cell r="H305" t="str">
            <v>NET 60 DAYS</v>
          </cell>
          <cell r="I305">
            <v>38594</v>
          </cell>
          <cell r="J305">
            <v>38654</v>
          </cell>
          <cell r="K305">
            <v>66186.66</v>
          </cell>
          <cell r="L305">
            <v>1064.0899999999999</v>
          </cell>
          <cell r="M305">
            <v>1064.0899999999999</v>
          </cell>
          <cell r="N305">
            <v>110</v>
          </cell>
          <cell r="O305" t="str">
            <v>Invoice</v>
          </cell>
          <cell r="R305" t="str">
            <v>metal pricing change qtr 3</v>
          </cell>
          <cell r="S305" t="str">
            <v>short pay from incorrect surcharge - repaid on OPM382429</v>
          </cell>
        </row>
        <row r="306">
          <cell r="G306" t="str">
            <v>835119470</v>
          </cell>
          <cell r="H306" t="str">
            <v>NET 60 DAYS</v>
          </cell>
          <cell r="I306">
            <v>38595</v>
          </cell>
          <cell r="J306">
            <v>38655</v>
          </cell>
          <cell r="K306">
            <v>70499.64</v>
          </cell>
          <cell r="L306">
            <v>1242.68</v>
          </cell>
          <cell r="M306">
            <v>1242.68</v>
          </cell>
          <cell r="N306">
            <v>109</v>
          </cell>
          <cell r="O306" t="str">
            <v>Invoice</v>
          </cell>
          <cell r="R306" t="str">
            <v>metal pricing change qtr 3</v>
          </cell>
          <cell r="S306" t="str">
            <v>short pay from incorrect surcharge - repaid on OPM382429</v>
          </cell>
        </row>
        <row r="307">
          <cell r="G307" t="str">
            <v>835119465</v>
          </cell>
          <cell r="H307" t="str">
            <v>NET 60 DAYS</v>
          </cell>
          <cell r="I307">
            <v>38595</v>
          </cell>
          <cell r="J307">
            <v>38655</v>
          </cell>
          <cell r="K307">
            <v>70149.34</v>
          </cell>
          <cell r="L307">
            <v>1191.8</v>
          </cell>
          <cell r="M307">
            <v>1191.8</v>
          </cell>
          <cell r="N307">
            <v>109</v>
          </cell>
          <cell r="O307" t="str">
            <v>Invoice</v>
          </cell>
          <cell r="R307" t="str">
            <v>metal pricing change qtr 3</v>
          </cell>
          <cell r="S307" t="str">
            <v>short pay from incorrect surcharge - repaid on OPM382429</v>
          </cell>
        </row>
        <row r="308">
          <cell r="G308" t="str">
            <v>835119478</v>
          </cell>
          <cell r="H308" t="str">
            <v>NET 60 DAYS</v>
          </cell>
          <cell r="I308">
            <v>38596</v>
          </cell>
          <cell r="J308">
            <v>38656</v>
          </cell>
          <cell r="K308">
            <v>72240.36</v>
          </cell>
          <cell r="L308">
            <v>1166.3800000000001</v>
          </cell>
          <cell r="M308">
            <v>1166.3800000000001</v>
          </cell>
          <cell r="N308">
            <v>108</v>
          </cell>
          <cell r="O308" t="str">
            <v>Invoice</v>
          </cell>
          <cell r="R308" t="str">
            <v>metal pricing change qtr 3</v>
          </cell>
          <cell r="S308" t="str">
            <v>short pay from incorrect surcharge - repaid on OPM382429</v>
          </cell>
        </row>
        <row r="309">
          <cell r="G309" t="str">
            <v>835119473</v>
          </cell>
          <cell r="H309" t="str">
            <v>NET 60 DAYS</v>
          </cell>
          <cell r="I309">
            <v>38596</v>
          </cell>
          <cell r="J309">
            <v>38656</v>
          </cell>
          <cell r="K309">
            <v>69748.399999999994</v>
          </cell>
          <cell r="L309">
            <v>1207.42</v>
          </cell>
          <cell r="M309">
            <v>1207.42</v>
          </cell>
          <cell r="N309">
            <v>108</v>
          </cell>
          <cell r="O309" t="str">
            <v>Invoice</v>
          </cell>
          <cell r="R309" t="str">
            <v>metal pricing change qtr 3</v>
          </cell>
          <cell r="S309" t="str">
            <v>short pay from incorrect surcharge - repaid on OPM382429</v>
          </cell>
        </row>
        <row r="310">
          <cell r="G310" t="str">
            <v>835119482</v>
          </cell>
          <cell r="H310" t="str">
            <v>NET 60 DAYS</v>
          </cell>
          <cell r="I310">
            <v>38597</v>
          </cell>
          <cell r="J310">
            <v>38657</v>
          </cell>
          <cell r="K310">
            <v>73240.039999999994</v>
          </cell>
          <cell r="L310">
            <v>1217.28</v>
          </cell>
          <cell r="M310">
            <v>1217.28</v>
          </cell>
          <cell r="N310">
            <v>107</v>
          </cell>
          <cell r="O310" t="str">
            <v>Invoice</v>
          </cell>
          <cell r="R310" t="str">
            <v>metal pricing change qtr 3</v>
          </cell>
          <cell r="S310" t="str">
            <v>short pay from incorrect surcharge - repaid on OPM382429</v>
          </cell>
        </row>
        <row r="311">
          <cell r="G311" t="str">
            <v>835119484</v>
          </cell>
          <cell r="H311" t="str">
            <v>NET 60 DAYS</v>
          </cell>
          <cell r="I311">
            <v>38597</v>
          </cell>
          <cell r="J311">
            <v>38657</v>
          </cell>
          <cell r="K311">
            <v>72188.899999999994</v>
          </cell>
          <cell r="L311">
            <v>1314.08</v>
          </cell>
          <cell r="M311">
            <v>1314.08</v>
          </cell>
          <cell r="N311">
            <v>107</v>
          </cell>
          <cell r="O311" t="str">
            <v>Invoice</v>
          </cell>
          <cell r="R311" t="str">
            <v>metal pricing change qtr 3</v>
          </cell>
          <cell r="S311" t="str">
            <v>short pay from incorrect surcharge - repaid on OPM382429</v>
          </cell>
        </row>
        <row r="312">
          <cell r="G312" t="str">
            <v>835119490</v>
          </cell>
          <cell r="H312" t="str">
            <v>NET 60 DAYS</v>
          </cell>
          <cell r="I312">
            <v>38601</v>
          </cell>
          <cell r="J312">
            <v>38661</v>
          </cell>
          <cell r="K312">
            <v>69208.570000000007</v>
          </cell>
          <cell r="L312">
            <v>1190.96</v>
          </cell>
          <cell r="M312">
            <v>1190.96</v>
          </cell>
          <cell r="N312">
            <v>103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835119487</v>
          </cell>
          <cell r="H313" t="str">
            <v>NET 60 DAYS</v>
          </cell>
          <cell r="I313">
            <v>38601</v>
          </cell>
          <cell r="J313">
            <v>38661</v>
          </cell>
          <cell r="K313">
            <v>70149.34</v>
          </cell>
          <cell r="L313">
            <v>1191.8</v>
          </cell>
          <cell r="M313">
            <v>1191.8</v>
          </cell>
          <cell r="N313">
            <v>103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835C0012904</v>
          </cell>
          <cell r="I314">
            <v>38601</v>
          </cell>
          <cell r="J314">
            <v>38601</v>
          </cell>
          <cell r="K314">
            <v>-2447.7199999999998</v>
          </cell>
          <cell r="L314">
            <v>-89.22</v>
          </cell>
          <cell r="N314">
            <v>163</v>
          </cell>
          <cell r="O314" t="str">
            <v>Credit Memo</v>
          </cell>
          <cell r="R314" t="str">
            <v>credit for cust deduction for return</v>
          </cell>
          <cell r="S314" t="str">
            <v>RMA 5237xJBW</v>
          </cell>
          <cell r="T314" t="str">
            <v>RDR051308</v>
          </cell>
        </row>
        <row r="315">
          <cell r="G315" t="str">
            <v>835C0012902</v>
          </cell>
          <cell r="I315">
            <v>38601</v>
          </cell>
          <cell r="J315">
            <v>38601</v>
          </cell>
          <cell r="K315">
            <v>-2886.79</v>
          </cell>
          <cell r="L315">
            <v>-80.41</v>
          </cell>
          <cell r="N315">
            <v>163</v>
          </cell>
          <cell r="O315" t="str">
            <v>Credit Memo</v>
          </cell>
          <cell r="R315" t="str">
            <v>credit for cust deduction for return</v>
          </cell>
          <cell r="S315" t="str">
            <v>RMA 5237xJBW</v>
          </cell>
          <cell r="T315" t="str">
            <v>RDR051307</v>
          </cell>
        </row>
        <row r="316">
          <cell r="G316" t="str">
            <v>835119494</v>
          </cell>
          <cell r="H316" t="str">
            <v>NET 60 DAYS</v>
          </cell>
          <cell r="I316">
            <v>38602</v>
          </cell>
          <cell r="J316">
            <v>38662</v>
          </cell>
          <cell r="K316">
            <v>66703.16</v>
          </cell>
          <cell r="L316">
            <v>1166.22</v>
          </cell>
          <cell r="M316">
            <v>1166.22</v>
          </cell>
          <cell r="N316">
            <v>102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835119500</v>
          </cell>
          <cell r="H317" t="str">
            <v>NET 60 DAYS</v>
          </cell>
          <cell r="I317">
            <v>38603</v>
          </cell>
          <cell r="J317">
            <v>38663</v>
          </cell>
          <cell r="K317">
            <v>72023.34</v>
          </cell>
          <cell r="L317">
            <v>1313.88</v>
          </cell>
          <cell r="M317">
            <v>1313.88</v>
          </cell>
          <cell r="N317">
            <v>101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835119498</v>
          </cell>
          <cell r="H318" t="str">
            <v>NET 60 DAYS</v>
          </cell>
          <cell r="I318">
            <v>38603</v>
          </cell>
          <cell r="J318">
            <v>38663</v>
          </cell>
          <cell r="K318">
            <v>73508.740000000005</v>
          </cell>
          <cell r="L318">
            <v>1211.6400000000001</v>
          </cell>
          <cell r="M318">
            <v>1211.6400000000001</v>
          </cell>
          <cell r="N318">
            <v>101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835119512</v>
          </cell>
          <cell r="H319" t="str">
            <v>NET 60 DAYS</v>
          </cell>
          <cell r="I319">
            <v>38604</v>
          </cell>
          <cell r="J319">
            <v>38664</v>
          </cell>
          <cell r="K319">
            <v>72325.36</v>
          </cell>
          <cell r="L319">
            <v>1318.42</v>
          </cell>
          <cell r="M319">
            <v>1318.42</v>
          </cell>
          <cell r="N319">
            <v>100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835119508</v>
          </cell>
          <cell r="H320" t="str">
            <v>NET 60 DAYS</v>
          </cell>
          <cell r="I320">
            <v>38604</v>
          </cell>
          <cell r="J320">
            <v>38664</v>
          </cell>
          <cell r="K320">
            <v>73006.11</v>
          </cell>
          <cell r="L320">
            <v>1246.45</v>
          </cell>
          <cell r="M320">
            <v>1246.45</v>
          </cell>
          <cell r="N320">
            <v>100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835119509</v>
          </cell>
          <cell r="H321" t="str">
            <v>NET 60 DAYS</v>
          </cell>
          <cell r="I321">
            <v>38604</v>
          </cell>
          <cell r="J321">
            <v>38664</v>
          </cell>
          <cell r="K321">
            <v>73508.75</v>
          </cell>
          <cell r="L321">
            <v>1211.67</v>
          </cell>
          <cell r="M321">
            <v>1211.67</v>
          </cell>
          <cell r="N321">
            <v>100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835119510</v>
          </cell>
          <cell r="H322" t="str">
            <v>NET 60 DAYS</v>
          </cell>
          <cell r="I322">
            <v>38604</v>
          </cell>
          <cell r="J322">
            <v>38664</v>
          </cell>
          <cell r="K322">
            <v>73508.75</v>
          </cell>
          <cell r="L322">
            <v>1211.6600000000001</v>
          </cell>
          <cell r="M322">
            <v>1211.6600000000001</v>
          </cell>
          <cell r="N322">
            <v>100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835119506</v>
          </cell>
          <cell r="H323" t="str">
            <v>NET 60 DAYS</v>
          </cell>
          <cell r="I323">
            <v>38604</v>
          </cell>
          <cell r="J323">
            <v>38664</v>
          </cell>
          <cell r="K323">
            <v>72706.679999999993</v>
          </cell>
          <cell r="L323">
            <v>1370.97</v>
          </cell>
          <cell r="M323">
            <v>1370.97</v>
          </cell>
          <cell r="N323">
            <v>100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835119518</v>
          </cell>
          <cell r="H324" t="str">
            <v>NET 60 DAYS</v>
          </cell>
          <cell r="I324">
            <v>38607</v>
          </cell>
          <cell r="J324">
            <v>38667</v>
          </cell>
          <cell r="K324">
            <v>71965.179999999993</v>
          </cell>
          <cell r="L324">
            <v>1322.16</v>
          </cell>
          <cell r="M324">
            <v>1322.16</v>
          </cell>
          <cell r="N324">
            <v>97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835119514</v>
          </cell>
          <cell r="H325" t="str">
            <v>NET 60 DAYS</v>
          </cell>
          <cell r="I325">
            <v>38607</v>
          </cell>
          <cell r="J325">
            <v>38667</v>
          </cell>
          <cell r="K325">
            <v>70149.34</v>
          </cell>
          <cell r="L325">
            <v>1191.8</v>
          </cell>
          <cell r="M325">
            <v>1191.8</v>
          </cell>
          <cell r="N325">
            <v>97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835119516</v>
          </cell>
          <cell r="H326" t="str">
            <v>NET 60 DAYS</v>
          </cell>
          <cell r="I326">
            <v>38607</v>
          </cell>
          <cell r="J326">
            <v>38667</v>
          </cell>
          <cell r="K326">
            <v>63007.68</v>
          </cell>
          <cell r="L326">
            <v>1062.98</v>
          </cell>
          <cell r="M326">
            <v>1062.98</v>
          </cell>
          <cell r="N326">
            <v>97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835119522</v>
          </cell>
          <cell r="H327" t="str">
            <v>NET 60 DAYS</v>
          </cell>
          <cell r="I327">
            <v>38608</v>
          </cell>
          <cell r="J327">
            <v>38668</v>
          </cell>
          <cell r="K327">
            <v>71137.36</v>
          </cell>
          <cell r="L327">
            <v>1163.44</v>
          </cell>
          <cell r="M327">
            <v>1163.44</v>
          </cell>
          <cell r="N327">
            <v>96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835119536</v>
          </cell>
          <cell r="H328" t="str">
            <v>NET 60 DAYS</v>
          </cell>
          <cell r="I328">
            <v>38609</v>
          </cell>
          <cell r="J328">
            <v>38669</v>
          </cell>
          <cell r="K328">
            <v>70669.38</v>
          </cell>
          <cell r="L328">
            <v>1257.18</v>
          </cell>
          <cell r="M328">
            <v>1257.18</v>
          </cell>
          <cell r="N328">
            <v>95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835119531</v>
          </cell>
          <cell r="H329" t="str">
            <v>NET 60 DAYS</v>
          </cell>
          <cell r="I329">
            <v>38609</v>
          </cell>
          <cell r="J329">
            <v>38669</v>
          </cell>
          <cell r="K329">
            <v>70149.34</v>
          </cell>
          <cell r="L329">
            <v>1192.0999999999999</v>
          </cell>
          <cell r="M329">
            <v>1192.0999999999999</v>
          </cell>
          <cell r="N329">
            <v>95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835119542</v>
          </cell>
          <cell r="H330" t="str">
            <v>NET 60 DAYS</v>
          </cell>
          <cell r="I330">
            <v>38610</v>
          </cell>
          <cell r="J330">
            <v>38670</v>
          </cell>
          <cell r="K330">
            <v>69480.17</v>
          </cell>
          <cell r="L330">
            <v>1194.8800000000001</v>
          </cell>
          <cell r="M330">
            <v>1194.8800000000001</v>
          </cell>
          <cell r="N330">
            <v>94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835119540</v>
          </cell>
          <cell r="H331" t="str">
            <v>NET 60 DAYS</v>
          </cell>
          <cell r="I331">
            <v>38610</v>
          </cell>
          <cell r="J331">
            <v>38670</v>
          </cell>
          <cell r="K331">
            <v>71190.759999999995</v>
          </cell>
          <cell r="L331">
            <v>1194.51</v>
          </cell>
          <cell r="M331">
            <v>1194.51</v>
          </cell>
          <cell r="N331">
            <v>94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835119551</v>
          </cell>
          <cell r="H332" t="str">
            <v>NET 60 DAYS</v>
          </cell>
          <cell r="I332">
            <v>38611</v>
          </cell>
          <cell r="J332">
            <v>38671</v>
          </cell>
          <cell r="K332">
            <v>63007.68</v>
          </cell>
          <cell r="L332">
            <v>1062.98</v>
          </cell>
          <cell r="M332">
            <v>1062.98</v>
          </cell>
          <cell r="N332">
            <v>93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835119547</v>
          </cell>
          <cell r="H333" t="str">
            <v>NET 60 DAYS</v>
          </cell>
          <cell r="I333">
            <v>38611</v>
          </cell>
          <cell r="J333">
            <v>38671</v>
          </cell>
          <cell r="K333">
            <v>70149.34</v>
          </cell>
          <cell r="L333">
            <v>1191.8</v>
          </cell>
          <cell r="M333">
            <v>1191.8</v>
          </cell>
          <cell r="N333">
            <v>93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835119553</v>
          </cell>
          <cell r="H334" t="str">
            <v>NET 60 DAYS</v>
          </cell>
          <cell r="I334">
            <v>38611</v>
          </cell>
          <cell r="J334">
            <v>38671</v>
          </cell>
          <cell r="K334">
            <v>68859.8</v>
          </cell>
          <cell r="L334">
            <v>1197.46</v>
          </cell>
          <cell r="M334">
            <v>1197.46</v>
          </cell>
          <cell r="N334">
            <v>93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835C0012905</v>
          </cell>
          <cell r="I335">
            <v>38616</v>
          </cell>
          <cell r="J335">
            <v>38616</v>
          </cell>
          <cell r="K335">
            <v>-350</v>
          </cell>
          <cell r="L335">
            <v>-38.4</v>
          </cell>
          <cell r="N335">
            <v>148</v>
          </cell>
          <cell r="O335" t="str">
            <v>Credit Memo</v>
          </cell>
          <cell r="R335" t="str">
            <v>admin fee on returns</v>
          </cell>
          <cell r="S335" t="str">
            <v>RMA 5237xJBW</v>
          </cell>
        </row>
        <row r="336">
          <cell r="G336" t="str">
            <v>OPM382429</v>
          </cell>
          <cell r="I336">
            <v>38650</v>
          </cell>
          <cell r="K336">
            <v>-144191.18</v>
          </cell>
          <cell r="L336">
            <v>-144191.18</v>
          </cell>
          <cell r="M336">
            <v>-144191.18</v>
          </cell>
          <cell r="O336" t="str">
            <v>Claims</v>
          </cell>
          <cell r="R336" t="str">
            <v>metal pricing change qtr 3</v>
          </cell>
          <cell r="T336" t="str">
            <v>payment correction for new metal pricing</v>
          </cell>
        </row>
        <row r="337">
          <cell r="G337" t="str">
            <v>835C0012939</v>
          </cell>
          <cell r="I337">
            <v>38660</v>
          </cell>
          <cell r="J337">
            <v>38660</v>
          </cell>
          <cell r="K337">
            <v>-1210.8900000000001</v>
          </cell>
          <cell r="L337">
            <v>-1210.8900000000001</v>
          </cell>
          <cell r="N337">
            <v>104</v>
          </cell>
          <cell r="O337" t="str">
            <v>Credit Memo</v>
          </cell>
          <cell r="R337" t="str">
            <v>credit for cust deduction for return</v>
          </cell>
          <cell r="T337" t="str">
            <v>rdr 05-1397</v>
          </cell>
        </row>
        <row r="338">
          <cell r="G338" t="str">
            <v>835C0012935</v>
          </cell>
          <cell r="I338">
            <v>38660</v>
          </cell>
          <cell r="J338">
            <v>38660</v>
          </cell>
          <cell r="K338">
            <v>-1331.55</v>
          </cell>
          <cell r="L338">
            <v>-1331.55</v>
          </cell>
          <cell r="N338">
            <v>104</v>
          </cell>
          <cell r="O338" t="str">
            <v>Credit Memo</v>
          </cell>
          <cell r="R338" t="str">
            <v>credit for cust deduction for return</v>
          </cell>
          <cell r="T338" t="str">
            <v>rdr 05-1395</v>
          </cell>
        </row>
        <row r="339">
          <cell r="G339" t="str">
            <v>835C0012938</v>
          </cell>
          <cell r="I339">
            <v>38660</v>
          </cell>
          <cell r="J339">
            <v>38660</v>
          </cell>
          <cell r="K339">
            <v>-1397.18</v>
          </cell>
          <cell r="L339">
            <v>-1397.18</v>
          </cell>
          <cell r="N339">
            <v>104</v>
          </cell>
          <cell r="O339" t="str">
            <v>Credit Memo</v>
          </cell>
          <cell r="R339" t="str">
            <v>credit for cust deduction for return</v>
          </cell>
          <cell r="T339" t="str">
            <v>rdr 05-1397</v>
          </cell>
        </row>
        <row r="340">
          <cell r="G340" t="str">
            <v>DED388996</v>
          </cell>
          <cell r="I340">
            <v>38664</v>
          </cell>
          <cell r="K340">
            <v>1331.55</v>
          </cell>
          <cell r="L340">
            <v>1331.55</v>
          </cell>
          <cell r="M340">
            <v>1331.55</v>
          </cell>
          <cell r="O340" t="str">
            <v>Claims</v>
          </cell>
          <cell r="R340" t="str">
            <v>customer deduction for return</v>
          </cell>
          <cell r="T340" t="str">
            <v>rdr51395</v>
          </cell>
        </row>
        <row r="341">
          <cell r="G341" t="str">
            <v>DED388998</v>
          </cell>
          <cell r="I341">
            <v>38664</v>
          </cell>
          <cell r="K341">
            <v>2608.08</v>
          </cell>
          <cell r="L341">
            <v>2608.08</v>
          </cell>
          <cell r="M341">
            <v>2608.08</v>
          </cell>
          <cell r="O341" t="str">
            <v>Claims</v>
          </cell>
          <cell r="R341" t="str">
            <v>customer deduction for return</v>
          </cell>
          <cell r="T341" t="str">
            <v>rdr51397</v>
          </cell>
        </row>
        <row r="342">
          <cell r="G342" t="str">
            <v>DED388999</v>
          </cell>
          <cell r="I342">
            <v>38664</v>
          </cell>
          <cell r="K342">
            <v>0.01</v>
          </cell>
          <cell r="L342">
            <v>0.01</v>
          </cell>
          <cell r="M342">
            <v>0.01</v>
          </cell>
          <cell r="O342" t="str">
            <v>Claims</v>
          </cell>
          <cell r="R342" t="str">
            <v>customer deduction for return</v>
          </cell>
          <cell r="T342" t="str">
            <v>rdr51398</v>
          </cell>
        </row>
        <row r="343">
          <cell r="G343" t="str">
            <v>OPM391584</v>
          </cell>
          <cell r="I343">
            <v>38671</v>
          </cell>
          <cell r="K343">
            <v>-124085.84</v>
          </cell>
          <cell r="L343">
            <v>-124085.84</v>
          </cell>
          <cell r="M343">
            <v>-124085.84</v>
          </cell>
          <cell r="O343" t="str">
            <v>Claims</v>
          </cell>
          <cell r="R343" t="str">
            <v>metal pricing change qtr 3</v>
          </cell>
          <cell r="S343" t="str">
            <v>082605N12408584CR</v>
          </cell>
          <cell r="T343" t="str">
            <v>doesn’t match workbook</v>
          </cell>
        </row>
        <row r="344">
          <cell r="G344" t="str">
            <v>OPM391610</v>
          </cell>
          <cell r="I344">
            <v>38671</v>
          </cell>
          <cell r="K344">
            <v>-2522.0700000000002</v>
          </cell>
          <cell r="L344">
            <v>-2522.0700000000002</v>
          </cell>
          <cell r="M344">
            <v>-2522.0700000000002</v>
          </cell>
          <cell r="O344" t="str">
            <v>Claims</v>
          </cell>
          <cell r="R344" t="str">
            <v>metal pricing change qtr 3</v>
          </cell>
          <cell r="W344">
            <v>835119555</v>
          </cell>
          <cell r="X344">
            <v>835119555</v>
          </cell>
        </row>
        <row r="345">
          <cell r="G345" t="str">
            <v>OPM391611</v>
          </cell>
          <cell r="I345">
            <v>38671</v>
          </cell>
          <cell r="K345">
            <v>-2455.7399999999998</v>
          </cell>
          <cell r="L345">
            <v>-2455.7399999999998</v>
          </cell>
          <cell r="M345">
            <v>-2455.7399999999998</v>
          </cell>
          <cell r="O345" t="str">
            <v>Claims</v>
          </cell>
          <cell r="R345" t="str">
            <v>metal pricing change qtr 3</v>
          </cell>
          <cell r="W345">
            <v>835119556</v>
          </cell>
          <cell r="X345">
            <v>835119556</v>
          </cell>
        </row>
        <row r="346">
          <cell r="G346" t="str">
            <v>OPM393632</v>
          </cell>
          <cell r="I346">
            <v>38674</v>
          </cell>
          <cell r="K346">
            <v>-2413.15</v>
          </cell>
          <cell r="L346">
            <v>-2413.15</v>
          </cell>
          <cell r="M346">
            <v>-2413.15</v>
          </cell>
          <cell r="O346" t="str">
            <v>Claims</v>
          </cell>
          <cell r="R346" t="str">
            <v>metal pricing change qtr 3</v>
          </cell>
          <cell r="W346">
            <v>835119565</v>
          </cell>
          <cell r="X346">
            <v>835119565</v>
          </cell>
        </row>
        <row r="347">
          <cell r="G347" t="str">
            <v>OPM393633</v>
          </cell>
          <cell r="I347">
            <v>38674</v>
          </cell>
          <cell r="K347">
            <v>-2612.1999999999998</v>
          </cell>
          <cell r="L347">
            <v>-2612.1999999999998</v>
          </cell>
          <cell r="M347">
            <v>-2612.1999999999998</v>
          </cell>
          <cell r="O347" t="str">
            <v>Claims</v>
          </cell>
          <cell r="R347" t="str">
            <v>metal pricing change qtr 3</v>
          </cell>
          <cell r="W347">
            <v>835119567</v>
          </cell>
          <cell r="X347">
            <v>835119567</v>
          </cell>
        </row>
        <row r="348">
          <cell r="G348" t="str">
            <v>835D0010622</v>
          </cell>
          <cell r="H348" t="str">
            <v>NET 60 DAYS</v>
          </cell>
          <cell r="I348">
            <v>38677</v>
          </cell>
          <cell r="J348">
            <v>38737</v>
          </cell>
          <cell r="K348">
            <v>28543.1</v>
          </cell>
          <cell r="L348">
            <v>28543.1</v>
          </cell>
          <cell r="N348">
            <v>27</v>
          </cell>
          <cell r="O348" t="str">
            <v>Invoice</v>
          </cell>
          <cell r="R348" t="str">
            <v>metal pricing change qtr 3</v>
          </cell>
          <cell r="T348" t="str">
            <v>retro billing on 4x4 lh</v>
          </cell>
        </row>
        <row r="349">
          <cell r="G349" t="str">
            <v>835D0010625</v>
          </cell>
          <cell r="H349" t="str">
            <v>NET 60 DAYS</v>
          </cell>
          <cell r="I349">
            <v>38677</v>
          </cell>
          <cell r="J349">
            <v>38737</v>
          </cell>
          <cell r="K349">
            <v>17348.099999999999</v>
          </cell>
          <cell r="L349">
            <v>17348.099999999999</v>
          </cell>
          <cell r="N349">
            <v>27</v>
          </cell>
          <cell r="O349" t="str">
            <v>Invoice</v>
          </cell>
          <cell r="R349" t="str">
            <v>metal pricing change qtr 3</v>
          </cell>
          <cell r="T349" t="str">
            <v>retro billing on cs front rh</v>
          </cell>
        </row>
        <row r="350">
          <cell r="G350" t="str">
            <v>835D0010620</v>
          </cell>
          <cell r="H350" t="str">
            <v>NET 60 DAYS</v>
          </cell>
          <cell r="I350">
            <v>38677</v>
          </cell>
          <cell r="J350">
            <v>38737</v>
          </cell>
          <cell r="K350">
            <v>57324.959999999999</v>
          </cell>
          <cell r="L350">
            <v>57324.959999999999</v>
          </cell>
          <cell r="N350">
            <v>27</v>
          </cell>
          <cell r="O350" t="str">
            <v>Invoice</v>
          </cell>
          <cell r="R350" t="str">
            <v>metal pricing change qtr 3</v>
          </cell>
          <cell r="T350" t="str">
            <v>retro billing on rs lh</v>
          </cell>
        </row>
        <row r="351">
          <cell r="G351" t="str">
            <v>835D0010617</v>
          </cell>
          <cell r="H351" t="str">
            <v>NET 60 DAYS</v>
          </cell>
          <cell r="I351">
            <v>38677</v>
          </cell>
          <cell r="J351">
            <v>38737</v>
          </cell>
          <cell r="K351">
            <v>32676.400000000001</v>
          </cell>
          <cell r="L351">
            <v>32676.400000000001</v>
          </cell>
          <cell r="N351">
            <v>27</v>
          </cell>
          <cell r="O351" t="str">
            <v>Invoice</v>
          </cell>
          <cell r="R351" t="str">
            <v>metal pricing change qtr 3</v>
          </cell>
          <cell r="T351" t="str">
            <v>retro billing on 4x2 rh</v>
          </cell>
        </row>
        <row r="352">
          <cell r="G352" t="str">
            <v>835D0010616</v>
          </cell>
          <cell r="H352" t="str">
            <v>NET 60 DAYS</v>
          </cell>
          <cell r="I352">
            <v>38677</v>
          </cell>
          <cell r="J352">
            <v>38737</v>
          </cell>
          <cell r="K352">
            <v>32953.86</v>
          </cell>
          <cell r="L352">
            <v>32953.86</v>
          </cell>
          <cell r="N352">
            <v>27</v>
          </cell>
          <cell r="O352" t="str">
            <v>Invoice</v>
          </cell>
          <cell r="R352" t="str">
            <v>metal pricing change qtr 3</v>
          </cell>
          <cell r="T352" t="str">
            <v>retro billing on 4x2 lh</v>
          </cell>
        </row>
        <row r="353">
          <cell r="G353" t="str">
            <v>835D0010619</v>
          </cell>
          <cell r="H353" t="str">
            <v>NET 60 DAYS</v>
          </cell>
          <cell r="I353">
            <v>38677</v>
          </cell>
          <cell r="J353">
            <v>38737</v>
          </cell>
          <cell r="K353">
            <v>8828.31</v>
          </cell>
          <cell r="L353">
            <v>8828.31</v>
          </cell>
          <cell r="N353">
            <v>27</v>
          </cell>
          <cell r="O353" t="str">
            <v>Invoice</v>
          </cell>
          <cell r="R353" t="str">
            <v>metal pricing change qtr 3</v>
          </cell>
          <cell r="T353" t="str">
            <v>retro billing on cs rear rh</v>
          </cell>
        </row>
        <row r="354">
          <cell r="G354" t="str">
            <v>835D0010621</v>
          </cell>
          <cell r="H354" t="str">
            <v>NET 60 DAYS</v>
          </cell>
          <cell r="I354">
            <v>38677</v>
          </cell>
          <cell r="J354">
            <v>38737</v>
          </cell>
          <cell r="K354">
            <v>57420.52</v>
          </cell>
          <cell r="L354">
            <v>57420.52</v>
          </cell>
          <cell r="N354">
            <v>27</v>
          </cell>
          <cell r="O354" t="str">
            <v>Invoice</v>
          </cell>
          <cell r="R354" t="str">
            <v>metal pricing change qtr 3</v>
          </cell>
          <cell r="T354" t="str">
            <v>retro billing on rs rh</v>
          </cell>
        </row>
        <row r="355">
          <cell r="G355" t="str">
            <v>835D0010618</v>
          </cell>
          <cell r="H355" t="str">
            <v>NET 60 DAYS</v>
          </cell>
          <cell r="I355">
            <v>38677</v>
          </cell>
          <cell r="J355">
            <v>38737</v>
          </cell>
          <cell r="K355">
            <v>8656.31</v>
          </cell>
          <cell r="L355">
            <v>8656.31</v>
          </cell>
          <cell r="N355">
            <v>27</v>
          </cell>
          <cell r="O355" t="str">
            <v>Invoice</v>
          </cell>
          <cell r="R355" t="str">
            <v>metal pricing change qtr 3</v>
          </cell>
          <cell r="T355" t="str">
            <v>retro billing on cs rear lh</v>
          </cell>
        </row>
        <row r="356">
          <cell r="G356" t="str">
            <v>835D0010623</v>
          </cell>
          <cell r="H356" t="str">
            <v>NET 60 DAYS</v>
          </cell>
          <cell r="I356">
            <v>38677</v>
          </cell>
          <cell r="J356">
            <v>38737</v>
          </cell>
          <cell r="K356">
            <v>28946.98</v>
          </cell>
          <cell r="L356">
            <v>28946.98</v>
          </cell>
          <cell r="N356">
            <v>27</v>
          </cell>
          <cell r="O356" t="str">
            <v>Invoice</v>
          </cell>
          <cell r="R356" t="str">
            <v>metal pricing change qtr 3</v>
          </cell>
          <cell r="T356" t="str">
            <v>retro billing on 4x4 rh</v>
          </cell>
        </row>
        <row r="357">
          <cell r="G357" t="str">
            <v>835D0010624</v>
          </cell>
          <cell r="H357" t="str">
            <v>NET 60 DAYS</v>
          </cell>
          <cell r="I357">
            <v>38677</v>
          </cell>
          <cell r="J357">
            <v>38737</v>
          </cell>
          <cell r="K357">
            <v>17453.240000000002</v>
          </cell>
          <cell r="L357">
            <v>17453.240000000002</v>
          </cell>
          <cell r="N357">
            <v>27</v>
          </cell>
          <cell r="O357" t="str">
            <v>Invoice</v>
          </cell>
          <cell r="R357" t="str">
            <v>metal pricing change qtr 3</v>
          </cell>
          <cell r="T357" t="str">
            <v>retro billing on cs front lh</v>
          </cell>
        </row>
        <row r="358">
          <cell r="G358" t="str">
            <v>835C0012932</v>
          </cell>
          <cell r="I358">
            <v>38677</v>
          </cell>
          <cell r="J358">
            <v>38677</v>
          </cell>
          <cell r="K358">
            <v>-0.57999999999999996</v>
          </cell>
          <cell r="L358">
            <v>-0.57999999999999996</v>
          </cell>
          <cell r="N358">
            <v>87</v>
          </cell>
          <cell r="O358" t="str">
            <v>Credit Memo</v>
          </cell>
          <cell r="R358" t="str">
            <v>metal pricing change qtr 3</v>
          </cell>
          <cell r="T358" t="str">
            <v>retro bill cs front rh</v>
          </cell>
        </row>
        <row r="359">
          <cell r="G359" t="str">
            <v>835C0012928</v>
          </cell>
          <cell r="I359">
            <v>38677</v>
          </cell>
          <cell r="J359">
            <v>38677</v>
          </cell>
          <cell r="K359">
            <v>-69.430000000000007</v>
          </cell>
          <cell r="L359">
            <v>-69.430000000000007</v>
          </cell>
          <cell r="N359">
            <v>87</v>
          </cell>
          <cell r="O359" t="str">
            <v>Credit Memo</v>
          </cell>
          <cell r="R359" t="str">
            <v>metal pricing change qtr 3</v>
          </cell>
          <cell r="T359" t="str">
            <v>retro bill cs rear rh</v>
          </cell>
        </row>
        <row r="360">
          <cell r="G360" t="str">
            <v>835C0012927</v>
          </cell>
          <cell r="I360">
            <v>38677</v>
          </cell>
          <cell r="J360">
            <v>38677</v>
          </cell>
          <cell r="K360">
            <v>-85.03</v>
          </cell>
          <cell r="L360">
            <v>-85.03</v>
          </cell>
          <cell r="N360">
            <v>87</v>
          </cell>
          <cell r="O360" t="str">
            <v>Credit Memo</v>
          </cell>
          <cell r="R360" t="str">
            <v>metal pricing change qtr 3</v>
          </cell>
          <cell r="T360" t="str">
            <v>retro bill cs rear lh</v>
          </cell>
        </row>
        <row r="361">
          <cell r="G361" t="str">
            <v>835C0012926</v>
          </cell>
          <cell r="I361">
            <v>38677</v>
          </cell>
          <cell r="J361">
            <v>38677</v>
          </cell>
          <cell r="K361">
            <v>-143.37</v>
          </cell>
          <cell r="L361">
            <v>-143.37</v>
          </cell>
          <cell r="N361">
            <v>87</v>
          </cell>
          <cell r="O361" t="str">
            <v>Credit Memo</v>
          </cell>
          <cell r="R361" t="str">
            <v>metal pricing change qtr 3</v>
          </cell>
          <cell r="T361" t="str">
            <v>retro bill 4x2 rh</v>
          </cell>
        </row>
        <row r="362">
          <cell r="G362" t="str">
            <v>835C0012930</v>
          </cell>
          <cell r="I362">
            <v>38677</v>
          </cell>
          <cell r="J362">
            <v>38677</v>
          </cell>
          <cell r="K362">
            <v>-120.04</v>
          </cell>
          <cell r="L362">
            <v>-120.04</v>
          </cell>
          <cell r="N362">
            <v>87</v>
          </cell>
          <cell r="O362" t="str">
            <v>Credit Memo</v>
          </cell>
          <cell r="R362" t="str">
            <v>metal pricing change qtr 3</v>
          </cell>
          <cell r="T362" t="str">
            <v>retro bill 4x4 rh</v>
          </cell>
        </row>
        <row r="363">
          <cell r="G363" t="str">
            <v>835C0012925</v>
          </cell>
          <cell r="I363">
            <v>38677</v>
          </cell>
          <cell r="J363">
            <v>38677</v>
          </cell>
          <cell r="K363">
            <v>-168.12</v>
          </cell>
          <cell r="L363">
            <v>-168.12</v>
          </cell>
          <cell r="N363">
            <v>87</v>
          </cell>
          <cell r="O363" t="str">
            <v>Credit Memo</v>
          </cell>
          <cell r="R363" t="str">
            <v>metal pricing change qtr 3</v>
          </cell>
          <cell r="T363" t="str">
            <v>retro bill 4x2 lh</v>
          </cell>
        </row>
        <row r="364">
          <cell r="G364" t="str">
            <v>835C0012929</v>
          </cell>
          <cell r="I364">
            <v>38677</v>
          </cell>
          <cell r="J364">
            <v>38677</v>
          </cell>
          <cell r="K364">
            <v>-132.38</v>
          </cell>
          <cell r="L364">
            <v>-132.38</v>
          </cell>
          <cell r="N364">
            <v>87</v>
          </cell>
          <cell r="O364" t="str">
            <v>Credit Memo</v>
          </cell>
          <cell r="R364" t="str">
            <v>metal pricing change qtr 3</v>
          </cell>
          <cell r="T364" t="str">
            <v>retro bill 4x4 lh</v>
          </cell>
        </row>
        <row r="365">
          <cell r="G365" t="str">
            <v>835C0012931</v>
          </cell>
          <cell r="I365">
            <v>38677</v>
          </cell>
          <cell r="J365">
            <v>38677</v>
          </cell>
          <cell r="K365">
            <v>-0.57999999999999996</v>
          </cell>
          <cell r="L365">
            <v>-0.57999999999999996</v>
          </cell>
          <cell r="N365">
            <v>87</v>
          </cell>
          <cell r="O365" t="str">
            <v>Credit Memo</v>
          </cell>
          <cell r="R365" t="str">
            <v>metal pricing change qtr 3</v>
          </cell>
          <cell r="T365" t="str">
            <v>retro bill cs front lh</v>
          </cell>
        </row>
        <row r="366">
          <cell r="G366" t="str">
            <v>OPM393680</v>
          </cell>
          <cell r="I366">
            <v>38677</v>
          </cell>
          <cell r="K366">
            <v>-2227.88</v>
          </cell>
          <cell r="L366">
            <v>-2227.88</v>
          </cell>
          <cell r="M366">
            <v>-2227.88</v>
          </cell>
          <cell r="O366" t="str">
            <v>Claims</v>
          </cell>
          <cell r="R366" t="str">
            <v>metal pricing change qtr 3</v>
          </cell>
          <cell r="T366" t="str">
            <v>offset to retro billing</v>
          </cell>
          <cell r="W366">
            <v>835119592</v>
          </cell>
          <cell r="X366">
            <v>835119592</v>
          </cell>
        </row>
        <row r="367">
          <cell r="G367" t="str">
            <v>OPM393681</v>
          </cell>
          <cell r="I367">
            <v>38677</v>
          </cell>
          <cell r="K367">
            <v>-2423.2800000000002</v>
          </cell>
          <cell r="L367">
            <v>-2423.2800000000002</v>
          </cell>
          <cell r="M367">
            <v>-2423.2800000000002</v>
          </cell>
          <cell r="O367" t="str">
            <v>Claims</v>
          </cell>
          <cell r="R367" t="str">
            <v>metal pricing change qtr 3</v>
          </cell>
          <cell r="T367" t="str">
            <v>offset to retro billing</v>
          </cell>
          <cell r="W367">
            <v>835119597</v>
          </cell>
          <cell r="X367">
            <v>835119597</v>
          </cell>
        </row>
        <row r="368">
          <cell r="G368" t="str">
            <v>OPM393682</v>
          </cell>
          <cell r="I368">
            <v>38677</v>
          </cell>
          <cell r="K368">
            <v>-2159.86</v>
          </cell>
          <cell r="L368">
            <v>-2159.86</v>
          </cell>
          <cell r="M368">
            <v>-2159.86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835119596</v>
          </cell>
          <cell r="X368">
            <v>835119596</v>
          </cell>
        </row>
        <row r="369">
          <cell r="G369" t="str">
            <v>OPM393683</v>
          </cell>
          <cell r="I369">
            <v>38677</v>
          </cell>
          <cell r="K369">
            <v>-2186.16</v>
          </cell>
          <cell r="L369">
            <v>-2186.16</v>
          </cell>
          <cell r="M369">
            <v>-2186.16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835119588</v>
          </cell>
          <cell r="X369">
            <v>835119588</v>
          </cell>
        </row>
        <row r="370">
          <cell r="G370" t="str">
            <v>OPM393684</v>
          </cell>
          <cell r="I370">
            <v>38677</v>
          </cell>
          <cell r="K370">
            <v>-2353.3200000000002</v>
          </cell>
          <cell r="L370">
            <v>-2353.3200000000002</v>
          </cell>
          <cell r="M370">
            <v>-2353.3200000000002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835119574</v>
          </cell>
          <cell r="X370">
            <v>835119574</v>
          </cell>
        </row>
        <row r="371">
          <cell r="G371" t="str">
            <v>OPM393685</v>
          </cell>
          <cell r="I371">
            <v>38677</v>
          </cell>
          <cell r="K371">
            <v>-2293</v>
          </cell>
          <cell r="L371">
            <v>-2293</v>
          </cell>
          <cell r="M371">
            <v>-2293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835119583</v>
          </cell>
          <cell r="X371">
            <v>835119583</v>
          </cell>
        </row>
        <row r="372">
          <cell r="G372" t="str">
            <v>OPM393686</v>
          </cell>
          <cell r="I372">
            <v>38677</v>
          </cell>
          <cell r="K372">
            <v>-2293</v>
          </cell>
          <cell r="L372">
            <v>-2293</v>
          </cell>
          <cell r="M372">
            <v>-2293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835119593</v>
          </cell>
          <cell r="X372">
            <v>835119593</v>
          </cell>
        </row>
        <row r="373">
          <cell r="G373" t="str">
            <v>OPM393687</v>
          </cell>
          <cell r="I373">
            <v>38677</v>
          </cell>
          <cell r="K373">
            <v>-2429.4299999999998</v>
          </cell>
          <cell r="L373">
            <v>-2429.4299999999998</v>
          </cell>
          <cell r="M373">
            <v>-2429.4299999999998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835119598</v>
          </cell>
          <cell r="X373">
            <v>835119598</v>
          </cell>
        </row>
        <row r="374">
          <cell r="G374" t="str">
            <v>OPM393688</v>
          </cell>
          <cell r="I374">
            <v>38677</v>
          </cell>
          <cell r="K374">
            <v>-2312.1</v>
          </cell>
          <cell r="L374">
            <v>-2312.1</v>
          </cell>
          <cell r="M374">
            <v>-2312.1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835119602</v>
          </cell>
          <cell r="X374">
            <v>835119602</v>
          </cell>
        </row>
        <row r="375">
          <cell r="G375" t="str">
            <v>OPM393689</v>
          </cell>
          <cell r="I375">
            <v>38677</v>
          </cell>
          <cell r="K375">
            <v>-2487.4</v>
          </cell>
          <cell r="L375">
            <v>-2487.4</v>
          </cell>
          <cell r="M375">
            <v>-2487.4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835119585</v>
          </cell>
          <cell r="X375">
            <v>835119585</v>
          </cell>
        </row>
        <row r="376">
          <cell r="G376" t="str">
            <v>OPM393690</v>
          </cell>
          <cell r="I376">
            <v>38677</v>
          </cell>
          <cell r="K376">
            <v>-2544.1999999999998</v>
          </cell>
          <cell r="L376">
            <v>-2544.1999999999998</v>
          </cell>
          <cell r="M376">
            <v>-2544.1999999999998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835119600</v>
          </cell>
          <cell r="X376">
            <v>835119600</v>
          </cell>
        </row>
        <row r="377">
          <cell r="G377" t="str">
            <v>OPM393691</v>
          </cell>
          <cell r="I377">
            <v>38677</v>
          </cell>
          <cell r="K377">
            <v>-2388.5500000000002</v>
          </cell>
          <cell r="L377">
            <v>-2388.5500000000002</v>
          </cell>
          <cell r="M377">
            <v>-2388.5500000000002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835119576</v>
          </cell>
          <cell r="X377">
            <v>835119576</v>
          </cell>
        </row>
        <row r="378">
          <cell r="G378" t="str">
            <v>DED395191</v>
          </cell>
          <cell r="I378">
            <v>38679</v>
          </cell>
          <cell r="K378">
            <v>350</v>
          </cell>
          <cell r="L378">
            <v>350</v>
          </cell>
          <cell r="M378">
            <v>350</v>
          </cell>
          <cell r="O378" t="str">
            <v>Claims</v>
          </cell>
          <cell r="R378" t="str">
            <v>NCT charge</v>
          </cell>
          <cell r="T378" t="str">
            <v>incorrect packing charge</v>
          </cell>
        </row>
        <row r="379">
          <cell r="G379" t="str">
            <v>OPM395192</v>
          </cell>
          <cell r="I379">
            <v>38679</v>
          </cell>
          <cell r="K379">
            <v>-2203.09</v>
          </cell>
          <cell r="L379">
            <v>-2203.09</v>
          </cell>
          <cell r="M379">
            <v>-2203.09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835119615</v>
          </cell>
          <cell r="X379">
            <v>835119615</v>
          </cell>
        </row>
        <row r="380">
          <cell r="G380" t="str">
            <v>OPM395193</v>
          </cell>
          <cell r="I380">
            <v>38679</v>
          </cell>
          <cell r="K380">
            <v>-2312.1</v>
          </cell>
          <cell r="L380">
            <v>-2312.1</v>
          </cell>
          <cell r="M380">
            <v>-2312.1</v>
          </cell>
          <cell r="O380" t="str">
            <v>Claims</v>
          </cell>
          <cell r="R380" t="str">
            <v>metal pricing change qtr 3</v>
          </cell>
          <cell r="T380" t="str">
            <v>offset to retro billing</v>
          </cell>
          <cell r="W380">
            <v>835119607</v>
          </cell>
          <cell r="X380">
            <v>835119607</v>
          </cell>
        </row>
        <row r="381">
          <cell r="G381" t="str">
            <v>OPM395194</v>
          </cell>
          <cell r="I381">
            <v>38679</v>
          </cell>
          <cell r="K381">
            <v>-2511.2199999999998</v>
          </cell>
          <cell r="L381">
            <v>-2511.2199999999998</v>
          </cell>
          <cell r="M381">
            <v>-2511.2199999999998</v>
          </cell>
          <cell r="O381" t="str">
            <v>Claims</v>
          </cell>
          <cell r="R381" t="str">
            <v>metal pricing change qtr 3</v>
          </cell>
          <cell r="T381" t="str">
            <v>offset to retro billing</v>
          </cell>
          <cell r="W381">
            <v>835119612</v>
          </cell>
          <cell r="X381">
            <v>835119612</v>
          </cell>
        </row>
        <row r="382">
          <cell r="G382" t="str">
            <v>OPM398944</v>
          </cell>
          <cell r="I382">
            <v>38686</v>
          </cell>
          <cell r="K382">
            <v>-2439.98</v>
          </cell>
          <cell r="L382">
            <v>-2439.98</v>
          </cell>
          <cell r="M382">
            <v>-2439.98</v>
          </cell>
          <cell r="O382" t="str">
            <v>Claims</v>
          </cell>
          <cell r="R382" t="str">
            <v>metal pricing change qtr 3</v>
          </cell>
        </row>
        <row r="383">
          <cell r="G383" t="str">
            <v>OPM398945</v>
          </cell>
          <cell r="I383">
            <v>38686</v>
          </cell>
          <cell r="K383">
            <v>-2134.96</v>
          </cell>
          <cell r="L383">
            <v>-2134.96</v>
          </cell>
          <cell r="M383">
            <v>-2134.96</v>
          </cell>
          <cell r="O383" t="str">
            <v>Claims</v>
          </cell>
          <cell r="R383" t="str">
            <v>metal pricing change qtr 3</v>
          </cell>
        </row>
        <row r="384">
          <cell r="G384" t="str">
            <v>OPM398946</v>
          </cell>
          <cell r="I384">
            <v>38686</v>
          </cell>
          <cell r="K384">
            <v>-2309.46</v>
          </cell>
          <cell r="L384">
            <v>-2309.46</v>
          </cell>
          <cell r="M384">
            <v>-2309.46</v>
          </cell>
          <cell r="O384" t="str">
            <v>Claims</v>
          </cell>
          <cell r="R384" t="str">
            <v>metal pricing change qtr 3</v>
          </cell>
        </row>
        <row r="385">
          <cell r="G385" t="str">
            <v>OPM398947</v>
          </cell>
          <cell r="I385">
            <v>38686</v>
          </cell>
          <cell r="K385">
            <v>-2350.54</v>
          </cell>
          <cell r="L385">
            <v>-2350.54</v>
          </cell>
          <cell r="M385">
            <v>-2350.54</v>
          </cell>
          <cell r="O385" t="str">
            <v>Claims</v>
          </cell>
          <cell r="R385" t="str">
            <v>metal pricing change qtr 3</v>
          </cell>
        </row>
        <row r="386">
          <cell r="G386" t="str">
            <v>OPM398948</v>
          </cell>
          <cell r="I386">
            <v>38686</v>
          </cell>
          <cell r="K386">
            <v>-2388.5300000000002</v>
          </cell>
          <cell r="L386">
            <v>-2388.5300000000002</v>
          </cell>
          <cell r="M386">
            <v>-2388.5300000000002</v>
          </cell>
          <cell r="O386" t="str">
            <v>Claims</v>
          </cell>
          <cell r="R386" t="str">
            <v>metal pricing change qtr 3</v>
          </cell>
        </row>
        <row r="387">
          <cell r="G387" t="str">
            <v>835120066</v>
          </cell>
          <cell r="H387" t="str">
            <v>NET 60 DAYS</v>
          </cell>
          <cell r="I387">
            <v>38699</v>
          </cell>
          <cell r="J387">
            <v>38759</v>
          </cell>
          <cell r="K387">
            <v>72003.78</v>
          </cell>
          <cell r="L387">
            <v>72003.78</v>
          </cell>
          <cell r="N387">
            <v>5</v>
          </cell>
          <cell r="O387" t="str">
            <v>Invoice</v>
          </cell>
          <cell r="R387" t="str">
            <v>past due</v>
          </cell>
        </row>
        <row r="388">
          <cell r="G388" t="str">
            <v>835120077</v>
          </cell>
          <cell r="H388" t="str">
            <v>NET 60 DAYS</v>
          </cell>
          <cell r="I388">
            <v>38700</v>
          </cell>
          <cell r="J388">
            <v>38760</v>
          </cell>
          <cell r="K388">
            <v>69822.77</v>
          </cell>
          <cell r="L388">
            <v>69822.77</v>
          </cell>
          <cell r="N388">
            <v>4</v>
          </cell>
          <cell r="O388" t="str">
            <v>Invoice</v>
          </cell>
          <cell r="R388" t="str">
            <v>past due</v>
          </cell>
        </row>
        <row r="389">
          <cell r="G389" t="str">
            <v>835120072</v>
          </cell>
          <cell r="H389" t="str">
            <v>NET 60 DAYS</v>
          </cell>
          <cell r="I389">
            <v>38700</v>
          </cell>
          <cell r="J389">
            <v>38760</v>
          </cell>
          <cell r="K389">
            <v>59549</v>
          </cell>
          <cell r="L389">
            <v>59549</v>
          </cell>
          <cell r="N389">
            <v>4</v>
          </cell>
          <cell r="O389" t="str">
            <v>Invoice</v>
          </cell>
          <cell r="R389" t="str">
            <v>past due</v>
          </cell>
        </row>
        <row r="390">
          <cell r="G390" t="str">
            <v>835120071</v>
          </cell>
          <cell r="H390" t="str">
            <v>NET 60 DAYS</v>
          </cell>
          <cell r="I390">
            <v>38700</v>
          </cell>
          <cell r="J390">
            <v>38760</v>
          </cell>
          <cell r="K390">
            <v>70797.509999999995</v>
          </cell>
          <cell r="L390">
            <v>70797.509999999995</v>
          </cell>
          <cell r="N390">
            <v>4</v>
          </cell>
          <cell r="O390" t="str">
            <v>Invoice</v>
          </cell>
          <cell r="R390" t="str">
            <v>past due</v>
          </cell>
        </row>
        <row r="391">
          <cell r="G391" t="str">
            <v>835120081</v>
          </cell>
          <cell r="H391" t="str">
            <v>NET 60 DAYS</v>
          </cell>
          <cell r="I391">
            <v>38701</v>
          </cell>
          <cell r="J391">
            <v>38761</v>
          </cell>
          <cell r="K391">
            <v>71998.399999999994</v>
          </cell>
          <cell r="L391">
            <v>71998.399999999994</v>
          </cell>
          <cell r="N391">
            <v>3</v>
          </cell>
          <cell r="O391" t="str">
            <v>Invoice</v>
          </cell>
          <cell r="R391" t="str">
            <v>past due</v>
          </cell>
        </row>
        <row r="392">
          <cell r="G392" t="str">
            <v>835120087</v>
          </cell>
          <cell r="H392" t="str">
            <v>NET 60 DAYS</v>
          </cell>
          <cell r="I392">
            <v>38701</v>
          </cell>
          <cell r="J392">
            <v>38761</v>
          </cell>
          <cell r="K392">
            <v>68137.179999999993</v>
          </cell>
          <cell r="L392">
            <v>68137.179999999993</v>
          </cell>
          <cell r="N392">
            <v>3</v>
          </cell>
          <cell r="O392" t="str">
            <v>Invoice</v>
          </cell>
          <cell r="R392" t="str">
            <v>past due</v>
          </cell>
        </row>
        <row r="393">
          <cell r="G393" t="str">
            <v>835120090</v>
          </cell>
          <cell r="H393" t="str">
            <v>NET 60 DAYS</v>
          </cell>
          <cell r="I393">
            <v>38702</v>
          </cell>
          <cell r="J393">
            <v>38762</v>
          </cell>
          <cell r="K393">
            <v>59549</v>
          </cell>
          <cell r="L393">
            <v>59549</v>
          </cell>
          <cell r="N393">
            <v>2</v>
          </cell>
          <cell r="O393" t="str">
            <v>Invoice</v>
          </cell>
          <cell r="R393" t="str">
            <v>past due</v>
          </cell>
        </row>
        <row r="394">
          <cell r="G394" t="str">
            <v>835120105</v>
          </cell>
          <cell r="H394" t="str">
            <v>NET 60 DAYS</v>
          </cell>
          <cell r="I394">
            <v>38706</v>
          </cell>
          <cell r="J394">
            <v>38766</v>
          </cell>
          <cell r="K394">
            <v>70281.759999999995</v>
          </cell>
          <cell r="L394">
            <v>70281.759999999995</v>
          </cell>
          <cell r="N394">
            <v>-2</v>
          </cell>
          <cell r="O394" t="str">
            <v>Invoice</v>
          </cell>
          <cell r="R394" t="str">
            <v>current</v>
          </cell>
        </row>
        <row r="395">
          <cell r="G395" t="str">
            <v>835120111</v>
          </cell>
          <cell r="H395" t="str">
            <v>NET 60 DAYS</v>
          </cell>
          <cell r="I395">
            <v>38707</v>
          </cell>
          <cell r="J395">
            <v>38767</v>
          </cell>
          <cell r="K395">
            <v>29774.5</v>
          </cell>
          <cell r="L395">
            <v>29774.5</v>
          </cell>
          <cell r="N395">
            <v>-3</v>
          </cell>
          <cell r="O395" t="str">
            <v>Invoice</v>
          </cell>
          <cell r="R395" t="str">
            <v>current</v>
          </cell>
        </row>
        <row r="396">
          <cell r="G396" t="str">
            <v>835120133</v>
          </cell>
          <cell r="H396" t="str">
            <v>NET 60 DAYS</v>
          </cell>
          <cell r="I396">
            <v>38715</v>
          </cell>
          <cell r="J396">
            <v>38775</v>
          </cell>
          <cell r="K396">
            <v>72637.100000000006</v>
          </cell>
          <cell r="L396">
            <v>72637.100000000006</v>
          </cell>
          <cell r="N396">
            <v>-11</v>
          </cell>
          <cell r="O396" t="str">
            <v>Invoice</v>
          </cell>
          <cell r="R396" t="str">
            <v>current</v>
          </cell>
        </row>
        <row r="397">
          <cell r="G397" t="str">
            <v>835120131</v>
          </cell>
          <cell r="H397" t="str">
            <v>NET 60 DAYS</v>
          </cell>
          <cell r="I397">
            <v>38715</v>
          </cell>
          <cell r="J397">
            <v>38775</v>
          </cell>
          <cell r="K397">
            <v>72003.78</v>
          </cell>
          <cell r="L397">
            <v>72003.78</v>
          </cell>
          <cell r="N397">
            <v>-11</v>
          </cell>
          <cell r="O397" t="str">
            <v>Invoice</v>
          </cell>
          <cell r="R397" t="str">
            <v>current</v>
          </cell>
        </row>
        <row r="398">
          <cell r="G398" t="str">
            <v>835120135</v>
          </cell>
          <cell r="H398" t="str">
            <v>NET 60 DAYS</v>
          </cell>
          <cell r="I398">
            <v>38720</v>
          </cell>
          <cell r="J398">
            <v>38780</v>
          </cell>
          <cell r="K398">
            <v>76004.62</v>
          </cell>
          <cell r="L398">
            <v>76004.62</v>
          </cell>
          <cell r="N398">
            <v>-16</v>
          </cell>
          <cell r="O398" t="str">
            <v>Invoice</v>
          </cell>
          <cell r="R398" t="str">
            <v>current</v>
          </cell>
        </row>
        <row r="399">
          <cell r="G399" t="str">
            <v>835120137</v>
          </cell>
          <cell r="H399" t="str">
            <v>NET 60 DAYS</v>
          </cell>
          <cell r="I399">
            <v>38720</v>
          </cell>
          <cell r="J399">
            <v>38780</v>
          </cell>
          <cell r="K399">
            <v>74617.22</v>
          </cell>
          <cell r="L399">
            <v>74617.22</v>
          </cell>
          <cell r="N399">
            <v>-16</v>
          </cell>
          <cell r="O399" t="str">
            <v>Invoice</v>
          </cell>
          <cell r="R399" t="str">
            <v>current</v>
          </cell>
        </row>
        <row r="400">
          <cell r="G400" t="str">
            <v>835120150</v>
          </cell>
          <cell r="H400" t="str">
            <v>NET 60 DAYS</v>
          </cell>
          <cell r="I400">
            <v>38721</v>
          </cell>
          <cell r="J400">
            <v>38781</v>
          </cell>
          <cell r="K400">
            <v>63316.46</v>
          </cell>
          <cell r="L400">
            <v>63316.46</v>
          </cell>
          <cell r="N400">
            <v>-17</v>
          </cell>
          <cell r="O400" t="str">
            <v>Invoice</v>
          </cell>
          <cell r="R400" t="str">
            <v>current</v>
          </cell>
        </row>
        <row r="401">
          <cell r="G401" t="str">
            <v>835120141</v>
          </cell>
          <cell r="H401" t="str">
            <v>NET 60 DAYS</v>
          </cell>
          <cell r="I401">
            <v>38721</v>
          </cell>
          <cell r="J401">
            <v>38781</v>
          </cell>
          <cell r="K401">
            <v>72539.92</v>
          </cell>
          <cell r="L401">
            <v>72539.92</v>
          </cell>
          <cell r="N401">
            <v>-17</v>
          </cell>
          <cell r="O401" t="str">
            <v>Invoice</v>
          </cell>
          <cell r="R401" t="str">
            <v>current</v>
          </cell>
        </row>
        <row r="402">
          <cell r="G402" t="str">
            <v>835120157</v>
          </cell>
          <cell r="H402" t="str">
            <v>NET 60 DAYS</v>
          </cell>
          <cell r="I402">
            <v>38722</v>
          </cell>
          <cell r="J402">
            <v>38782</v>
          </cell>
          <cell r="K402">
            <v>72539.92</v>
          </cell>
          <cell r="L402">
            <v>72539.92</v>
          </cell>
          <cell r="N402">
            <v>-18</v>
          </cell>
          <cell r="O402" t="str">
            <v>Invoice</v>
          </cell>
          <cell r="R402" t="str">
            <v>current</v>
          </cell>
        </row>
        <row r="403">
          <cell r="G403" t="str">
            <v>835120168</v>
          </cell>
          <cell r="H403" t="str">
            <v>NET 60 DAYS</v>
          </cell>
          <cell r="I403">
            <v>38723</v>
          </cell>
          <cell r="J403">
            <v>38783</v>
          </cell>
          <cell r="K403">
            <v>63316.46</v>
          </cell>
          <cell r="L403">
            <v>63316.46</v>
          </cell>
          <cell r="N403">
            <v>-19</v>
          </cell>
          <cell r="O403" t="str">
            <v>Invoice</v>
          </cell>
          <cell r="R403" t="str">
            <v>current</v>
          </cell>
        </row>
        <row r="404">
          <cell r="G404" t="str">
            <v>835120167</v>
          </cell>
          <cell r="H404" t="str">
            <v>NET 60 DAYS</v>
          </cell>
          <cell r="I404">
            <v>38723</v>
          </cell>
          <cell r="J404">
            <v>38783</v>
          </cell>
          <cell r="K404">
            <v>72025.14</v>
          </cell>
          <cell r="L404">
            <v>72025.14</v>
          </cell>
          <cell r="N404">
            <v>-19</v>
          </cell>
          <cell r="O404" t="str">
            <v>Invoice</v>
          </cell>
          <cell r="R404" t="str">
            <v>current</v>
          </cell>
        </row>
        <row r="405">
          <cell r="G405" t="str">
            <v>835120182</v>
          </cell>
          <cell r="H405" t="str">
            <v>NET 60 DAYS</v>
          </cell>
          <cell r="I405">
            <v>38726</v>
          </cell>
          <cell r="J405">
            <v>38786</v>
          </cell>
          <cell r="K405">
            <v>6700</v>
          </cell>
          <cell r="L405">
            <v>6700</v>
          </cell>
          <cell r="N405">
            <v>-22</v>
          </cell>
          <cell r="O405" t="str">
            <v>Invoice</v>
          </cell>
          <cell r="R405" t="str">
            <v>current</v>
          </cell>
        </row>
        <row r="406">
          <cell r="G406" t="str">
            <v>835120175</v>
          </cell>
          <cell r="H406" t="str">
            <v>NET 60 DAYS</v>
          </cell>
          <cell r="I406">
            <v>38726</v>
          </cell>
          <cell r="J406">
            <v>38786</v>
          </cell>
          <cell r="K406">
            <v>71976.460000000006</v>
          </cell>
          <cell r="L406">
            <v>71976.460000000006</v>
          </cell>
          <cell r="N406">
            <v>-22</v>
          </cell>
          <cell r="O406" t="str">
            <v>Invoice</v>
          </cell>
          <cell r="R406" t="str">
            <v>current</v>
          </cell>
        </row>
        <row r="407">
          <cell r="G407" t="str">
            <v>835120192</v>
          </cell>
          <cell r="H407" t="str">
            <v>NET 60 DAYS</v>
          </cell>
          <cell r="I407">
            <v>38727</v>
          </cell>
          <cell r="J407">
            <v>38787</v>
          </cell>
          <cell r="K407">
            <v>63316.46</v>
          </cell>
          <cell r="L407">
            <v>63316.46</v>
          </cell>
          <cell r="N407">
            <v>-23</v>
          </cell>
          <cell r="O407" t="str">
            <v>Invoice</v>
          </cell>
          <cell r="R407" t="str">
            <v>current</v>
          </cell>
        </row>
        <row r="408">
          <cell r="G408" t="str">
            <v>835120184</v>
          </cell>
          <cell r="H408" t="str">
            <v>NET 60 DAYS</v>
          </cell>
          <cell r="I408">
            <v>38727</v>
          </cell>
          <cell r="J408">
            <v>38787</v>
          </cell>
          <cell r="K408">
            <v>71510.38</v>
          </cell>
          <cell r="L408">
            <v>71510.38</v>
          </cell>
          <cell r="N408">
            <v>-23</v>
          </cell>
          <cell r="O408" t="str">
            <v>Invoice</v>
          </cell>
          <cell r="R408" t="str">
            <v>current</v>
          </cell>
        </row>
        <row r="409">
          <cell r="G409" t="str">
            <v>835120191</v>
          </cell>
          <cell r="H409" t="str">
            <v>NET 60 DAYS</v>
          </cell>
          <cell r="I409">
            <v>38727</v>
          </cell>
          <cell r="J409">
            <v>38787</v>
          </cell>
          <cell r="K409">
            <v>74119.86</v>
          </cell>
          <cell r="L409">
            <v>74119.86</v>
          </cell>
          <cell r="N409">
            <v>-23</v>
          </cell>
          <cell r="O409" t="str">
            <v>Invoice</v>
          </cell>
          <cell r="R409" t="str">
            <v>current</v>
          </cell>
        </row>
        <row r="410">
          <cell r="G410" t="str">
            <v>835120209</v>
          </cell>
          <cell r="H410" t="str">
            <v>NET 60 DAYS</v>
          </cell>
          <cell r="I410">
            <v>38728</v>
          </cell>
          <cell r="J410">
            <v>38788</v>
          </cell>
          <cell r="K410">
            <v>9600</v>
          </cell>
          <cell r="L410">
            <v>9600</v>
          </cell>
          <cell r="N410">
            <v>-24</v>
          </cell>
          <cell r="O410" t="str">
            <v>Invoice</v>
          </cell>
          <cell r="R410" t="str">
            <v>current</v>
          </cell>
        </row>
        <row r="411">
          <cell r="G411" t="str">
            <v>835120207</v>
          </cell>
          <cell r="H411" t="str">
            <v>NET 60 DAYS</v>
          </cell>
          <cell r="I411">
            <v>38728</v>
          </cell>
          <cell r="J411">
            <v>38788</v>
          </cell>
          <cell r="K411">
            <v>72042.48</v>
          </cell>
          <cell r="L411">
            <v>72042.48</v>
          </cell>
          <cell r="N411">
            <v>-24</v>
          </cell>
          <cell r="O411" t="str">
            <v>Invoice</v>
          </cell>
          <cell r="R411" t="str">
            <v>current</v>
          </cell>
        </row>
        <row r="412">
          <cell r="G412" t="str">
            <v>835120199</v>
          </cell>
          <cell r="H412" t="str">
            <v>NET 60 DAYS</v>
          </cell>
          <cell r="I412">
            <v>38728</v>
          </cell>
          <cell r="J412">
            <v>38788</v>
          </cell>
          <cell r="K412">
            <v>71709.22</v>
          </cell>
          <cell r="L412">
            <v>71709.22</v>
          </cell>
          <cell r="N412">
            <v>-24</v>
          </cell>
          <cell r="O412" t="str">
            <v>Invoice</v>
          </cell>
          <cell r="R412" t="str">
            <v>current</v>
          </cell>
        </row>
        <row r="413">
          <cell r="G413" t="str">
            <v>835120215</v>
          </cell>
          <cell r="H413" t="str">
            <v>NET 60 DAYS</v>
          </cell>
          <cell r="I413">
            <v>38729</v>
          </cell>
          <cell r="J413">
            <v>38789</v>
          </cell>
          <cell r="K413">
            <v>63316.46</v>
          </cell>
          <cell r="L413">
            <v>63316.46</v>
          </cell>
          <cell r="N413">
            <v>-25</v>
          </cell>
          <cell r="O413" t="str">
            <v>Invoice</v>
          </cell>
          <cell r="R413" t="str">
            <v>current</v>
          </cell>
        </row>
        <row r="414">
          <cell r="G414" t="str">
            <v>835120179</v>
          </cell>
          <cell r="H414" t="str">
            <v>NET 60 DAYS</v>
          </cell>
          <cell r="I414">
            <v>38729</v>
          </cell>
          <cell r="J414">
            <v>38789</v>
          </cell>
          <cell r="K414">
            <v>68705.259999999995</v>
          </cell>
          <cell r="L414">
            <v>68705.259999999995</v>
          </cell>
          <cell r="N414">
            <v>-25</v>
          </cell>
          <cell r="O414" t="str">
            <v>Invoice</v>
          </cell>
          <cell r="R414" t="str">
            <v>current</v>
          </cell>
        </row>
        <row r="415">
          <cell r="G415" t="str">
            <v>835120213</v>
          </cell>
          <cell r="H415" t="str">
            <v>NET 60 DAYS</v>
          </cell>
          <cell r="I415">
            <v>38729</v>
          </cell>
          <cell r="J415">
            <v>38789</v>
          </cell>
          <cell r="K415">
            <v>74616.3</v>
          </cell>
          <cell r="L415">
            <v>74616.3</v>
          </cell>
          <cell r="N415">
            <v>-25</v>
          </cell>
          <cell r="O415" t="str">
            <v>Invoice</v>
          </cell>
          <cell r="R415" t="str">
            <v>current</v>
          </cell>
        </row>
        <row r="416">
          <cell r="G416" t="str">
            <v>835120222</v>
          </cell>
          <cell r="H416" t="str">
            <v>NET 60 DAYS</v>
          </cell>
          <cell r="I416">
            <v>38730</v>
          </cell>
          <cell r="J416">
            <v>38790</v>
          </cell>
          <cell r="K416">
            <v>71710.12</v>
          </cell>
          <cell r="L416">
            <v>71710.12</v>
          </cell>
          <cell r="N416">
            <v>-26</v>
          </cell>
          <cell r="O416" t="str">
            <v>Invoice</v>
          </cell>
          <cell r="R416" t="str">
            <v>current</v>
          </cell>
        </row>
        <row r="417">
          <cell r="G417" t="str">
            <v>835120228</v>
          </cell>
          <cell r="H417" t="str">
            <v>NET 60 DAYS</v>
          </cell>
          <cell r="I417">
            <v>38730</v>
          </cell>
          <cell r="J417">
            <v>38790</v>
          </cell>
          <cell r="K417">
            <v>73181.740000000005</v>
          </cell>
          <cell r="L417">
            <v>73181.740000000005</v>
          </cell>
          <cell r="N417">
            <v>-26</v>
          </cell>
          <cell r="O417" t="str">
            <v>Invoice</v>
          </cell>
          <cell r="R417" t="str">
            <v>current</v>
          </cell>
        </row>
        <row r="418">
          <cell r="G418" t="str">
            <v>835120242</v>
          </cell>
          <cell r="H418" t="str">
            <v>NET 60 DAYS</v>
          </cell>
          <cell r="I418">
            <v>38733</v>
          </cell>
          <cell r="J418">
            <v>38793</v>
          </cell>
          <cell r="K418">
            <v>19100</v>
          </cell>
          <cell r="L418">
            <v>19100</v>
          </cell>
          <cell r="N418">
            <v>-29</v>
          </cell>
          <cell r="O418" t="str">
            <v>Invoice</v>
          </cell>
          <cell r="R418" t="str">
            <v>current</v>
          </cell>
        </row>
        <row r="419">
          <cell r="G419" t="str">
            <v>835120233</v>
          </cell>
          <cell r="H419" t="str">
            <v>NET 60 DAYS</v>
          </cell>
          <cell r="I419">
            <v>38733</v>
          </cell>
          <cell r="J419">
            <v>38793</v>
          </cell>
          <cell r="K419">
            <v>70688.259999999995</v>
          </cell>
          <cell r="L419">
            <v>70688.259999999995</v>
          </cell>
          <cell r="N419">
            <v>-29</v>
          </cell>
          <cell r="O419" t="str">
            <v>Invoice</v>
          </cell>
          <cell r="R419" t="str">
            <v>current</v>
          </cell>
        </row>
        <row r="420">
          <cell r="G420" t="str">
            <v>835120234</v>
          </cell>
          <cell r="H420" t="str">
            <v>NET 60 DAYS</v>
          </cell>
          <cell r="I420">
            <v>38733</v>
          </cell>
          <cell r="J420">
            <v>38793</v>
          </cell>
          <cell r="K420">
            <v>68387.12</v>
          </cell>
          <cell r="L420">
            <v>68387.12</v>
          </cell>
          <cell r="N420">
            <v>-29</v>
          </cell>
          <cell r="O420" t="str">
            <v>Invoice</v>
          </cell>
          <cell r="R420" t="str">
            <v>current</v>
          </cell>
        </row>
        <row r="421">
          <cell r="G421" t="str">
            <v>835120250</v>
          </cell>
          <cell r="H421" t="str">
            <v>NET 60 DAYS</v>
          </cell>
          <cell r="I421">
            <v>38734</v>
          </cell>
          <cell r="J421">
            <v>38794</v>
          </cell>
          <cell r="K421">
            <v>63316.46</v>
          </cell>
          <cell r="L421">
            <v>63316.46</v>
          </cell>
          <cell r="N421">
            <v>-30</v>
          </cell>
          <cell r="O421" t="str">
            <v>Invoice</v>
          </cell>
          <cell r="R421" t="str">
            <v>current</v>
          </cell>
        </row>
        <row r="422">
          <cell r="G422" t="str">
            <v>835120246</v>
          </cell>
          <cell r="H422" t="str">
            <v>NET 60 DAYS</v>
          </cell>
          <cell r="I422">
            <v>38734</v>
          </cell>
          <cell r="J422">
            <v>38794</v>
          </cell>
          <cell r="K422">
            <v>72892.710000000006</v>
          </cell>
          <cell r="L422">
            <v>72892.710000000006</v>
          </cell>
          <cell r="N422">
            <v>-30</v>
          </cell>
          <cell r="O422" t="str">
            <v>Invoice</v>
          </cell>
          <cell r="R422" t="str">
            <v>current</v>
          </cell>
        </row>
        <row r="423">
          <cell r="G423" t="str">
            <v>DED416616</v>
          </cell>
          <cell r="I423">
            <v>38734</v>
          </cell>
          <cell r="K423">
            <v>9517.2900000000009</v>
          </cell>
          <cell r="L423">
            <v>9517.2900000000009</v>
          </cell>
          <cell r="M423">
            <v>9517.2900000000009</v>
          </cell>
          <cell r="O423" t="str">
            <v>Claims</v>
          </cell>
          <cell r="R423" t="str">
            <v>customer deduction for return</v>
          </cell>
        </row>
        <row r="424">
          <cell r="G424" t="str">
            <v>835120260</v>
          </cell>
          <cell r="H424" t="str">
            <v>NET 60 DAYS</v>
          </cell>
          <cell r="I424">
            <v>38735</v>
          </cell>
          <cell r="J424">
            <v>38795</v>
          </cell>
          <cell r="K424">
            <v>74602.75</v>
          </cell>
          <cell r="L424">
            <v>74602.75</v>
          </cell>
          <cell r="N424">
            <v>-31</v>
          </cell>
          <cell r="O424" t="str">
            <v>Invoice</v>
          </cell>
          <cell r="R424" t="str">
            <v>current</v>
          </cell>
        </row>
        <row r="425">
          <cell r="G425" t="str">
            <v>835120256</v>
          </cell>
          <cell r="H425" t="str">
            <v>NET 60 DAYS</v>
          </cell>
          <cell r="I425">
            <v>38735</v>
          </cell>
          <cell r="J425">
            <v>38795</v>
          </cell>
          <cell r="K425">
            <v>74410.16</v>
          </cell>
          <cell r="L425">
            <v>74410.16</v>
          </cell>
          <cell r="N425">
            <v>-31</v>
          </cell>
          <cell r="O425" t="str">
            <v>Invoice</v>
          </cell>
          <cell r="R425" t="str">
            <v>current</v>
          </cell>
        </row>
        <row r="426">
          <cell r="G426" t="str">
            <v>835120270</v>
          </cell>
          <cell r="H426" t="str">
            <v>NET 60 DAYS</v>
          </cell>
          <cell r="I426">
            <v>38736</v>
          </cell>
          <cell r="J426">
            <v>38796</v>
          </cell>
          <cell r="K426">
            <v>8600</v>
          </cell>
          <cell r="L426">
            <v>8600</v>
          </cell>
          <cell r="N426">
            <v>-32</v>
          </cell>
          <cell r="O426" t="str">
            <v>Invoice</v>
          </cell>
          <cell r="R426" t="str">
            <v>current</v>
          </cell>
        </row>
        <row r="427">
          <cell r="G427" t="str">
            <v>835120264</v>
          </cell>
          <cell r="H427" t="str">
            <v>NET 60 DAYS</v>
          </cell>
          <cell r="I427">
            <v>38736</v>
          </cell>
          <cell r="J427">
            <v>38796</v>
          </cell>
          <cell r="K427">
            <v>67924.44</v>
          </cell>
          <cell r="L427">
            <v>67924.44</v>
          </cell>
          <cell r="N427">
            <v>-32</v>
          </cell>
          <cell r="O427" t="str">
            <v>Invoice</v>
          </cell>
          <cell r="R427" t="str">
            <v>current</v>
          </cell>
        </row>
        <row r="428">
          <cell r="G428" t="str">
            <v>835120277</v>
          </cell>
          <cell r="H428" t="str">
            <v>NET 60 DAYS</v>
          </cell>
          <cell r="I428">
            <v>38737</v>
          </cell>
          <cell r="J428">
            <v>38797</v>
          </cell>
          <cell r="K428">
            <v>63316.46</v>
          </cell>
          <cell r="L428">
            <v>63316.46</v>
          </cell>
          <cell r="N428">
            <v>-33</v>
          </cell>
          <cell r="O428" t="str">
            <v>Invoice</v>
          </cell>
          <cell r="R428" t="str">
            <v>current</v>
          </cell>
        </row>
        <row r="429">
          <cell r="G429" t="str">
            <v>835120275</v>
          </cell>
          <cell r="H429" t="str">
            <v>NET 60 DAYS</v>
          </cell>
          <cell r="I429">
            <v>38737</v>
          </cell>
          <cell r="J429">
            <v>38797</v>
          </cell>
          <cell r="K429">
            <v>69197.31</v>
          </cell>
          <cell r="L429">
            <v>69197.31</v>
          </cell>
          <cell r="N429">
            <v>-33</v>
          </cell>
          <cell r="O429" t="str">
            <v>Invoice</v>
          </cell>
          <cell r="R429" t="str">
            <v>current</v>
          </cell>
        </row>
        <row r="430">
          <cell r="G430" t="str">
            <v>835120280</v>
          </cell>
          <cell r="H430" t="str">
            <v>NET 60 DAYS</v>
          </cell>
          <cell r="I430">
            <v>38740</v>
          </cell>
          <cell r="J430">
            <v>38800</v>
          </cell>
          <cell r="K430">
            <v>66780.02</v>
          </cell>
          <cell r="L430">
            <v>66780.02</v>
          </cell>
          <cell r="N430">
            <v>-36</v>
          </cell>
          <cell r="O430" t="str">
            <v>Invoice</v>
          </cell>
          <cell r="R430" t="str">
            <v>current</v>
          </cell>
        </row>
        <row r="431">
          <cell r="G431" t="str">
            <v>835120311</v>
          </cell>
          <cell r="H431" t="str">
            <v>NET 60 DAYS</v>
          </cell>
          <cell r="I431">
            <v>38743</v>
          </cell>
          <cell r="J431">
            <v>38803</v>
          </cell>
          <cell r="K431">
            <v>63316.46</v>
          </cell>
          <cell r="L431">
            <v>63316.46</v>
          </cell>
          <cell r="N431">
            <v>-39</v>
          </cell>
          <cell r="O431" t="str">
            <v>Invoice</v>
          </cell>
          <cell r="R431" t="str">
            <v>current</v>
          </cell>
        </row>
        <row r="432">
          <cell r="G432" t="str">
            <v>835120318</v>
          </cell>
          <cell r="H432" t="str">
            <v>NET 60 DAYS</v>
          </cell>
          <cell r="I432">
            <v>38744</v>
          </cell>
          <cell r="J432">
            <v>38804</v>
          </cell>
          <cell r="K432">
            <v>74223.8</v>
          </cell>
          <cell r="L432">
            <v>74223.8</v>
          </cell>
          <cell r="N432">
            <v>-40</v>
          </cell>
          <cell r="O432" t="str">
            <v>Invoice</v>
          </cell>
          <cell r="R432" t="str">
            <v>current</v>
          </cell>
        </row>
        <row r="433">
          <cell r="G433" t="str">
            <v>835120317</v>
          </cell>
          <cell r="H433" t="str">
            <v>NET 60 DAYS</v>
          </cell>
          <cell r="I433">
            <v>38744</v>
          </cell>
          <cell r="J433">
            <v>38804</v>
          </cell>
          <cell r="K433">
            <v>72540.94</v>
          </cell>
          <cell r="L433">
            <v>72540.94</v>
          </cell>
          <cell r="N433">
            <v>-40</v>
          </cell>
          <cell r="O433" t="str">
            <v>Invoice</v>
          </cell>
          <cell r="R433" t="str">
            <v>current</v>
          </cell>
        </row>
        <row r="434">
          <cell r="G434" t="str">
            <v>835120313</v>
          </cell>
          <cell r="H434" t="str">
            <v>NET 60 DAYS</v>
          </cell>
          <cell r="I434">
            <v>38744</v>
          </cell>
          <cell r="J434">
            <v>38804</v>
          </cell>
          <cell r="K434">
            <v>71433.759999999995</v>
          </cell>
          <cell r="L434">
            <v>71433.759999999995</v>
          </cell>
          <cell r="N434">
            <v>-40</v>
          </cell>
          <cell r="O434" t="str">
            <v>Invoice</v>
          </cell>
          <cell r="R434" t="str">
            <v>current</v>
          </cell>
        </row>
        <row r="435">
          <cell r="G435" t="str">
            <v>835C0012966</v>
          </cell>
          <cell r="I435">
            <v>38746</v>
          </cell>
          <cell r="J435">
            <v>38746</v>
          </cell>
          <cell r="K435">
            <v>-587.66</v>
          </cell>
          <cell r="L435">
            <v>-587.66</v>
          </cell>
          <cell r="N435">
            <v>18</v>
          </cell>
          <cell r="O435" t="str">
            <v>Credit Memo</v>
          </cell>
          <cell r="R435" t="str">
            <v>credit for cust deduction for return</v>
          </cell>
        </row>
        <row r="436">
          <cell r="G436" t="str">
            <v>835C0012965</v>
          </cell>
          <cell r="I436">
            <v>38746</v>
          </cell>
          <cell r="J436">
            <v>38746</v>
          </cell>
          <cell r="K436">
            <v>-514.20000000000005</v>
          </cell>
          <cell r="L436">
            <v>-514.20000000000005</v>
          </cell>
          <cell r="N436">
            <v>18</v>
          </cell>
          <cell r="O436" t="str">
            <v>Credit Memo</v>
          </cell>
          <cell r="R436" t="str">
            <v>credit for cust deduction for return</v>
          </cell>
        </row>
        <row r="437">
          <cell r="G437" t="str">
            <v>835C0012958</v>
          </cell>
          <cell r="I437">
            <v>38746</v>
          </cell>
          <cell r="J437">
            <v>38746</v>
          </cell>
          <cell r="K437">
            <v>-3595.02</v>
          </cell>
          <cell r="L437">
            <v>-3595.02</v>
          </cell>
          <cell r="N437">
            <v>18</v>
          </cell>
          <cell r="O437" t="str">
            <v>Credit Memo</v>
          </cell>
          <cell r="R437" t="str">
            <v>credit for cust deduction for return</v>
          </cell>
        </row>
        <row r="438">
          <cell r="G438" t="str">
            <v>835C0012963</v>
          </cell>
          <cell r="I438">
            <v>38746</v>
          </cell>
          <cell r="J438">
            <v>38746</v>
          </cell>
          <cell r="K438">
            <v>-279.47000000000003</v>
          </cell>
          <cell r="L438">
            <v>-279.47000000000003</v>
          </cell>
          <cell r="N438">
            <v>18</v>
          </cell>
          <cell r="O438" t="str">
            <v>Credit Memo</v>
          </cell>
          <cell r="R438" t="str">
            <v>credit for cust deduction for return</v>
          </cell>
        </row>
        <row r="439">
          <cell r="G439" t="str">
            <v>835C0012961</v>
          </cell>
          <cell r="I439">
            <v>38746</v>
          </cell>
          <cell r="J439">
            <v>38746</v>
          </cell>
          <cell r="K439">
            <v>-1666.98</v>
          </cell>
          <cell r="L439">
            <v>-1666.98</v>
          </cell>
          <cell r="N439">
            <v>18</v>
          </cell>
          <cell r="O439" t="str">
            <v>Credit Memo</v>
          </cell>
          <cell r="R439" t="str">
            <v>credit for cust deduction for return</v>
          </cell>
        </row>
        <row r="440">
          <cell r="G440" t="str">
            <v>835C0012964</v>
          </cell>
          <cell r="I440">
            <v>38746</v>
          </cell>
          <cell r="J440">
            <v>38746</v>
          </cell>
          <cell r="K440">
            <v>-239.54</v>
          </cell>
          <cell r="L440">
            <v>-239.54</v>
          </cell>
          <cell r="N440">
            <v>18</v>
          </cell>
          <cell r="O440" t="str">
            <v>Credit Memo</v>
          </cell>
          <cell r="R440" t="str">
            <v>credit for cust deduction for return</v>
          </cell>
        </row>
        <row r="441">
          <cell r="G441" t="str">
            <v>835C0012957</v>
          </cell>
          <cell r="I441">
            <v>38746</v>
          </cell>
          <cell r="J441">
            <v>38746</v>
          </cell>
          <cell r="K441">
            <v>-1164.74</v>
          </cell>
          <cell r="L441">
            <v>-1164.74</v>
          </cell>
          <cell r="N441">
            <v>18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835C0012959</v>
          </cell>
          <cell r="I442">
            <v>38746</v>
          </cell>
          <cell r="J442">
            <v>38746</v>
          </cell>
          <cell r="K442">
            <v>-3548.93</v>
          </cell>
          <cell r="L442">
            <v>-3548.93</v>
          </cell>
          <cell r="N442">
            <v>18</v>
          </cell>
          <cell r="O442" t="str">
            <v>Credit Memo</v>
          </cell>
          <cell r="R442" t="str">
            <v>credit for cust deduction for return</v>
          </cell>
        </row>
        <row r="443">
          <cell r="G443" t="str">
            <v>835C0012962</v>
          </cell>
          <cell r="I443">
            <v>38746</v>
          </cell>
          <cell r="J443">
            <v>38746</v>
          </cell>
          <cell r="K443">
            <v>-1666.98</v>
          </cell>
          <cell r="L443">
            <v>-1666.98</v>
          </cell>
          <cell r="N443">
            <v>18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835C0012960</v>
          </cell>
          <cell r="I444">
            <v>38746</v>
          </cell>
          <cell r="J444">
            <v>38746</v>
          </cell>
          <cell r="K444">
            <v>-1164.74</v>
          </cell>
          <cell r="L444">
            <v>-1164.74</v>
          </cell>
          <cell r="N444">
            <v>18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835120321</v>
          </cell>
          <cell r="H445" t="str">
            <v>NET 60 DAYS</v>
          </cell>
          <cell r="I445">
            <v>38747</v>
          </cell>
          <cell r="J445">
            <v>38807</v>
          </cell>
          <cell r="K445">
            <v>70234.86</v>
          </cell>
          <cell r="L445">
            <v>70234.86</v>
          </cell>
          <cell r="N445">
            <v>-43</v>
          </cell>
          <cell r="O445" t="str">
            <v>Invoice</v>
          </cell>
          <cell r="R445" t="str">
            <v>current</v>
          </cell>
        </row>
        <row r="446">
          <cell r="G446" t="str">
            <v>835120327</v>
          </cell>
          <cell r="H446" t="str">
            <v>NET 60 DAYS</v>
          </cell>
          <cell r="I446">
            <v>38748</v>
          </cell>
          <cell r="J446">
            <v>38808</v>
          </cell>
          <cell r="K446">
            <v>66098.22</v>
          </cell>
          <cell r="L446">
            <v>66098.22</v>
          </cell>
          <cell r="N446">
            <v>-44</v>
          </cell>
          <cell r="O446" t="str">
            <v>Invoice</v>
          </cell>
          <cell r="R446" t="str">
            <v>current</v>
          </cell>
        </row>
        <row r="447">
          <cell r="G447" t="str">
            <v>835120333</v>
          </cell>
          <cell r="H447" t="str">
            <v>NET 60 DAYS</v>
          </cell>
          <cell r="I447">
            <v>38749</v>
          </cell>
          <cell r="J447">
            <v>38809</v>
          </cell>
          <cell r="K447">
            <v>72270.73</v>
          </cell>
          <cell r="L447">
            <v>72270.73</v>
          </cell>
          <cell r="N447">
            <v>-45</v>
          </cell>
          <cell r="O447" t="str">
            <v>Invoice</v>
          </cell>
          <cell r="R447" t="str">
            <v>current</v>
          </cell>
        </row>
        <row r="448">
          <cell r="G448" t="str">
            <v>835120335</v>
          </cell>
          <cell r="H448" t="str">
            <v>NET 60 DAYS</v>
          </cell>
          <cell r="I448">
            <v>38749</v>
          </cell>
          <cell r="J448">
            <v>38809</v>
          </cell>
          <cell r="K448">
            <v>26381.86</v>
          </cell>
          <cell r="L448">
            <v>26381.86</v>
          </cell>
          <cell r="N448">
            <v>-45</v>
          </cell>
          <cell r="O448" t="str">
            <v>Invoice</v>
          </cell>
          <cell r="R448" t="str">
            <v>current</v>
          </cell>
        </row>
        <row r="449">
          <cell r="G449" t="str">
            <v>835120344</v>
          </cell>
          <cell r="H449" t="str">
            <v>NET 60 DAYS</v>
          </cell>
          <cell r="I449">
            <v>38750</v>
          </cell>
          <cell r="J449">
            <v>38810</v>
          </cell>
          <cell r="K449">
            <v>70100.009999999995</v>
          </cell>
          <cell r="L449">
            <v>70100.009999999995</v>
          </cell>
          <cell r="N449">
            <v>-46</v>
          </cell>
          <cell r="O449" t="str">
            <v>Invoice</v>
          </cell>
          <cell r="R449" t="str">
            <v>current</v>
          </cell>
        </row>
        <row r="450">
          <cell r="G450" t="str">
            <v>835120345</v>
          </cell>
          <cell r="H450" t="str">
            <v>NET 60 DAYS</v>
          </cell>
          <cell r="I450">
            <v>38750</v>
          </cell>
          <cell r="J450">
            <v>38810</v>
          </cell>
          <cell r="K450">
            <v>26381.86</v>
          </cell>
          <cell r="L450">
            <v>26381.86</v>
          </cell>
          <cell r="N450">
            <v>-46</v>
          </cell>
          <cell r="O450" t="str">
            <v>Invoice</v>
          </cell>
          <cell r="R450" t="str">
            <v>current</v>
          </cell>
        </row>
        <row r="451">
          <cell r="G451" t="str">
            <v>835120356</v>
          </cell>
          <cell r="H451" t="str">
            <v>NET 60 DAYS</v>
          </cell>
          <cell r="I451">
            <v>38751</v>
          </cell>
          <cell r="J451">
            <v>38811</v>
          </cell>
          <cell r="K451">
            <v>26381.86</v>
          </cell>
          <cell r="L451">
            <v>26381.86</v>
          </cell>
          <cell r="N451">
            <v>-47</v>
          </cell>
          <cell r="O451" t="str">
            <v>Invoice</v>
          </cell>
          <cell r="R451" t="str">
            <v>current</v>
          </cell>
        </row>
        <row r="452">
          <cell r="G452" t="str">
            <v>835120354</v>
          </cell>
          <cell r="H452" t="str">
            <v>NET 60 DAYS</v>
          </cell>
          <cell r="I452">
            <v>38751</v>
          </cell>
          <cell r="J452">
            <v>38811</v>
          </cell>
          <cell r="K452">
            <v>65771.16</v>
          </cell>
          <cell r="L452">
            <v>65771.16</v>
          </cell>
          <cell r="N452">
            <v>-47</v>
          </cell>
          <cell r="O452" t="str">
            <v>Invoice</v>
          </cell>
          <cell r="R452" t="str">
            <v>current</v>
          </cell>
        </row>
        <row r="453">
          <cell r="G453" t="str">
            <v>835120365</v>
          </cell>
          <cell r="H453" t="str">
            <v>NET 60 DAYS</v>
          </cell>
          <cell r="I453">
            <v>38754</v>
          </cell>
          <cell r="J453">
            <v>38814</v>
          </cell>
          <cell r="K453">
            <v>26381.86</v>
          </cell>
          <cell r="L453">
            <v>26381.86</v>
          </cell>
          <cell r="N453">
            <v>-50</v>
          </cell>
          <cell r="O453" t="str">
            <v>Invoice</v>
          </cell>
          <cell r="R453" t="str">
            <v>current</v>
          </cell>
        </row>
        <row r="454">
          <cell r="G454" t="str">
            <v>835120364</v>
          </cell>
          <cell r="H454" t="str">
            <v>NET 60 DAYS</v>
          </cell>
          <cell r="I454">
            <v>38754</v>
          </cell>
          <cell r="J454">
            <v>38814</v>
          </cell>
          <cell r="K454">
            <v>62144.32</v>
          </cell>
          <cell r="L454">
            <v>62144.32</v>
          </cell>
          <cell r="N454">
            <v>-50</v>
          </cell>
          <cell r="O454" t="str">
            <v>Invoice</v>
          </cell>
          <cell r="R454" t="str">
            <v>current</v>
          </cell>
        </row>
        <row r="455">
          <cell r="G455" t="str">
            <v>835120362</v>
          </cell>
          <cell r="H455" t="str">
            <v>NET 60 DAYS</v>
          </cell>
          <cell r="I455">
            <v>38754</v>
          </cell>
          <cell r="J455">
            <v>38814</v>
          </cell>
          <cell r="K455">
            <v>63513.919999999998</v>
          </cell>
          <cell r="L455">
            <v>63513.919999999998</v>
          </cell>
          <cell r="N455">
            <v>-50</v>
          </cell>
          <cell r="O455" t="str">
            <v>Invoice</v>
          </cell>
          <cell r="R455" t="str">
            <v>current</v>
          </cell>
        </row>
        <row r="456">
          <cell r="G456" t="str">
            <v>835120371</v>
          </cell>
          <cell r="H456" t="str">
            <v>NET 60 DAYS</v>
          </cell>
          <cell r="I456">
            <v>38755</v>
          </cell>
          <cell r="J456">
            <v>38815</v>
          </cell>
          <cell r="K456">
            <v>65815.710000000006</v>
          </cell>
          <cell r="L456">
            <v>65815.710000000006</v>
          </cell>
          <cell r="N456">
            <v>-51</v>
          </cell>
          <cell r="O456" t="str">
            <v>Invoice</v>
          </cell>
          <cell r="R456" t="str">
            <v>current</v>
          </cell>
        </row>
        <row r="457">
          <cell r="G457" t="str">
            <v>835120374</v>
          </cell>
          <cell r="H457" t="str">
            <v>NET 60 DAYS</v>
          </cell>
          <cell r="I457">
            <v>38755</v>
          </cell>
          <cell r="J457">
            <v>38815</v>
          </cell>
          <cell r="K457">
            <v>26381.86</v>
          </cell>
          <cell r="L457">
            <v>26381.86</v>
          </cell>
          <cell r="N457">
            <v>-51</v>
          </cell>
          <cell r="O457" t="str">
            <v>Invoice</v>
          </cell>
          <cell r="R457" t="str">
            <v>current</v>
          </cell>
        </row>
        <row r="458">
          <cell r="G458" t="str">
            <v>835120386</v>
          </cell>
          <cell r="H458" t="str">
            <v>NET 60 DAYS</v>
          </cell>
          <cell r="I458">
            <v>38756</v>
          </cell>
          <cell r="J458">
            <v>38816</v>
          </cell>
          <cell r="K458">
            <v>17000</v>
          </cell>
          <cell r="L458">
            <v>17000</v>
          </cell>
          <cell r="N458">
            <v>-52</v>
          </cell>
          <cell r="O458" t="str">
            <v>Invoice</v>
          </cell>
          <cell r="R458" t="str">
            <v>current</v>
          </cell>
        </row>
        <row r="459">
          <cell r="G459" t="str">
            <v>835120378</v>
          </cell>
          <cell r="H459" t="str">
            <v>NET 60 DAYS</v>
          </cell>
          <cell r="I459">
            <v>38756</v>
          </cell>
          <cell r="J459">
            <v>38816</v>
          </cell>
          <cell r="K459">
            <v>71195.399999999994</v>
          </cell>
          <cell r="L459">
            <v>71195.399999999994</v>
          </cell>
          <cell r="N459">
            <v>-52</v>
          </cell>
          <cell r="O459" t="str">
            <v>Invoice</v>
          </cell>
          <cell r="R459" t="str">
            <v>current</v>
          </cell>
        </row>
        <row r="460">
          <cell r="G460" t="str">
            <v>835D0010633</v>
          </cell>
          <cell r="H460" t="str">
            <v>NET 60 DAYS</v>
          </cell>
          <cell r="I460">
            <v>38756</v>
          </cell>
          <cell r="J460">
            <v>38816</v>
          </cell>
          <cell r="K460">
            <v>2042.56</v>
          </cell>
          <cell r="L460">
            <v>2042.56</v>
          </cell>
          <cell r="N460">
            <v>-52</v>
          </cell>
          <cell r="O460" t="str">
            <v>Invoice</v>
          </cell>
          <cell r="R460" t="str">
            <v>current</v>
          </cell>
        </row>
        <row r="461">
          <cell r="G461" t="str">
            <v>835120380</v>
          </cell>
          <cell r="H461" t="str">
            <v>NET 60 DAYS</v>
          </cell>
          <cell r="I461">
            <v>38756</v>
          </cell>
          <cell r="J461">
            <v>38816</v>
          </cell>
          <cell r="K461">
            <v>21105.48</v>
          </cell>
          <cell r="L461">
            <v>21105.48</v>
          </cell>
          <cell r="N461">
            <v>-52</v>
          </cell>
          <cell r="O461" t="str">
            <v>Invoice</v>
          </cell>
          <cell r="R461" t="str">
            <v>current</v>
          </cell>
        </row>
        <row r="462">
          <cell r="G462" t="str">
            <v>835D0010630</v>
          </cell>
          <cell r="H462" t="str">
            <v>NET 60 DAYS</v>
          </cell>
          <cell r="I462">
            <v>38756</v>
          </cell>
          <cell r="J462">
            <v>38816</v>
          </cell>
          <cell r="K462">
            <v>624</v>
          </cell>
          <cell r="L462">
            <v>624</v>
          </cell>
          <cell r="N462">
            <v>-52</v>
          </cell>
          <cell r="O462" t="str">
            <v>Invoice</v>
          </cell>
          <cell r="R462" t="str">
            <v>current</v>
          </cell>
        </row>
        <row r="463">
          <cell r="G463" t="str">
            <v>835D0010632</v>
          </cell>
          <cell r="H463" t="str">
            <v>NET 60 DAYS</v>
          </cell>
          <cell r="I463">
            <v>38756</v>
          </cell>
          <cell r="J463">
            <v>38816</v>
          </cell>
          <cell r="K463">
            <v>2092.37</v>
          </cell>
          <cell r="L463">
            <v>2092.37</v>
          </cell>
          <cell r="N463">
            <v>-52</v>
          </cell>
          <cell r="O463" t="str">
            <v>Invoice</v>
          </cell>
          <cell r="R463" t="str">
            <v>current</v>
          </cell>
        </row>
        <row r="464">
          <cell r="G464" t="str">
            <v>835D0010631</v>
          </cell>
          <cell r="H464" t="str">
            <v>NET 60 DAYS</v>
          </cell>
          <cell r="I464">
            <v>38756</v>
          </cell>
          <cell r="J464">
            <v>38816</v>
          </cell>
          <cell r="K464">
            <v>528</v>
          </cell>
          <cell r="L464">
            <v>528</v>
          </cell>
          <cell r="N464">
            <v>-52</v>
          </cell>
          <cell r="O464" t="str">
            <v>Invoice</v>
          </cell>
          <cell r="R464" t="str">
            <v>current</v>
          </cell>
        </row>
        <row r="465">
          <cell r="G465" t="str">
            <v>835120395</v>
          </cell>
          <cell r="H465" t="str">
            <v>NET 60 DAYS</v>
          </cell>
          <cell r="I465">
            <v>38757</v>
          </cell>
          <cell r="J465">
            <v>38817</v>
          </cell>
          <cell r="K465">
            <v>60550.25</v>
          </cell>
          <cell r="L465">
            <v>60550.25</v>
          </cell>
          <cell r="N465">
            <v>-53</v>
          </cell>
          <cell r="O465" t="str">
            <v>Invoice</v>
          </cell>
          <cell r="R465" t="str">
            <v>current</v>
          </cell>
        </row>
        <row r="466">
          <cell r="G466" t="str">
            <v>835120392</v>
          </cell>
          <cell r="H466" t="str">
            <v>NET 60 DAYS</v>
          </cell>
          <cell r="I466">
            <v>38757</v>
          </cell>
          <cell r="J466">
            <v>38817</v>
          </cell>
          <cell r="K466">
            <v>21105.48</v>
          </cell>
          <cell r="L466">
            <v>21105.48</v>
          </cell>
          <cell r="N466">
            <v>-53</v>
          </cell>
          <cell r="O466" t="str">
            <v>Invoice</v>
          </cell>
          <cell r="R466" t="str">
            <v>current</v>
          </cell>
        </row>
        <row r="467">
          <cell r="G467" t="str">
            <v>835120390</v>
          </cell>
          <cell r="H467" t="str">
            <v>NET 60 DAYS</v>
          </cell>
          <cell r="I467">
            <v>38757</v>
          </cell>
          <cell r="J467">
            <v>38817</v>
          </cell>
          <cell r="K467">
            <v>73309.88</v>
          </cell>
          <cell r="L467">
            <v>73309.88</v>
          </cell>
          <cell r="N467">
            <v>-53</v>
          </cell>
          <cell r="O467" t="str">
            <v>Invoice</v>
          </cell>
          <cell r="R467" t="str">
            <v>current</v>
          </cell>
        </row>
        <row r="468">
          <cell r="G468" t="str">
            <v>835120403</v>
          </cell>
          <cell r="H468" t="str">
            <v>NET 60 DAYS</v>
          </cell>
          <cell r="I468">
            <v>38758</v>
          </cell>
          <cell r="J468">
            <v>38818</v>
          </cell>
          <cell r="K468">
            <v>21105.48</v>
          </cell>
          <cell r="L468">
            <v>21105.48</v>
          </cell>
          <cell r="N468">
            <v>-54</v>
          </cell>
          <cell r="O468" t="str">
            <v>Invoice</v>
          </cell>
          <cell r="R468" t="str">
            <v>current</v>
          </cell>
        </row>
        <row r="469">
          <cell r="G469" t="str">
            <v>835120402</v>
          </cell>
          <cell r="H469" t="str">
            <v>NET 60 DAYS</v>
          </cell>
          <cell r="I469">
            <v>38758</v>
          </cell>
          <cell r="J469">
            <v>38818</v>
          </cell>
          <cell r="K469">
            <v>69538.559999999998</v>
          </cell>
          <cell r="L469">
            <v>69538.559999999998</v>
          </cell>
          <cell r="N469">
            <v>-54</v>
          </cell>
          <cell r="O469" t="str">
            <v>Invoice</v>
          </cell>
          <cell r="R469" t="str">
            <v>current</v>
          </cell>
        </row>
        <row r="470">
          <cell r="G470" t="str">
            <v>835120409</v>
          </cell>
          <cell r="H470" t="str">
            <v>NET 60 DAYS</v>
          </cell>
          <cell r="I470">
            <v>38758</v>
          </cell>
          <cell r="J470">
            <v>38818</v>
          </cell>
          <cell r="K470">
            <v>71433.759999999995</v>
          </cell>
          <cell r="L470">
            <v>71433.759999999995</v>
          </cell>
          <cell r="N470">
            <v>-54</v>
          </cell>
          <cell r="O470" t="str">
            <v>Invoice</v>
          </cell>
          <cell r="R470" t="str">
            <v>current</v>
          </cell>
        </row>
        <row r="471">
          <cell r="G471" t="str">
            <v>835120417</v>
          </cell>
          <cell r="H471" t="str">
            <v>NET 60 DAYS</v>
          </cell>
          <cell r="I471">
            <v>38761</v>
          </cell>
          <cell r="J471">
            <v>38821</v>
          </cell>
          <cell r="K471">
            <v>26381.86</v>
          </cell>
          <cell r="L471">
            <v>26381.86</v>
          </cell>
          <cell r="N471">
            <v>-57</v>
          </cell>
          <cell r="O471" t="str">
            <v>Invoice</v>
          </cell>
          <cell r="R471" t="str">
            <v>current</v>
          </cell>
        </row>
        <row r="472">
          <cell r="G472" t="str">
            <v>835120411</v>
          </cell>
          <cell r="H472" t="str">
            <v>NET 60 DAYS</v>
          </cell>
          <cell r="I472">
            <v>38761</v>
          </cell>
          <cell r="J472">
            <v>38821</v>
          </cell>
          <cell r="K472">
            <v>70944.59</v>
          </cell>
          <cell r="L472">
            <v>70944.59</v>
          </cell>
          <cell r="N472">
            <v>-57</v>
          </cell>
          <cell r="O472" t="str">
            <v>Invoice</v>
          </cell>
          <cell r="R472" t="str">
            <v>current</v>
          </cell>
        </row>
        <row r="473">
          <cell r="G473" t="str">
            <v>835120415</v>
          </cell>
          <cell r="H473" t="str">
            <v>NET 60 DAYS</v>
          </cell>
          <cell r="I473">
            <v>38761</v>
          </cell>
          <cell r="J473">
            <v>38821</v>
          </cell>
          <cell r="K473">
            <v>65130.79</v>
          </cell>
          <cell r="L473">
            <v>65130.79</v>
          </cell>
          <cell r="N473">
            <v>-57</v>
          </cell>
          <cell r="O473" t="str">
            <v>Invoice</v>
          </cell>
          <cell r="R473" t="str">
            <v>current</v>
          </cell>
        </row>
        <row r="474">
          <cell r="G474" t="str">
            <v>835120428</v>
          </cell>
          <cell r="H474" t="str">
            <v>NET 60 DAYS</v>
          </cell>
          <cell r="I474">
            <v>38762</v>
          </cell>
          <cell r="J474">
            <v>38822</v>
          </cell>
          <cell r="K474">
            <v>26381.86</v>
          </cell>
          <cell r="L474">
            <v>26381.86</v>
          </cell>
          <cell r="N474">
            <v>-58</v>
          </cell>
          <cell r="O474" t="str">
            <v>Invoice</v>
          </cell>
          <cell r="R474" t="str">
            <v>current</v>
          </cell>
        </row>
        <row r="475">
          <cell r="G475" t="str">
            <v>835120423</v>
          </cell>
          <cell r="H475" t="str">
            <v>NET 60 DAYS</v>
          </cell>
          <cell r="I475">
            <v>38762</v>
          </cell>
          <cell r="J475">
            <v>38822</v>
          </cell>
          <cell r="K475">
            <v>66878.080000000002</v>
          </cell>
          <cell r="L475">
            <v>66878.080000000002</v>
          </cell>
          <cell r="N475">
            <v>-58</v>
          </cell>
          <cell r="O475" t="str">
            <v>Invoice</v>
          </cell>
          <cell r="R475" t="str">
            <v>current</v>
          </cell>
        </row>
        <row r="476">
          <cell r="G476" t="str">
            <v>835120434</v>
          </cell>
          <cell r="H476" t="str">
            <v>NET 60 DAYS</v>
          </cell>
          <cell r="I476">
            <v>38763</v>
          </cell>
          <cell r="J476">
            <v>38823</v>
          </cell>
          <cell r="K476">
            <v>70744.94</v>
          </cell>
          <cell r="L476">
            <v>70744.94</v>
          </cell>
          <cell r="N476">
            <v>-59</v>
          </cell>
          <cell r="O476" t="str">
            <v>Invoice</v>
          </cell>
          <cell r="R476" t="str">
            <v>current</v>
          </cell>
        </row>
        <row r="477">
          <cell r="G477" t="str">
            <v>835120438</v>
          </cell>
          <cell r="H477" t="str">
            <v>NET 60 DAYS</v>
          </cell>
          <cell r="I477">
            <v>38763</v>
          </cell>
          <cell r="J477">
            <v>38823</v>
          </cell>
          <cell r="K477">
            <v>66757.990000000005</v>
          </cell>
          <cell r="L477">
            <v>66757.990000000005</v>
          </cell>
          <cell r="N477">
            <v>-59</v>
          </cell>
          <cell r="O477" t="str">
            <v>Invoice</v>
          </cell>
          <cell r="R477" t="str">
            <v>current</v>
          </cell>
        </row>
        <row r="478">
          <cell r="G478" t="str">
            <v>835120440</v>
          </cell>
          <cell r="H478" t="str">
            <v>NET 60 DAYS</v>
          </cell>
          <cell r="I478">
            <v>38763</v>
          </cell>
          <cell r="J478">
            <v>38823</v>
          </cell>
          <cell r="K478">
            <v>21105.48</v>
          </cell>
          <cell r="L478">
            <v>21105.48</v>
          </cell>
          <cell r="N478">
            <v>-59</v>
          </cell>
          <cell r="O478" t="str">
            <v>Invoice</v>
          </cell>
          <cell r="R478" t="str">
            <v>current</v>
          </cell>
        </row>
        <row r="479">
          <cell r="G479" t="str">
            <v>835120127</v>
          </cell>
          <cell r="H479" t="str">
            <v>NET 30 DAYS</v>
          </cell>
          <cell r="I479">
            <v>38708</v>
          </cell>
          <cell r="J479">
            <v>38738</v>
          </cell>
          <cell r="K479">
            <v>62500</v>
          </cell>
          <cell r="L479">
            <v>62500</v>
          </cell>
          <cell r="N479">
            <v>26</v>
          </cell>
          <cell r="O479" t="str">
            <v>Invoice</v>
          </cell>
          <cell r="R479" t="str">
            <v>past due</v>
          </cell>
          <cell r="S479" t="str">
            <v>tooling</v>
          </cell>
        </row>
        <row r="480">
          <cell r="G480" t="str">
            <v>835120018</v>
          </cell>
          <cell r="H480" t="str">
            <v>NET 2ND 2ND PROX MONTH</v>
          </cell>
          <cell r="I480">
            <v>38691</v>
          </cell>
          <cell r="J480">
            <v>38750</v>
          </cell>
          <cell r="K480">
            <v>1000</v>
          </cell>
          <cell r="L480">
            <v>1000</v>
          </cell>
          <cell r="N480">
            <v>14</v>
          </cell>
          <cell r="O480" t="str">
            <v>Invoice</v>
          </cell>
          <cell r="R480" t="str">
            <v>past due</v>
          </cell>
        </row>
        <row r="481">
          <cell r="G481" t="str">
            <v>835120096</v>
          </cell>
          <cell r="H481" t="str">
            <v>NET 30 DAYS</v>
          </cell>
          <cell r="I481">
            <v>38702</v>
          </cell>
          <cell r="J481">
            <v>38732</v>
          </cell>
          <cell r="K481">
            <v>9100</v>
          </cell>
          <cell r="L481">
            <v>9100</v>
          </cell>
          <cell r="N481">
            <v>32</v>
          </cell>
          <cell r="O481" t="str">
            <v>Invoice</v>
          </cell>
          <cell r="R481" t="str">
            <v>past due</v>
          </cell>
        </row>
        <row r="482">
          <cell r="G482" t="str">
            <v>835120110</v>
          </cell>
          <cell r="H482" t="str">
            <v>NET 30 DAYS</v>
          </cell>
          <cell r="I482">
            <v>38705</v>
          </cell>
          <cell r="J482">
            <v>38735</v>
          </cell>
          <cell r="K482">
            <v>2300</v>
          </cell>
          <cell r="L482">
            <v>2300</v>
          </cell>
          <cell r="N482">
            <v>29</v>
          </cell>
          <cell r="O482" t="str">
            <v>Invoice</v>
          </cell>
          <cell r="R482" t="str">
            <v>past due</v>
          </cell>
        </row>
        <row r="483">
          <cell r="G483" t="str">
            <v>835120128</v>
          </cell>
          <cell r="H483" t="str">
            <v>NET 2ND 2ND PROX MONTH</v>
          </cell>
          <cell r="I483">
            <v>38708</v>
          </cell>
          <cell r="J483">
            <v>38750</v>
          </cell>
          <cell r="K483">
            <v>149500</v>
          </cell>
          <cell r="L483">
            <v>149500</v>
          </cell>
          <cell r="N483">
            <v>14</v>
          </cell>
          <cell r="O483" t="str">
            <v>Invoice</v>
          </cell>
          <cell r="R483" t="str">
            <v>past due</v>
          </cell>
        </row>
        <row r="484">
          <cell r="G484" t="str">
            <v>835120129</v>
          </cell>
          <cell r="H484" t="str">
            <v>NET 30 DAYS</v>
          </cell>
          <cell r="I484">
            <v>38708</v>
          </cell>
          <cell r="J484">
            <v>38738</v>
          </cell>
          <cell r="K484">
            <v>103500</v>
          </cell>
          <cell r="L484">
            <v>103500</v>
          </cell>
          <cell r="N484">
            <v>26</v>
          </cell>
          <cell r="O484" t="str">
            <v>Invoice</v>
          </cell>
          <cell r="R484" t="str">
            <v>past due</v>
          </cell>
        </row>
        <row r="485">
          <cell r="G485" t="str">
            <v>835120155</v>
          </cell>
          <cell r="H485" t="str">
            <v>NET 30 DAYS</v>
          </cell>
          <cell r="I485">
            <v>38721</v>
          </cell>
          <cell r="J485">
            <v>38751</v>
          </cell>
          <cell r="K485">
            <v>12000</v>
          </cell>
          <cell r="L485">
            <v>12000</v>
          </cell>
          <cell r="N485">
            <v>13</v>
          </cell>
          <cell r="O485" t="str">
            <v>Invoice</v>
          </cell>
          <cell r="R485" t="str">
            <v>past due</v>
          </cell>
        </row>
        <row r="486">
          <cell r="G486" t="str">
            <v>835120160</v>
          </cell>
          <cell r="H486" t="str">
            <v>NET 2ND 2ND PROX MONTH</v>
          </cell>
          <cell r="I486">
            <v>38722</v>
          </cell>
          <cell r="J486">
            <v>38778</v>
          </cell>
          <cell r="K486">
            <v>27024.22</v>
          </cell>
          <cell r="L486">
            <v>27024.22</v>
          </cell>
          <cell r="N486">
            <v>-14</v>
          </cell>
          <cell r="O486" t="str">
            <v>Invoice</v>
          </cell>
          <cell r="R486" t="str">
            <v>current</v>
          </cell>
        </row>
        <row r="487">
          <cell r="G487" t="str">
            <v>835120194</v>
          </cell>
          <cell r="H487" t="str">
            <v>NET 30 DAYS</v>
          </cell>
          <cell r="I487">
            <v>38727</v>
          </cell>
          <cell r="J487">
            <v>38757</v>
          </cell>
          <cell r="K487">
            <v>1200</v>
          </cell>
          <cell r="L487">
            <v>1200</v>
          </cell>
          <cell r="N487">
            <v>7</v>
          </cell>
          <cell r="O487" t="str">
            <v>Invoice</v>
          </cell>
          <cell r="R487" t="str">
            <v>past due</v>
          </cell>
        </row>
        <row r="488">
          <cell r="G488" t="str">
            <v>835120216</v>
          </cell>
          <cell r="H488" t="str">
            <v>NET 2ND 2ND PROX MONTH</v>
          </cell>
          <cell r="I488">
            <v>38729</v>
          </cell>
          <cell r="J488">
            <v>38778</v>
          </cell>
          <cell r="K488">
            <v>24792.73</v>
          </cell>
          <cell r="L488">
            <v>24792.73</v>
          </cell>
          <cell r="N488">
            <v>-14</v>
          </cell>
          <cell r="O488" t="str">
            <v>Invoice</v>
          </cell>
          <cell r="R488" t="str">
            <v>current</v>
          </cell>
        </row>
        <row r="489">
          <cell r="G489" t="str">
            <v>835120219</v>
          </cell>
          <cell r="H489" t="str">
            <v>NET 30 DAYS</v>
          </cell>
          <cell r="I489">
            <v>38729</v>
          </cell>
          <cell r="J489">
            <v>38759</v>
          </cell>
          <cell r="K489">
            <v>135.12</v>
          </cell>
          <cell r="L489">
            <v>135.12</v>
          </cell>
          <cell r="N489">
            <v>5</v>
          </cell>
          <cell r="O489" t="str">
            <v>Invoice</v>
          </cell>
          <cell r="R489" t="str">
            <v>past due</v>
          </cell>
        </row>
        <row r="490">
          <cell r="G490" t="str">
            <v>835120251</v>
          </cell>
          <cell r="H490" t="str">
            <v>NET 30 DAYS</v>
          </cell>
          <cell r="I490">
            <v>38734</v>
          </cell>
          <cell r="J490">
            <v>38764</v>
          </cell>
          <cell r="K490">
            <v>10200</v>
          </cell>
          <cell r="L490">
            <v>10200</v>
          </cell>
          <cell r="N490">
            <v>0</v>
          </cell>
          <cell r="O490" t="str">
            <v>Invoice</v>
          </cell>
          <cell r="R490" t="str">
            <v>current</v>
          </cell>
        </row>
        <row r="491">
          <cell r="G491" t="str">
            <v>835120271</v>
          </cell>
          <cell r="H491" t="str">
            <v>NET 2ND 2ND PROX MONTH</v>
          </cell>
          <cell r="I491">
            <v>38736</v>
          </cell>
          <cell r="J491">
            <v>38778</v>
          </cell>
          <cell r="K491">
            <v>18016.14</v>
          </cell>
          <cell r="L491">
            <v>18016.14</v>
          </cell>
          <cell r="N491">
            <v>-14</v>
          </cell>
          <cell r="O491" t="str">
            <v>Invoice</v>
          </cell>
          <cell r="R491" t="str">
            <v>current</v>
          </cell>
        </row>
        <row r="492">
          <cell r="G492" t="str">
            <v>835120306</v>
          </cell>
          <cell r="H492" t="str">
            <v>NET 2ND 2ND PROX MONTH</v>
          </cell>
          <cell r="I492">
            <v>38743</v>
          </cell>
          <cell r="J492">
            <v>38778</v>
          </cell>
          <cell r="K492">
            <v>27024.22</v>
          </cell>
          <cell r="L492">
            <v>27024.22</v>
          </cell>
          <cell r="N492">
            <v>-14</v>
          </cell>
          <cell r="O492" t="str">
            <v>Invoice</v>
          </cell>
          <cell r="R492" t="str">
            <v>current</v>
          </cell>
        </row>
        <row r="493">
          <cell r="G493" t="str">
            <v>835120316</v>
          </cell>
          <cell r="H493" t="str">
            <v>NET 30 DAYS</v>
          </cell>
          <cell r="I493">
            <v>38744</v>
          </cell>
          <cell r="J493">
            <v>38774</v>
          </cell>
          <cell r="K493">
            <v>13100</v>
          </cell>
          <cell r="L493">
            <v>13100</v>
          </cell>
          <cell r="N493">
            <v>-10</v>
          </cell>
          <cell r="O493" t="str">
            <v>Invoice</v>
          </cell>
          <cell r="R493" t="str">
            <v>current</v>
          </cell>
        </row>
        <row r="494">
          <cell r="G494" t="str">
            <v>835C0012956</v>
          </cell>
          <cell r="I494">
            <v>38746</v>
          </cell>
          <cell r="J494">
            <v>38746</v>
          </cell>
          <cell r="K494">
            <v>-149500</v>
          </cell>
          <cell r="L494">
            <v>-149500</v>
          </cell>
          <cell r="N494">
            <v>18</v>
          </cell>
          <cell r="O494" t="str">
            <v>Credit Memo</v>
          </cell>
          <cell r="R494" t="str">
            <v>reverse tooling invoice</v>
          </cell>
        </row>
        <row r="495">
          <cell r="G495" t="str">
            <v>835120360</v>
          </cell>
          <cell r="H495" t="str">
            <v>NET 30 DAYS</v>
          </cell>
          <cell r="I495">
            <v>38751</v>
          </cell>
          <cell r="J495">
            <v>38781</v>
          </cell>
          <cell r="K495">
            <v>18100</v>
          </cell>
          <cell r="L495">
            <v>18100</v>
          </cell>
          <cell r="N495">
            <v>-17</v>
          </cell>
          <cell r="O495" t="str">
            <v>Invoice</v>
          </cell>
          <cell r="R495" t="str">
            <v>current</v>
          </cell>
        </row>
        <row r="496">
          <cell r="G496" t="str">
            <v>835120368</v>
          </cell>
          <cell r="H496" t="str">
            <v>NET 30 DAYS</v>
          </cell>
          <cell r="I496">
            <v>38754</v>
          </cell>
          <cell r="J496">
            <v>38784</v>
          </cell>
          <cell r="K496">
            <v>3107.76</v>
          </cell>
          <cell r="L496">
            <v>3107.76</v>
          </cell>
          <cell r="N496">
            <v>-20</v>
          </cell>
          <cell r="O496" t="str">
            <v>Invoice</v>
          </cell>
          <cell r="R496" t="str">
            <v>current</v>
          </cell>
        </row>
        <row r="497">
          <cell r="G497" t="str">
            <v>835120385</v>
          </cell>
          <cell r="H497" t="str">
            <v>NET 30 DAYS</v>
          </cell>
          <cell r="I497">
            <v>38756</v>
          </cell>
          <cell r="J497">
            <v>38786</v>
          </cell>
          <cell r="K497">
            <v>3800</v>
          </cell>
          <cell r="L497">
            <v>3800</v>
          </cell>
          <cell r="N497">
            <v>-22</v>
          </cell>
          <cell r="O497" t="str">
            <v>Invoice</v>
          </cell>
          <cell r="R497" t="str">
            <v>current</v>
          </cell>
        </row>
        <row r="498">
          <cell r="G498" t="str">
            <v>835120384</v>
          </cell>
          <cell r="H498" t="str">
            <v>NET 30 DAYS</v>
          </cell>
          <cell r="I498">
            <v>38756</v>
          </cell>
          <cell r="J498">
            <v>38786</v>
          </cell>
          <cell r="K498">
            <v>22.52</v>
          </cell>
          <cell r="L498">
            <v>22.52</v>
          </cell>
          <cell r="N498">
            <v>-22</v>
          </cell>
          <cell r="O498" t="str">
            <v>Invoice</v>
          </cell>
          <cell r="R498" t="str">
            <v>current</v>
          </cell>
        </row>
        <row r="499">
          <cell r="G499" t="str">
            <v>835120396</v>
          </cell>
          <cell r="H499" t="str">
            <v>NET 2ND 2ND PROX MONTH</v>
          </cell>
          <cell r="I499">
            <v>38757</v>
          </cell>
          <cell r="J499">
            <v>38809</v>
          </cell>
          <cell r="K499">
            <v>14053.74</v>
          </cell>
          <cell r="L499">
            <v>14053.74</v>
          </cell>
          <cell r="N499">
            <v>-45</v>
          </cell>
          <cell r="O499" t="str">
            <v>Invoice</v>
          </cell>
          <cell r="R499" t="str">
            <v>current</v>
          </cell>
        </row>
        <row r="500">
          <cell r="G500" t="str">
            <v>835120400</v>
          </cell>
          <cell r="H500" t="str">
            <v>NET 30 DAYS</v>
          </cell>
          <cell r="I500">
            <v>38757</v>
          </cell>
          <cell r="J500">
            <v>38787</v>
          </cell>
          <cell r="K500">
            <v>6000</v>
          </cell>
          <cell r="L500">
            <v>6000</v>
          </cell>
          <cell r="N500">
            <v>-23</v>
          </cell>
          <cell r="O500" t="str">
            <v>Invoice</v>
          </cell>
          <cell r="R500" t="str">
            <v>current</v>
          </cell>
        </row>
        <row r="501">
          <cell r="G501" t="str">
            <v>835120406</v>
          </cell>
          <cell r="H501" t="str">
            <v>NET 2ND 2ND PROX MONTH</v>
          </cell>
          <cell r="I501">
            <v>38758</v>
          </cell>
          <cell r="J501">
            <v>38809</v>
          </cell>
          <cell r="K501">
            <v>32940.660000000003</v>
          </cell>
          <cell r="L501">
            <v>32940.660000000003</v>
          </cell>
          <cell r="N501">
            <v>-45</v>
          </cell>
          <cell r="O501" t="str">
            <v>Invoice</v>
          </cell>
          <cell r="R501" t="str">
            <v>current</v>
          </cell>
        </row>
        <row r="502">
          <cell r="G502" t="str">
            <v>835120420</v>
          </cell>
          <cell r="H502" t="str">
            <v>NET 30 DAYS</v>
          </cell>
          <cell r="I502">
            <v>38761</v>
          </cell>
          <cell r="J502">
            <v>38791</v>
          </cell>
          <cell r="K502">
            <v>135.12</v>
          </cell>
          <cell r="L502">
            <v>135.12</v>
          </cell>
          <cell r="N502">
            <v>-27</v>
          </cell>
          <cell r="O502" t="str">
            <v>Invoice</v>
          </cell>
          <cell r="R502" t="str">
            <v>current</v>
          </cell>
        </row>
        <row r="503">
          <cell r="G503" t="str">
            <v>835C0012424</v>
          </cell>
          <cell r="I503">
            <v>37357</v>
          </cell>
          <cell r="J503">
            <v>37357</v>
          </cell>
          <cell r="K503">
            <v>-27169.5</v>
          </cell>
          <cell r="L503">
            <v>-27169.5</v>
          </cell>
          <cell r="N503">
            <v>1407</v>
          </cell>
          <cell r="O503" t="str">
            <v>Credit Memo</v>
          </cell>
          <cell r="Q503" t="str">
            <v>HOWELL_ 001(49054)</v>
          </cell>
          <cell r="R503" t="str">
            <v>Uniboring has filed bankruptcy, amount is reserved</v>
          </cell>
          <cell r="S503" t="str">
            <v>chargeback expected</v>
          </cell>
          <cell r="T503" t="str">
            <v>viper block chargeback expected</v>
          </cell>
        </row>
        <row r="504">
          <cell r="G504" t="str">
            <v>835115838</v>
          </cell>
          <cell r="H504" t="str">
            <v>NET 30 DAYS</v>
          </cell>
          <cell r="I504">
            <v>37904</v>
          </cell>
          <cell r="J504">
            <v>37934</v>
          </cell>
          <cell r="K504">
            <v>44160.41</v>
          </cell>
          <cell r="L504">
            <v>19160.41</v>
          </cell>
          <cell r="M504">
            <v>19160.41</v>
          </cell>
          <cell r="N504">
            <v>830</v>
          </cell>
          <cell r="O504" t="str">
            <v>Invoice</v>
          </cell>
          <cell r="R504" t="str">
            <v>Uniboring has filed bankruptcy, amount is reserved</v>
          </cell>
          <cell r="S504" t="str">
            <v>past due, in Credit</v>
          </cell>
        </row>
        <row r="505">
          <cell r="G505" t="str">
            <v>835115878</v>
          </cell>
          <cell r="H505" t="str">
            <v>NET 30 DAYS</v>
          </cell>
          <cell r="I505">
            <v>37914</v>
          </cell>
          <cell r="J505">
            <v>37944</v>
          </cell>
          <cell r="K505">
            <v>27174.87</v>
          </cell>
          <cell r="L505">
            <v>27174.87</v>
          </cell>
          <cell r="N505">
            <v>820</v>
          </cell>
          <cell r="O505" t="str">
            <v>Invoice</v>
          </cell>
          <cell r="R505" t="str">
            <v>Uniboring has filed bankruptcy, amount is reserved</v>
          </cell>
          <cell r="S505" t="str">
            <v>past due, in Credit</v>
          </cell>
        </row>
        <row r="506">
          <cell r="G506" t="str">
            <v>835115917</v>
          </cell>
          <cell r="H506" t="str">
            <v>NET 30 DAYS</v>
          </cell>
          <cell r="I506">
            <v>37918</v>
          </cell>
          <cell r="J506">
            <v>37948</v>
          </cell>
          <cell r="K506">
            <v>44160.41</v>
          </cell>
          <cell r="L506">
            <v>44160.41</v>
          </cell>
          <cell r="N506">
            <v>816</v>
          </cell>
          <cell r="O506" t="str">
            <v>Invoice</v>
          </cell>
          <cell r="R506" t="str">
            <v>Uniboring has filed bankruptcy, amount is reserved</v>
          </cell>
          <cell r="S506" t="str">
            <v>past due, in Credit</v>
          </cell>
        </row>
        <row r="507">
          <cell r="G507" t="str">
            <v>835115988</v>
          </cell>
          <cell r="H507" t="str">
            <v>NET 30 DAYS</v>
          </cell>
          <cell r="I507">
            <v>37932</v>
          </cell>
          <cell r="J507">
            <v>37962</v>
          </cell>
          <cell r="K507">
            <v>27174.87</v>
          </cell>
          <cell r="L507">
            <v>27174.87</v>
          </cell>
          <cell r="N507">
            <v>802</v>
          </cell>
          <cell r="O507" t="str">
            <v>Invoice</v>
          </cell>
          <cell r="R507" t="str">
            <v>Uniboring has filed bankruptcy, amount is reserved</v>
          </cell>
          <cell r="S507" t="str">
            <v>past due, in Credit</v>
          </cell>
        </row>
        <row r="508">
          <cell r="G508" t="str">
            <v>835116053</v>
          </cell>
          <cell r="H508" t="str">
            <v>NET 30 DAYS</v>
          </cell>
          <cell r="I508">
            <v>37946</v>
          </cell>
          <cell r="J508">
            <v>37976</v>
          </cell>
          <cell r="K508">
            <v>16985.54</v>
          </cell>
          <cell r="L508">
            <v>16985.54</v>
          </cell>
          <cell r="N508">
            <v>788</v>
          </cell>
          <cell r="O508" t="str">
            <v>Invoice</v>
          </cell>
          <cell r="R508" t="str">
            <v>Uniboring has filed bankruptcy, amount is reserved</v>
          </cell>
          <cell r="S508" t="str">
            <v>past due, in Credit</v>
          </cell>
        </row>
        <row r="509">
          <cell r="G509" t="str">
            <v>835116102</v>
          </cell>
          <cell r="H509" t="str">
            <v>NET 30 DAYS</v>
          </cell>
          <cell r="I509">
            <v>37960</v>
          </cell>
          <cell r="J509">
            <v>37990</v>
          </cell>
          <cell r="K509">
            <v>17276.5</v>
          </cell>
          <cell r="L509">
            <v>17276.5</v>
          </cell>
          <cell r="N509">
            <v>774</v>
          </cell>
          <cell r="O509" t="str">
            <v>Invoice</v>
          </cell>
          <cell r="R509" t="str">
            <v>Uniboring has filed bankruptcy, amount is reserved</v>
          </cell>
          <cell r="S509" t="str">
            <v>past due, in Credit</v>
          </cell>
        </row>
        <row r="510">
          <cell r="G510" t="str">
            <v>835116144</v>
          </cell>
          <cell r="H510" t="str">
            <v>NET 30 DAYS</v>
          </cell>
          <cell r="I510">
            <v>37967</v>
          </cell>
          <cell r="J510">
            <v>37997</v>
          </cell>
          <cell r="K510">
            <v>27352.68</v>
          </cell>
          <cell r="L510">
            <v>27352.68</v>
          </cell>
          <cell r="N510">
            <v>767</v>
          </cell>
          <cell r="O510" t="str">
            <v>Invoice</v>
          </cell>
          <cell r="R510" t="str">
            <v>Uniboring has filed bankruptcy, amount is reserved</v>
          </cell>
          <cell r="S510" t="str">
            <v>past due, in Credit</v>
          </cell>
        </row>
        <row r="511">
          <cell r="G511" t="str">
            <v>835116204</v>
          </cell>
          <cell r="H511" t="str">
            <v>NET 30 DAYS</v>
          </cell>
          <cell r="I511">
            <v>37985</v>
          </cell>
          <cell r="J511">
            <v>38015</v>
          </cell>
          <cell r="K511">
            <v>105181.94</v>
          </cell>
          <cell r="L511">
            <v>105181.94</v>
          </cell>
          <cell r="N511">
            <v>749</v>
          </cell>
          <cell r="O511" t="str">
            <v>Invoice</v>
          </cell>
          <cell r="R511" t="str">
            <v>Uniboring has filed bankruptcy, amount is reserved</v>
          </cell>
          <cell r="S511" t="str">
            <v>past due, in Credit</v>
          </cell>
        </row>
        <row r="512">
          <cell r="G512" t="str">
            <v>835116203</v>
          </cell>
          <cell r="H512" t="str">
            <v>NET 30 DAYS</v>
          </cell>
          <cell r="I512">
            <v>37985</v>
          </cell>
          <cell r="J512">
            <v>38015</v>
          </cell>
          <cell r="K512">
            <v>54297.57</v>
          </cell>
          <cell r="L512">
            <v>54297.57</v>
          </cell>
          <cell r="N512">
            <v>749</v>
          </cell>
          <cell r="O512" t="str">
            <v>Invoice</v>
          </cell>
          <cell r="R512" t="str">
            <v>Uniboring has filed bankruptcy, amount is reserved</v>
          </cell>
          <cell r="S512" t="str">
            <v>past due, in Credit</v>
          </cell>
        </row>
        <row r="513">
          <cell r="G513" t="str">
            <v>835116202</v>
          </cell>
          <cell r="H513" t="str">
            <v>NET 30 DAYS</v>
          </cell>
          <cell r="I513">
            <v>37985</v>
          </cell>
          <cell r="J513">
            <v>38015</v>
          </cell>
          <cell r="K513">
            <v>136763.42000000001</v>
          </cell>
          <cell r="L513">
            <v>136763.42000000001</v>
          </cell>
          <cell r="N513">
            <v>749</v>
          </cell>
          <cell r="O513" t="str">
            <v>Invoice</v>
          </cell>
          <cell r="R513" t="str">
            <v>Uniboring has filed bankruptcy, amount is reserved</v>
          </cell>
          <cell r="S513" t="str">
            <v>past due, in Credit</v>
          </cell>
        </row>
        <row r="514">
          <cell r="G514" t="str">
            <v>OPM204459</v>
          </cell>
          <cell r="I514">
            <v>38223</v>
          </cell>
          <cell r="K514">
            <v>-25000</v>
          </cell>
          <cell r="L514">
            <v>-25000</v>
          </cell>
          <cell r="M514">
            <v>-25000</v>
          </cell>
          <cell r="O514" t="str">
            <v>Claims</v>
          </cell>
          <cell r="R514" t="str">
            <v>Uniboring has filed bankruptcy, amount is reserved</v>
          </cell>
          <cell r="S514" t="str">
            <v>periodic pmt</v>
          </cell>
        </row>
        <row r="515">
          <cell r="G515" t="str">
            <v>OPM209289</v>
          </cell>
          <cell r="I515">
            <v>38238</v>
          </cell>
          <cell r="K515">
            <v>-25000</v>
          </cell>
          <cell r="L515">
            <v>-25000</v>
          </cell>
          <cell r="M515">
            <v>-25000</v>
          </cell>
          <cell r="O515" t="str">
            <v>Claims</v>
          </cell>
          <cell r="R515" t="str">
            <v>Uniboring has filed bankruptcy, amount is reserved</v>
          </cell>
          <cell r="S515" t="str">
            <v>periodic pmt</v>
          </cell>
        </row>
        <row r="516">
          <cell r="G516" t="str">
            <v>OPM214212</v>
          </cell>
          <cell r="I516">
            <v>38252</v>
          </cell>
          <cell r="K516">
            <v>-25000</v>
          </cell>
          <cell r="L516">
            <v>-25000</v>
          </cell>
          <cell r="M516">
            <v>-25000</v>
          </cell>
          <cell r="O516" t="str">
            <v>Claims</v>
          </cell>
          <cell r="R516" t="str">
            <v>Uniboring has filed bankruptcy, amount is reserved</v>
          </cell>
          <cell r="S516" t="str">
            <v>periodic pmt</v>
          </cell>
        </row>
        <row r="517">
          <cell r="G517" t="str">
            <v>OPM218692</v>
          </cell>
          <cell r="I517">
            <v>38265</v>
          </cell>
          <cell r="K517">
            <v>-25000</v>
          </cell>
          <cell r="L517">
            <v>-25000</v>
          </cell>
          <cell r="M517">
            <v>-25000</v>
          </cell>
          <cell r="O517" t="str">
            <v>Claims</v>
          </cell>
          <cell r="R517" t="str">
            <v>Uniboring has filed bankruptcy, amount is reserved</v>
          </cell>
          <cell r="S517" t="str">
            <v>periodic pmt</v>
          </cell>
        </row>
        <row r="518">
          <cell r="G518" t="str">
            <v>OPM226039</v>
          </cell>
          <cell r="I518">
            <v>38286</v>
          </cell>
          <cell r="K518">
            <v>-25000</v>
          </cell>
          <cell r="L518">
            <v>-25000</v>
          </cell>
          <cell r="M518">
            <v>-25000</v>
          </cell>
          <cell r="O518" t="str">
            <v>Claims</v>
          </cell>
          <cell r="R518" t="str">
            <v>Uniboring has filed bankruptcy, amount is reserved</v>
          </cell>
          <cell r="S518" t="str">
            <v>periodic pmt</v>
          </cell>
        </row>
        <row r="519">
          <cell r="G519" t="str">
            <v>OPM231735</v>
          </cell>
          <cell r="I519">
            <v>38300</v>
          </cell>
          <cell r="K519">
            <v>-25000</v>
          </cell>
          <cell r="L519">
            <v>-25000</v>
          </cell>
          <cell r="M519">
            <v>-25000</v>
          </cell>
          <cell r="O519" t="str">
            <v>Claims</v>
          </cell>
          <cell r="R519" t="str">
            <v>Uniboring has filed bankruptcy, amount is reserved</v>
          </cell>
          <cell r="S519" t="str">
            <v>periodic pmt</v>
          </cell>
        </row>
        <row r="520">
          <cell r="G520" t="str">
            <v>OPM241018</v>
          </cell>
          <cell r="I520">
            <v>38324</v>
          </cell>
          <cell r="K520">
            <v>-25000</v>
          </cell>
          <cell r="L520">
            <v>-25000</v>
          </cell>
          <cell r="M520">
            <v>-25000</v>
          </cell>
          <cell r="O520" t="str">
            <v>Claims</v>
          </cell>
          <cell r="R520" t="str">
            <v>Uniboring has filed bankruptcy, amount is reserved</v>
          </cell>
          <cell r="S520" t="str">
            <v>periodic pmt</v>
          </cell>
        </row>
        <row r="521">
          <cell r="G521" t="str">
            <v>OPM259819</v>
          </cell>
          <cell r="I521">
            <v>38372</v>
          </cell>
          <cell r="K521">
            <v>-25000</v>
          </cell>
          <cell r="L521">
            <v>-25000</v>
          </cell>
          <cell r="M521">
            <v>-25000</v>
          </cell>
          <cell r="O521" t="str">
            <v>Claims</v>
          </cell>
          <cell r="R521" t="str">
            <v>Uniboring has filed bankruptcy, amount is reserved</v>
          </cell>
          <cell r="S521" t="str">
            <v>periodic pmt</v>
          </cell>
        </row>
        <row r="522">
          <cell r="G522" t="str">
            <v>OPM265857</v>
          </cell>
          <cell r="I522">
            <v>38387</v>
          </cell>
          <cell r="K522">
            <v>-25000</v>
          </cell>
          <cell r="L522">
            <v>-25000</v>
          </cell>
          <cell r="M522">
            <v>-25000</v>
          </cell>
          <cell r="O522" t="str">
            <v>Claims</v>
          </cell>
          <cell r="R522" t="str">
            <v>Uniboring has filed bankruptcy, amount is reserved</v>
          </cell>
          <cell r="S522" t="str">
            <v>periodic pmt</v>
          </cell>
        </row>
        <row r="523">
          <cell r="G523" t="str">
            <v>OPM271338</v>
          </cell>
          <cell r="I523">
            <v>38401</v>
          </cell>
          <cell r="K523">
            <v>-25000</v>
          </cell>
          <cell r="L523">
            <v>-25000</v>
          </cell>
          <cell r="M523">
            <v>-25000</v>
          </cell>
          <cell r="O523" t="str">
            <v>Claims</v>
          </cell>
          <cell r="R523" t="str">
            <v>Uniboring has filed bankruptcy, amount is reserved</v>
          </cell>
          <cell r="S523" t="str">
            <v>periodic pmt</v>
          </cell>
        </row>
        <row r="524">
          <cell r="G524" t="str">
            <v>OPM279199</v>
          </cell>
          <cell r="I524">
            <v>38415</v>
          </cell>
          <cell r="K524">
            <v>-25000</v>
          </cell>
          <cell r="L524">
            <v>-25000</v>
          </cell>
          <cell r="M524">
            <v>-25000</v>
          </cell>
          <cell r="O524" t="str">
            <v>Claims</v>
          </cell>
          <cell r="R524" t="str">
            <v>Uniboring has filed bankruptcy, amount is reserved</v>
          </cell>
          <cell r="S524" t="str">
            <v>periodic pmt</v>
          </cell>
        </row>
        <row r="525">
          <cell r="G525" t="str">
            <v>835120227</v>
          </cell>
          <cell r="H525" t="str">
            <v>NET 30 DAYS</v>
          </cell>
          <cell r="I525">
            <v>38730</v>
          </cell>
          <cell r="J525">
            <v>38760</v>
          </cell>
          <cell r="K525">
            <v>1789.5</v>
          </cell>
          <cell r="L525">
            <v>1789.5</v>
          </cell>
          <cell r="N525">
            <v>4</v>
          </cell>
          <cell r="O525" t="str">
            <v>Invoice</v>
          </cell>
          <cell r="R525" t="str">
            <v>past due</v>
          </cell>
        </row>
        <row r="526">
          <cell r="G526" t="str">
            <v>835120289</v>
          </cell>
          <cell r="H526" t="str">
            <v>NET 30 DAYS</v>
          </cell>
          <cell r="I526">
            <v>38740</v>
          </cell>
          <cell r="J526">
            <v>38770</v>
          </cell>
          <cell r="K526">
            <v>6800.1</v>
          </cell>
          <cell r="L526">
            <v>6800.1</v>
          </cell>
          <cell r="N526">
            <v>-6</v>
          </cell>
          <cell r="O526" t="str">
            <v>Invoice</v>
          </cell>
          <cell r="R526" t="str">
            <v>current</v>
          </cell>
        </row>
        <row r="527">
          <cell r="G527" t="str">
            <v>835120301</v>
          </cell>
          <cell r="H527" t="str">
            <v>NET 30 DAYS</v>
          </cell>
          <cell r="I527">
            <v>38742</v>
          </cell>
          <cell r="J527">
            <v>38772</v>
          </cell>
          <cell r="K527">
            <v>4294.8</v>
          </cell>
          <cell r="L527">
            <v>4294.8</v>
          </cell>
          <cell r="N527">
            <v>-8</v>
          </cell>
          <cell r="O527" t="str">
            <v>Invoice</v>
          </cell>
          <cell r="R527" t="str">
            <v>current</v>
          </cell>
        </row>
        <row r="528">
          <cell r="G528" t="str">
            <v>835120314</v>
          </cell>
          <cell r="H528" t="str">
            <v>NET 30 DAYS</v>
          </cell>
          <cell r="I528">
            <v>38744</v>
          </cell>
          <cell r="J528">
            <v>38774</v>
          </cell>
          <cell r="K528">
            <v>1002.12</v>
          </cell>
          <cell r="L528">
            <v>1002.12</v>
          </cell>
          <cell r="N528">
            <v>-10</v>
          </cell>
          <cell r="O528" t="str">
            <v>Invoice</v>
          </cell>
          <cell r="R528" t="str">
            <v>current</v>
          </cell>
        </row>
      </sheetData>
      <sheetData sheetId="5"/>
      <sheetData sheetId="6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1865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1760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1502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DM297310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1502</v>
          </cell>
          <cell r="O7" t="str">
            <v>Debit Memo</v>
          </cell>
          <cell r="P7" t="str">
            <v>900825000</v>
          </cell>
          <cell r="R7" t="str">
            <v>paid but reversed</v>
          </cell>
          <cell r="S7" t="str">
            <v>CS Front Knuckles</v>
          </cell>
          <cell r="T7" t="str">
            <v>invoice 112267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1502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DM297317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1502</v>
          </cell>
          <cell r="O9" t="str">
            <v>Debit Memo</v>
          </cell>
          <cell r="P9" t="str">
            <v>900827000</v>
          </cell>
          <cell r="R9" t="str">
            <v>paid but reversed</v>
          </cell>
          <cell r="S9" t="str">
            <v>CS Rear Knuckles</v>
          </cell>
          <cell r="T9" t="str">
            <v>invoice 112283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85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85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570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203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203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203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203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160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160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159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159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158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158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157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157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154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154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153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153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152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152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151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150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150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147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147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146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835119564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146</v>
          </cell>
          <cell r="O43" t="str">
            <v>Invoice</v>
          </cell>
          <cell r="R43" t="str">
            <v>shown as bad debt with 80% reserve rec by credit</v>
          </cell>
          <cell r="S43" t="str">
            <v>DED372847</v>
          </cell>
          <cell r="W43">
            <v>835119564</v>
          </cell>
          <cell r="X43">
            <v>835119564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146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W44">
            <v>835119570</v>
          </cell>
          <cell r="X44">
            <v>835119570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156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156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156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145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145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144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136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120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85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69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56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51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51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50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50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41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40.310868055555602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40.310185185185198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38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35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34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34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33.533310185185201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33.522060185185197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33.515127314814805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33.512534722222192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33.509826388888897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33.5075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33.506770833333299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33.506018518518502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33.500925925925891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33.500173611111101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33.499421296296298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33.498912037037002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33.498391203703697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33.497106481481495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33.4958912037037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33.422025462962999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33.417083333333302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33.4103472222222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33.409768518518504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33.409062499999997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33.408344907407397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33.407083333333304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33.405925925925892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33.4048263888889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33.404259259259298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33.403530092592597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33.402916666666698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33.402372685185199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33.401643518518505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33.401111111111106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31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31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31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30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30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30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29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29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29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28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28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28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27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27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24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24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23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23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22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22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22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21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835120347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62890.42</v>
          </cell>
          <cell r="L246">
            <v>62890.42</v>
          </cell>
          <cell r="N246">
            <v>21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21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20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17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17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16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16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16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15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15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14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14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13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13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13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835120410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66221.94</v>
          </cell>
          <cell r="L261">
            <v>66221.94</v>
          </cell>
          <cell r="N261">
            <v>10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10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835120422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66221.94</v>
          </cell>
          <cell r="L263">
            <v>66221.94</v>
          </cell>
          <cell r="N263">
            <v>9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835120425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70501.179999999993</v>
          </cell>
          <cell r="L264">
            <v>70501.179999999993</v>
          </cell>
          <cell r="N264">
            <v>9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9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8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8</v>
          </cell>
          <cell r="O267" t="str">
            <v>Invoice</v>
          </cell>
          <cell r="R267" t="str">
            <v>post-petition</v>
          </cell>
        </row>
        <row r="268">
          <cell r="G268" t="str">
            <v>OPM429797</v>
          </cell>
          <cell r="I268">
            <v>38764</v>
          </cell>
          <cell r="K268">
            <v>-1000000</v>
          </cell>
          <cell r="L268">
            <v>-1000000</v>
          </cell>
          <cell r="M268">
            <v>-1000000</v>
          </cell>
          <cell r="O268" t="str">
            <v>Claims</v>
          </cell>
          <cell r="R268" t="str">
            <v>deposit</v>
          </cell>
        </row>
        <row r="269">
          <cell r="G269" t="str">
            <v>835120444</v>
          </cell>
          <cell r="H269" t="str">
            <v>Cash In Advance</v>
          </cell>
          <cell r="I269">
            <v>38764</v>
          </cell>
          <cell r="J269">
            <v>38764</v>
          </cell>
          <cell r="K269">
            <v>49175.839999999997</v>
          </cell>
          <cell r="L269">
            <v>49175.839999999997</v>
          </cell>
          <cell r="N269">
            <v>7</v>
          </cell>
          <cell r="O269" t="str">
            <v>Invoice</v>
          </cell>
          <cell r="R269" t="str">
            <v>post-petition</v>
          </cell>
        </row>
        <row r="270">
          <cell r="G270" t="str">
            <v>835120446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34405.760000000002</v>
          </cell>
          <cell r="L270">
            <v>34405.760000000002</v>
          </cell>
          <cell r="N270">
            <v>7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7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835120454</v>
          </cell>
          <cell r="H272" t="str">
            <v>Cash In Advance</v>
          </cell>
          <cell r="I272">
            <v>38765</v>
          </cell>
          <cell r="J272">
            <v>38765</v>
          </cell>
          <cell r="K272">
            <v>66221.94</v>
          </cell>
          <cell r="L272">
            <v>66221.94</v>
          </cell>
          <cell r="N272">
            <v>6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6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835120461</v>
          </cell>
          <cell r="H274" t="str">
            <v>Cash In Advance</v>
          </cell>
          <cell r="I274">
            <v>38768</v>
          </cell>
          <cell r="J274">
            <v>38768</v>
          </cell>
          <cell r="K274">
            <v>66221.94</v>
          </cell>
          <cell r="L274">
            <v>66221.94</v>
          </cell>
          <cell r="N274">
            <v>3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835120465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70501.179999999993</v>
          </cell>
          <cell r="L275">
            <v>70501.179999999993</v>
          </cell>
          <cell r="N275">
            <v>3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835120472</v>
          </cell>
          <cell r="H276" t="str">
            <v>Cash In Advance</v>
          </cell>
          <cell r="I276">
            <v>38769</v>
          </cell>
          <cell r="J276">
            <v>38769</v>
          </cell>
          <cell r="K276">
            <v>66221.94</v>
          </cell>
          <cell r="L276">
            <v>66221.94</v>
          </cell>
          <cell r="N276">
            <v>2</v>
          </cell>
          <cell r="O276" t="str">
            <v>Invoice</v>
          </cell>
          <cell r="R276" t="str">
            <v>past due</v>
          </cell>
        </row>
        <row r="277">
          <cell r="G277" t="str">
            <v>835120474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70501.179999999993</v>
          </cell>
          <cell r="L277">
            <v>70501.179999999993</v>
          </cell>
          <cell r="N277">
            <v>2</v>
          </cell>
          <cell r="O277" t="str">
            <v>Invoice</v>
          </cell>
          <cell r="R277" t="str">
            <v>past due</v>
          </cell>
        </row>
        <row r="278">
          <cell r="G278" t="str">
            <v>835120478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63310.48</v>
          </cell>
          <cell r="L278">
            <v>63310.48</v>
          </cell>
          <cell r="N278">
            <v>2</v>
          </cell>
          <cell r="O278" t="str">
            <v>Invoice</v>
          </cell>
          <cell r="R278" t="str">
            <v>past due</v>
          </cell>
        </row>
        <row r="279">
          <cell r="G279" t="str">
            <v>835120483</v>
          </cell>
          <cell r="H279" t="str">
            <v>Cash In Advance</v>
          </cell>
          <cell r="I279">
            <v>38770</v>
          </cell>
          <cell r="J279">
            <v>38770</v>
          </cell>
          <cell r="K279">
            <v>70501.179999999993</v>
          </cell>
          <cell r="L279">
            <v>70501.179999999993</v>
          </cell>
          <cell r="N279">
            <v>1</v>
          </cell>
          <cell r="O279" t="str">
            <v>Invoice</v>
          </cell>
          <cell r="R279" t="str">
            <v>past due</v>
          </cell>
        </row>
        <row r="280">
          <cell r="G280" t="str">
            <v>835120481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66221.94</v>
          </cell>
          <cell r="L280">
            <v>66221.94</v>
          </cell>
          <cell r="N280">
            <v>1</v>
          </cell>
          <cell r="O280" t="str">
            <v>Invoice</v>
          </cell>
          <cell r="R280" t="str">
            <v>past due</v>
          </cell>
        </row>
        <row r="281">
          <cell r="G281" t="str">
            <v>OPM411472</v>
          </cell>
          <cell r="I281">
            <v>38722</v>
          </cell>
          <cell r="K281">
            <v>-24772.5</v>
          </cell>
          <cell r="L281">
            <v>-24772.5</v>
          </cell>
          <cell r="M281">
            <v>-24772.5</v>
          </cell>
          <cell r="O281" t="str">
            <v>Claims</v>
          </cell>
          <cell r="R281" t="str">
            <v>cash in advance</v>
          </cell>
        </row>
        <row r="282">
          <cell r="G282" t="str">
            <v>OPM413755</v>
          </cell>
          <cell r="I282">
            <v>38728</v>
          </cell>
          <cell r="K282">
            <v>-2752.5</v>
          </cell>
          <cell r="L282">
            <v>-2752.5</v>
          </cell>
          <cell r="M282">
            <v>-2752.5</v>
          </cell>
          <cell r="O282" t="str">
            <v>Claims</v>
          </cell>
          <cell r="R282" t="str">
            <v>cash in advance</v>
          </cell>
        </row>
        <row r="283">
          <cell r="G283" t="str">
            <v>835120206</v>
          </cell>
          <cell r="H283" t="str">
            <v>Cash In Advance</v>
          </cell>
          <cell r="I283">
            <v>38728</v>
          </cell>
          <cell r="J283">
            <v>38728</v>
          </cell>
          <cell r="K283">
            <v>24772.5</v>
          </cell>
          <cell r="L283">
            <v>24772.5</v>
          </cell>
          <cell r="N283">
            <v>43</v>
          </cell>
          <cell r="O283" t="str">
            <v>Invoice</v>
          </cell>
          <cell r="R283" t="str">
            <v>offsetting invoice</v>
          </cell>
        </row>
        <row r="284">
          <cell r="G284" t="str">
            <v>OPM414629</v>
          </cell>
          <cell r="I284">
            <v>38729</v>
          </cell>
          <cell r="K284">
            <v>-22020</v>
          </cell>
          <cell r="L284">
            <v>-22020</v>
          </cell>
          <cell r="M284">
            <v>-22020</v>
          </cell>
          <cell r="O284" t="str">
            <v>Claims</v>
          </cell>
          <cell r="R284" t="str">
            <v>cash in advance</v>
          </cell>
        </row>
        <row r="285">
          <cell r="G285" t="str">
            <v>835120258</v>
          </cell>
          <cell r="H285" t="str">
            <v>Cash In Advance</v>
          </cell>
          <cell r="I285">
            <v>38735</v>
          </cell>
          <cell r="J285">
            <v>38735</v>
          </cell>
          <cell r="K285">
            <v>24772.5</v>
          </cell>
          <cell r="L285">
            <v>24772.5</v>
          </cell>
          <cell r="N285">
            <v>36</v>
          </cell>
          <cell r="O285" t="str">
            <v>Invoice</v>
          </cell>
          <cell r="R285" t="str">
            <v>offsetting invoice</v>
          </cell>
        </row>
        <row r="286">
          <cell r="G286" t="str">
            <v>OPM417155</v>
          </cell>
          <cell r="I286">
            <v>38736</v>
          </cell>
          <cell r="K286">
            <v>-22020</v>
          </cell>
          <cell r="L286">
            <v>-22020</v>
          </cell>
          <cell r="M286">
            <v>-22020</v>
          </cell>
          <cell r="O286" t="str">
            <v>Claims</v>
          </cell>
          <cell r="R286" t="str">
            <v>cash in advance</v>
          </cell>
        </row>
        <row r="287">
          <cell r="G287" t="str">
            <v>835120299</v>
          </cell>
          <cell r="H287" t="str">
            <v>Cash In Advance</v>
          </cell>
          <cell r="I287">
            <v>38742</v>
          </cell>
          <cell r="J287">
            <v>38742</v>
          </cell>
          <cell r="K287">
            <v>43980</v>
          </cell>
          <cell r="L287">
            <v>43980</v>
          </cell>
          <cell r="N287">
            <v>29</v>
          </cell>
          <cell r="O287" t="str">
            <v>Invoice</v>
          </cell>
          <cell r="R287" t="str">
            <v>offsetting invoice</v>
          </cell>
        </row>
        <row r="288">
          <cell r="G288" t="str">
            <v>OPM420918</v>
          </cell>
          <cell r="I288">
            <v>38744</v>
          </cell>
          <cell r="K288">
            <v>-22991.279999999999</v>
          </cell>
          <cell r="L288">
            <v>-22991.279999999999</v>
          </cell>
          <cell r="M288">
            <v>-22991.279999999999</v>
          </cell>
          <cell r="O288" t="str">
            <v>Claims</v>
          </cell>
          <cell r="R288" t="str">
            <v>cash in advance</v>
          </cell>
        </row>
        <row r="289">
          <cell r="G289" t="str">
            <v>835120383</v>
          </cell>
          <cell r="H289" t="str">
            <v>Cash In Advance</v>
          </cell>
          <cell r="I289">
            <v>38756</v>
          </cell>
          <cell r="J289">
            <v>38756</v>
          </cell>
          <cell r="K289">
            <v>22991.279999999999</v>
          </cell>
          <cell r="L289">
            <v>22991.279999999999</v>
          </cell>
          <cell r="N289">
            <v>15</v>
          </cell>
          <cell r="O289" t="str">
            <v>Invoice</v>
          </cell>
          <cell r="R289" t="str">
            <v>offsetting invoice</v>
          </cell>
        </row>
        <row r="290">
          <cell r="G290" t="str">
            <v>OPM426203</v>
          </cell>
          <cell r="I290">
            <v>38757</v>
          </cell>
          <cell r="K290">
            <v>-22020</v>
          </cell>
          <cell r="L290">
            <v>-22020</v>
          </cell>
          <cell r="M290">
            <v>-22020</v>
          </cell>
          <cell r="O290" t="str">
            <v>Claims</v>
          </cell>
          <cell r="R290" t="str">
            <v>cash in advance</v>
          </cell>
        </row>
        <row r="291">
          <cell r="G291" t="str">
            <v>OPM429680</v>
          </cell>
          <cell r="I291">
            <v>38765</v>
          </cell>
          <cell r="K291">
            <v>-8621.73</v>
          </cell>
          <cell r="L291">
            <v>-8621.73</v>
          </cell>
          <cell r="M291">
            <v>-8621.73</v>
          </cell>
          <cell r="O291" t="str">
            <v>Claims</v>
          </cell>
          <cell r="R291" t="str">
            <v>cash in advance</v>
          </cell>
        </row>
        <row r="292">
          <cell r="G292" t="str">
            <v>835120486</v>
          </cell>
          <cell r="H292" t="str">
            <v>Cash In Advance</v>
          </cell>
          <cell r="I292">
            <v>38770</v>
          </cell>
          <cell r="J292">
            <v>38770</v>
          </cell>
          <cell r="K292">
            <v>8621.74</v>
          </cell>
          <cell r="L292">
            <v>8621.74</v>
          </cell>
          <cell r="N292">
            <v>1</v>
          </cell>
          <cell r="O292" t="str">
            <v>Invoice</v>
          </cell>
          <cell r="R292" t="str">
            <v>past due</v>
          </cell>
        </row>
        <row r="293">
          <cell r="G293" t="str">
            <v>OPM409947</v>
          </cell>
          <cell r="I293">
            <v>38714</v>
          </cell>
          <cell r="K293">
            <v>-16380</v>
          </cell>
          <cell r="L293">
            <v>-16380</v>
          </cell>
          <cell r="M293">
            <v>-16380</v>
          </cell>
          <cell r="O293" t="str">
            <v>Claims</v>
          </cell>
          <cell r="R293" t="str">
            <v>unknown cash, not MCCs</v>
          </cell>
          <cell r="S293" t="str">
            <v>reference DCS122197703</v>
          </cell>
        </row>
        <row r="294">
          <cell r="G294" t="str">
            <v>835120195</v>
          </cell>
          <cell r="H294" t="str">
            <v>NET 30 DAYS</v>
          </cell>
          <cell r="I294">
            <v>38727</v>
          </cell>
          <cell r="J294">
            <v>38757</v>
          </cell>
          <cell r="K294">
            <v>904.75</v>
          </cell>
          <cell r="L294">
            <v>904.75</v>
          </cell>
          <cell r="N294">
            <v>14</v>
          </cell>
          <cell r="O294" t="str">
            <v>Invoice</v>
          </cell>
          <cell r="R294" t="str">
            <v>past due</v>
          </cell>
        </row>
        <row r="295">
          <cell r="G295" t="str">
            <v>835120298</v>
          </cell>
          <cell r="H295" t="str">
            <v>NET 30 DAYS</v>
          </cell>
          <cell r="I295">
            <v>38742</v>
          </cell>
          <cell r="J295">
            <v>38772</v>
          </cell>
          <cell r="K295">
            <v>723.8</v>
          </cell>
          <cell r="L295">
            <v>723.8</v>
          </cell>
          <cell r="N295">
            <v>-1</v>
          </cell>
          <cell r="O295" t="str">
            <v>Invoice</v>
          </cell>
          <cell r="R295" t="str">
            <v>current</v>
          </cell>
        </row>
        <row r="296">
          <cell r="G296" t="str">
            <v>835120439</v>
          </cell>
          <cell r="H296" t="str">
            <v>PER AGREEMENT</v>
          </cell>
          <cell r="I296">
            <v>38763</v>
          </cell>
          <cell r="J296">
            <v>38767</v>
          </cell>
          <cell r="K296">
            <v>1496.95</v>
          </cell>
          <cell r="L296">
            <v>1496.95</v>
          </cell>
          <cell r="N296">
            <v>4</v>
          </cell>
          <cell r="O296" t="str">
            <v>Invoice</v>
          </cell>
          <cell r="R296" t="str">
            <v>past due</v>
          </cell>
        </row>
        <row r="297">
          <cell r="G297" t="str">
            <v>835118597</v>
          </cell>
          <cell r="H297" t="str">
            <v>.4% DISC 10 DAYS NET 11 DAYS</v>
          </cell>
          <cell r="I297">
            <v>38412</v>
          </cell>
          <cell r="J297">
            <v>38423</v>
          </cell>
          <cell r="K297">
            <v>104674.76</v>
          </cell>
          <cell r="L297">
            <v>418.69</v>
          </cell>
          <cell r="M297">
            <v>418.69</v>
          </cell>
          <cell r="N297">
            <v>348</v>
          </cell>
          <cell r="O297" t="str">
            <v>Invoice</v>
          </cell>
          <cell r="R297" t="str">
            <v>unearned discount</v>
          </cell>
          <cell r="T297" t="str">
            <v>discount taken outside of terms, 11 days late</v>
          </cell>
          <cell r="U297" t="str">
            <v>determine if this should be pursued</v>
          </cell>
          <cell r="V297" t="str">
            <v>determine if this should be pursued</v>
          </cell>
        </row>
        <row r="298">
          <cell r="G298" t="str">
            <v>835118821</v>
          </cell>
          <cell r="H298" t="str">
            <v>.4% DISC 10 DAYS NET 11 DAYS</v>
          </cell>
          <cell r="I298">
            <v>38456</v>
          </cell>
          <cell r="J298">
            <v>38467</v>
          </cell>
          <cell r="K298">
            <v>105975.08</v>
          </cell>
          <cell r="L298">
            <v>423.9</v>
          </cell>
          <cell r="M298">
            <v>423.9</v>
          </cell>
          <cell r="N298">
            <v>304</v>
          </cell>
          <cell r="O298" t="str">
            <v>Invoice</v>
          </cell>
          <cell r="R298" t="str">
            <v>unearned discount</v>
          </cell>
          <cell r="T298" t="str">
            <v>discount taken outside of terms, 25 days late</v>
          </cell>
        </row>
        <row r="299">
          <cell r="G299" t="str">
            <v>835118904</v>
          </cell>
          <cell r="H299" t="str">
            <v>.4% DISC 10 DAYS NET 11 DAYS</v>
          </cell>
          <cell r="I299">
            <v>38468</v>
          </cell>
          <cell r="J299">
            <v>38479</v>
          </cell>
          <cell r="K299">
            <v>105975.08</v>
          </cell>
          <cell r="L299">
            <v>423.9</v>
          </cell>
          <cell r="M299">
            <v>423.9</v>
          </cell>
          <cell r="N299">
            <v>292</v>
          </cell>
          <cell r="O299" t="str">
            <v>Invoice</v>
          </cell>
          <cell r="R299" t="str">
            <v>unearned discount</v>
          </cell>
          <cell r="T299" t="str">
            <v>discount taken outside of terms, 13 days late</v>
          </cell>
        </row>
        <row r="300">
          <cell r="G300" t="str">
            <v>835119105</v>
          </cell>
          <cell r="H300" t="str">
            <v>.4% DISC 10 DAYS NET 11 DAYS</v>
          </cell>
          <cell r="I300">
            <v>38510</v>
          </cell>
          <cell r="J300">
            <v>38521</v>
          </cell>
          <cell r="K300">
            <v>61818.79</v>
          </cell>
          <cell r="L300">
            <v>247.27</v>
          </cell>
          <cell r="M300">
            <v>247.27</v>
          </cell>
          <cell r="N300">
            <v>250</v>
          </cell>
          <cell r="O300" t="str">
            <v>Invoice</v>
          </cell>
          <cell r="R300" t="str">
            <v>unearned discount</v>
          </cell>
          <cell r="T300" t="str">
            <v>discount taken outside of terms, 16 days late</v>
          </cell>
        </row>
        <row r="301">
          <cell r="G301" t="str">
            <v>835119167</v>
          </cell>
          <cell r="H301" t="str">
            <v>.4% DISC 10 DAYS NET 11 DAYS</v>
          </cell>
          <cell r="I301">
            <v>38525</v>
          </cell>
          <cell r="J301">
            <v>38536</v>
          </cell>
          <cell r="K301">
            <v>85211.11</v>
          </cell>
          <cell r="L301">
            <v>340.84</v>
          </cell>
          <cell r="M301">
            <v>340.84</v>
          </cell>
          <cell r="N301">
            <v>235</v>
          </cell>
          <cell r="O301" t="str">
            <v>Invoice</v>
          </cell>
          <cell r="R301" t="str">
            <v>unearned discount</v>
          </cell>
          <cell r="T301" t="str">
            <v>discount taken outside of terms, 11 days late</v>
          </cell>
        </row>
        <row r="302">
          <cell r="G302" t="str">
            <v>OPM415409</v>
          </cell>
          <cell r="I302">
            <v>38665</v>
          </cell>
          <cell r="K302">
            <v>-638.6</v>
          </cell>
          <cell r="L302">
            <v>-638.6</v>
          </cell>
          <cell r="M302">
            <v>-638.6</v>
          </cell>
          <cell r="O302" t="str">
            <v>Claims</v>
          </cell>
          <cell r="R302" t="str">
            <v>cash for November shipment to Mobis, sue needs to invoice</v>
          </cell>
        </row>
        <row r="303">
          <cell r="G303" t="str">
            <v>835120319</v>
          </cell>
          <cell r="H303" t="str">
            <v>PER AGREEMENT</v>
          </cell>
          <cell r="I303">
            <v>38746</v>
          </cell>
          <cell r="J303">
            <v>38776</v>
          </cell>
          <cell r="K303">
            <v>638.6</v>
          </cell>
          <cell r="L303">
            <v>638.6</v>
          </cell>
          <cell r="N303">
            <v>-5</v>
          </cell>
          <cell r="O303" t="str">
            <v>Invoice</v>
          </cell>
          <cell r="R303" t="str">
            <v>current</v>
          </cell>
        </row>
        <row r="304">
          <cell r="G304" t="str">
            <v>DED281553</v>
          </cell>
          <cell r="I304">
            <v>38419</v>
          </cell>
          <cell r="K304">
            <v>399.5</v>
          </cell>
          <cell r="L304">
            <v>399.5</v>
          </cell>
          <cell r="M304">
            <v>399.5</v>
          </cell>
          <cell r="O304" t="str">
            <v>Claims</v>
          </cell>
          <cell r="R304" t="str">
            <v>customer deduction for return</v>
          </cell>
          <cell r="T304" t="str">
            <v>RDR051056 - cust has not returned these parts (4-19-05)</v>
          </cell>
        </row>
        <row r="305">
          <cell r="G305" t="str">
            <v>DED281554</v>
          </cell>
          <cell r="I305">
            <v>38419</v>
          </cell>
          <cell r="K305">
            <v>591.04999999999995</v>
          </cell>
          <cell r="L305">
            <v>591.04999999999995</v>
          </cell>
          <cell r="M305">
            <v>591.04999999999995</v>
          </cell>
          <cell r="O305" t="str">
            <v>Claims</v>
          </cell>
          <cell r="R305" t="str">
            <v>customer deduction for return</v>
          </cell>
          <cell r="T305" t="str">
            <v>RDR051057 - cust has not returned these parts (4-19-05)</v>
          </cell>
        </row>
        <row r="306">
          <cell r="G306" t="str">
            <v>DED281555</v>
          </cell>
          <cell r="I306">
            <v>38419</v>
          </cell>
          <cell r="K306">
            <v>2115.2800000000002</v>
          </cell>
          <cell r="L306">
            <v>2115.2800000000002</v>
          </cell>
          <cell r="M306">
            <v>2115.2800000000002</v>
          </cell>
          <cell r="O306" t="str">
            <v>Claims</v>
          </cell>
          <cell r="R306" t="str">
            <v>customer deduction for return</v>
          </cell>
          <cell r="T306" t="str">
            <v>RDR051058 - cust has not returned these parts (4-19-05)</v>
          </cell>
        </row>
        <row r="307">
          <cell r="G307" t="str">
            <v>DED281556</v>
          </cell>
          <cell r="I307">
            <v>38419</v>
          </cell>
          <cell r="K307">
            <v>515.32000000000005</v>
          </cell>
          <cell r="L307">
            <v>515.32000000000005</v>
          </cell>
          <cell r="M307">
            <v>515.32000000000005</v>
          </cell>
          <cell r="O307" t="str">
            <v>Claims</v>
          </cell>
          <cell r="R307" t="str">
            <v>customer deduction for return</v>
          </cell>
          <cell r="T307" t="str">
            <v>RDR051059 - cust has not returned these parts (4-19-05)</v>
          </cell>
        </row>
        <row r="308">
          <cell r="G308" t="str">
            <v>DED327919</v>
          </cell>
          <cell r="I308">
            <v>38527</v>
          </cell>
          <cell r="K308">
            <v>6307.81</v>
          </cell>
          <cell r="L308">
            <v>6307.81</v>
          </cell>
          <cell r="M308">
            <v>6307.81</v>
          </cell>
          <cell r="O308" t="str">
            <v>Claims</v>
          </cell>
          <cell r="R308" t="str">
            <v>customer deduction for return</v>
          </cell>
          <cell r="S308" t="str">
            <v>RDR05-1178, RMA 5134AJBW &amp; 5098BJBW</v>
          </cell>
          <cell r="T308" t="str">
            <v>deducted at machining cost vs raw</v>
          </cell>
        </row>
        <row r="309">
          <cell r="G309" t="str">
            <v>DED327923</v>
          </cell>
          <cell r="I309">
            <v>38527</v>
          </cell>
          <cell r="K309">
            <v>315.32</v>
          </cell>
          <cell r="L309">
            <v>315.32</v>
          </cell>
          <cell r="M309">
            <v>315.32</v>
          </cell>
          <cell r="O309" t="str">
            <v>Claims</v>
          </cell>
          <cell r="R309" t="str">
            <v>customer deduction for return</v>
          </cell>
          <cell r="S309" t="str">
            <v>RDR05-1198 RMA 5159CJBW</v>
          </cell>
          <cell r="T309" t="str">
            <v>RDR051198 - cust has not returned these parts (6-13-05)</v>
          </cell>
        </row>
        <row r="310">
          <cell r="G310" t="str">
            <v>DED327924</v>
          </cell>
          <cell r="I310">
            <v>38527</v>
          </cell>
          <cell r="K310">
            <v>1063.54</v>
          </cell>
          <cell r="L310">
            <v>1063.54</v>
          </cell>
          <cell r="M310">
            <v>1063.54</v>
          </cell>
          <cell r="O310" t="str">
            <v>Claims</v>
          </cell>
          <cell r="R310" t="str">
            <v>customer deduction for return</v>
          </cell>
          <cell r="S310" t="str">
            <v>RDR05-1199 RMA 5159DJBW</v>
          </cell>
          <cell r="T310" t="str">
            <v>RDR051199 - cust has not returned these parts (6-13-05)</v>
          </cell>
        </row>
        <row r="311">
          <cell r="G311" t="str">
            <v>OPM342545</v>
          </cell>
          <cell r="I311">
            <v>38560</v>
          </cell>
          <cell r="K311">
            <v>-400</v>
          </cell>
          <cell r="L311">
            <v>-400</v>
          </cell>
          <cell r="M311">
            <v>-400</v>
          </cell>
          <cell r="O311" t="str">
            <v>Claims</v>
          </cell>
          <cell r="R311" t="str">
            <v>overpayment</v>
          </cell>
          <cell r="T311" t="str">
            <v>on receipt totaling 78600, original payment made timely</v>
          </cell>
          <cell r="W311">
            <v>118629</v>
          </cell>
          <cell r="X311">
            <v>118629</v>
          </cell>
        </row>
        <row r="312">
          <cell r="G312" t="str">
            <v>835119433</v>
          </cell>
          <cell r="H312" t="str">
            <v>NET 60 DAYS</v>
          </cell>
          <cell r="I312">
            <v>38589</v>
          </cell>
          <cell r="J312">
            <v>38649</v>
          </cell>
          <cell r="K312">
            <v>70149.34</v>
          </cell>
          <cell r="L312">
            <v>1191.8</v>
          </cell>
          <cell r="M312">
            <v>1191.8</v>
          </cell>
          <cell r="N312">
            <v>122</v>
          </cell>
          <cell r="O312" t="str">
            <v>Invoice</v>
          </cell>
          <cell r="R312" t="str">
            <v>metal pricing change qtr 3</v>
          </cell>
          <cell r="S312" t="str">
            <v>short pay from incorrect surcharge - repaid on OPM382429</v>
          </cell>
        </row>
        <row r="313">
          <cell r="G313" t="str">
            <v>835119437</v>
          </cell>
          <cell r="H313" t="str">
            <v>NET 60 DAYS</v>
          </cell>
          <cell r="I313">
            <v>38589</v>
          </cell>
          <cell r="J313">
            <v>38649</v>
          </cell>
          <cell r="K313">
            <v>70224.44</v>
          </cell>
          <cell r="L313">
            <v>1258.3599999999999</v>
          </cell>
          <cell r="M313">
            <v>1258.3599999999999</v>
          </cell>
          <cell r="N313">
            <v>122</v>
          </cell>
          <cell r="O313" t="str">
            <v>Invoice</v>
          </cell>
          <cell r="R313" t="str">
            <v>metal pricing change qtr 3</v>
          </cell>
          <cell r="S313" t="str">
            <v>short pay from incorrect surcharge - repaid on OPM382429</v>
          </cell>
        </row>
        <row r="314">
          <cell r="G314" t="str">
            <v>835119436</v>
          </cell>
          <cell r="H314" t="str">
            <v>NET 60 DAYS</v>
          </cell>
          <cell r="I314">
            <v>38589</v>
          </cell>
          <cell r="J314">
            <v>38649</v>
          </cell>
          <cell r="K314">
            <v>71339.839999999997</v>
          </cell>
          <cell r="L314">
            <v>1241.76</v>
          </cell>
          <cell r="M314">
            <v>1241.76</v>
          </cell>
          <cell r="N314">
            <v>122</v>
          </cell>
          <cell r="O314" t="str">
            <v>Invoice</v>
          </cell>
          <cell r="R314" t="str">
            <v>metal pricing change qtr 3</v>
          </cell>
          <cell r="S314" t="str">
            <v>short pay from incorrect surcharge - repaid on OPM382429</v>
          </cell>
        </row>
        <row r="315">
          <cell r="G315" t="str">
            <v>835119444</v>
          </cell>
          <cell r="H315" t="str">
            <v>NET 60 DAYS</v>
          </cell>
          <cell r="I315">
            <v>38590</v>
          </cell>
          <cell r="J315">
            <v>38650</v>
          </cell>
          <cell r="K315">
            <v>72807.73</v>
          </cell>
          <cell r="L315">
            <v>1261.4000000000001</v>
          </cell>
          <cell r="M315">
            <v>1261.4000000000001</v>
          </cell>
          <cell r="N315">
            <v>121</v>
          </cell>
          <cell r="O315" t="str">
            <v>Invoice</v>
          </cell>
          <cell r="R315" t="str">
            <v>metal pricing change qtr 3</v>
          </cell>
          <cell r="S315" t="str">
            <v>short pay from incorrect surcharge - repaid on OPM382429</v>
          </cell>
        </row>
        <row r="316">
          <cell r="G316" t="str">
            <v>835119446</v>
          </cell>
          <cell r="H316" t="str">
            <v>NET 60 DAYS</v>
          </cell>
          <cell r="I316">
            <v>38590</v>
          </cell>
          <cell r="J316">
            <v>38650</v>
          </cell>
          <cell r="K316">
            <v>69149.08</v>
          </cell>
          <cell r="L316">
            <v>1194.48</v>
          </cell>
          <cell r="M316">
            <v>1194.48</v>
          </cell>
          <cell r="N316">
            <v>121</v>
          </cell>
          <cell r="O316" t="str">
            <v>Invoice</v>
          </cell>
          <cell r="R316" t="str">
            <v>metal pricing change qtr 3</v>
          </cell>
          <cell r="S316" t="str">
            <v>short pay from incorrect surcharge - repaid on OPM382429</v>
          </cell>
        </row>
        <row r="317">
          <cell r="G317" t="str">
            <v>835119450</v>
          </cell>
          <cell r="H317" t="str">
            <v>NET 60 DAYS</v>
          </cell>
          <cell r="I317">
            <v>38593</v>
          </cell>
          <cell r="J317">
            <v>38653</v>
          </cell>
          <cell r="K317">
            <v>69851.460000000006</v>
          </cell>
          <cell r="L317">
            <v>1237.02</v>
          </cell>
          <cell r="M317">
            <v>1237.02</v>
          </cell>
          <cell r="N317">
            <v>118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835119455</v>
          </cell>
          <cell r="H318" t="str">
            <v>NET 60 DAYS</v>
          </cell>
          <cell r="I318">
            <v>38593</v>
          </cell>
          <cell r="J318">
            <v>38653</v>
          </cell>
          <cell r="K318">
            <v>71837.710000000006</v>
          </cell>
          <cell r="L318">
            <v>1292.81</v>
          </cell>
          <cell r="M318">
            <v>1292.81</v>
          </cell>
          <cell r="N318">
            <v>118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835119456</v>
          </cell>
          <cell r="H319" t="str">
            <v>NET 60 DAYS</v>
          </cell>
          <cell r="I319">
            <v>38593</v>
          </cell>
          <cell r="J319">
            <v>38653</v>
          </cell>
          <cell r="K319">
            <v>67226.45</v>
          </cell>
          <cell r="L319">
            <v>1142.1400000000001</v>
          </cell>
          <cell r="M319">
            <v>1142.1400000000001</v>
          </cell>
          <cell r="N319">
            <v>118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835119459</v>
          </cell>
          <cell r="H320" t="str">
            <v>NET 60 DAYS</v>
          </cell>
          <cell r="I320">
            <v>38594</v>
          </cell>
          <cell r="J320">
            <v>38654</v>
          </cell>
          <cell r="K320">
            <v>66186.66</v>
          </cell>
          <cell r="L320">
            <v>1064.0899999999999</v>
          </cell>
          <cell r="M320">
            <v>1064.0899999999999</v>
          </cell>
          <cell r="N320">
            <v>117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835119465</v>
          </cell>
          <cell r="H321" t="str">
            <v>NET 60 DAYS</v>
          </cell>
          <cell r="I321">
            <v>38595</v>
          </cell>
          <cell r="J321">
            <v>38655</v>
          </cell>
          <cell r="K321">
            <v>70149.34</v>
          </cell>
          <cell r="L321">
            <v>1191.8</v>
          </cell>
          <cell r="M321">
            <v>1191.8</v>
          </cell>
          <cell r="N321">
            <v>116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835119470</v>
          </cell>
          <cell r="H322" t="str">
            <v>NET 60 DAYS</v>
          </cell>
          <cell r="I322">
            <v>38595</v>
          </cell>
          <cell r="J322">
            <v>38655</v>
          </cell>
          <cell r="K322">
            <v>70499.64</v>
          </cell>
          <cell r="L322">
            <v>1242.68</v>
          </cell>
          <cell r="M322">
            <v>1242.68</v>
          </cell>
          <cell r="N322">
            <v>116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835119473</v>
          </cell>
          <cell r="H323" t="str">
            <v>NET 60 DAYS</v>
          </cell>
          <cell r="I323">
            <v>38596</v>
          </cell>
          <cell r="J323">
            <v>38656</v>
          </cell>
          <cell r="K323">
            <v>69748.399999999994</v>
          </cell>
          <cell r="L323">
            <v>1207.42</v>
          </cell>
          <cell r="M323">
            <v>1207.42</v>
          </cell>
          <cell r="N323">
            <v>115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835119478</v>
          </cell>
          <cell r="H324" t="str">
            <v>NET 60 DAYS</v>
          </cell>
          <cell r="I324">
            <v>38596</v>
          </cell>
          <cell r="J324">
            <v>38656</v>
          </cell>
          <cell r="K324">
            <v>72240.36</v>
          </cell>
          <cell r="L324">
            <v>1166.3800000000001</v>
          </cell>
          <cell r="M324">
            <v>1166.3800000000001</v>
          </cell>
          <cell r="N324">
            <v>115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835119482</v>
          </cell>
          <cell r="H325" t="str">
            <v>NET 60 DAYS</v>
          </cell>
          <cell r="I325">
            <v>38597</v>
          </cell>
          <cell r="J325">
            <v>38657</v>
          </cell>
          <cell r="K325">
            <v>73240.039999999994</v>
          </cell>
          <cell r="L325">
            <v>1217.28</v>
          </cell>
          <cell r="M325">
            <v>1217.28</v>
          </cell>
          <cell r="N325">
            <v>114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835119484</v>
          </cell>
          <cell r="H326" t="str">
            <v>NET 60 DAYS</v>
          </cell>
          <cell r="I326">
            <v>38597</v>
          </cell>
          <cell r="J326">
            <v>38657</v>
          </cell>
          <cell r="K326">
            <v>72188.899999999994</v>
          </cell>
          <cell r="L326">
            <v>1314.08</v>
          </cell>
          <cell r="M326">
            <v>1314.08</v>
          </cell>
          <cell r="N326">
            <v>114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835C0012902</v>
          </cell>
          <cell r="I327">
            <v>38601</v>
          </cell>
          <cell r="J327">
            <v>38601</v>
          </cell>
          <cell r="K327">
            <v>-2886.79</v>
          </cell>
          <cell r="L327">
            <v>-80.41</v>
          </cell>
          <cell r="N327">
            <v>170</v>
          </cell>
          <cell r="O327" t="str">
            <v>Credit Memo</v>
          </cell>
          <cell r="R327" t="str">
            <v>credit for cust deduction for return</v>
          </cell>
          <cell r="S327" t="str">
            <v>RMA 5237xJBW</v>
          </cell>
          <cell r="T327" t="str">
            <v>RDR051307</v>
          </cell>
        </row>
        <row r="328">
          <cell r="G328" t="str">
            <v>835C0012904</v>
          </cell>
          <cell r="I328">
            <v>38601</v>
          </cell>
          <cell r="J328">
            <v>38601</v>
          </cell>
          <cell r="K328">
            <v>-2447.7199999999998</v>
          </cell>
          <cell r="L328">
            <v>-89.22</v>
          </cell>
          <cell r="N328">
            <v>170</v>
          </cell>
          <cell r="O328" t="str">
            <v>Credit Memo</v>
          </cell>
          <cell r="R328" t="str">
            <v>credit for cust deduction for return</v>
          </cell>
          <cell r="S328" t="str">
            <v>RMA 5237xJBW</v>
          </cell>
          <cell r="T328" t="str">
            <v>RDR051308</v>
          </cell>
        </row>
        <row r="329">
          <cell r="G329" t="str">
            <v>835119487</v>
          </cell>
          <cell r="H329" t="str">
            <v>NET 60 DAYS</v>
          </cell>
          <cell r="I329">
            <v>38601</v>
          </cell>
          <cell r="J329">
            <v>38661</v>
          </cell>
          <cell r="K329">
            <v>70149.34</v>
          </cell>
          <cell r="L329">
            <v>1191.8</v>
          </cell>
          <cell r="M329">
            <v>1191.8</v>
          </cell>
          <cell r="N329">
            <v>110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835119490</v>
          </cell>
          <cell r="H330" t="str">
            <v>NET 60 DAYS</v>
          </cell>
          <cell r="I330">
            <v>38601</v>
          </cell>
          <cell r="J330">
            <v>38661</v>
          </cell>
          <cell r="K330">
            <v>69208.570000000007</v>
          </cell>
          <cell r="L330">
            <v>1190.96</v>
          </cell>
          <cell r="M330">
            <v>1190.96</v>
          </cell>
          <cell r="N330">
            <v>110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835119494</v>
          </cell>
          <cell r="H331" t="str">
            <v>NET 60 DAYS</v>
          </cell>
          <cell r="I331">
            <v>38602</v>
          </cell>
          <cell r="J331">
            <v>38662</v>
          </cell>
          <cell r="K331">
            <v>66703.16</v>
          </cell>
          <cell r="L331">
            <v>1166.22</v>
          </cell>
          <cell r="M331">
            <v>1166.22</v>
          </cell>
          <cell r="N331">
            <v>109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835119498</v>
          </cell>
          <cell r="H332" t="str">
            <v>NET 60 DAYS</v>
          </cell>
          <cell r="I332">
            <v>38603</v>
          </cell>
          <cell r="J332">
            <v>38663</v>
          </cell>
          <cell r="K332">
            <v>73508.740000000005</v>
          </cell>
          <cell r="L332">
            <v>1211.6400000000001</v>
          </cell>
          <cell r="M332">
            <v>1211.6400000000001</v>
          </cell>
          <cell r="N332">
            <v>108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835119500</v>
          </cell>
          <cell r="H333" t="str">
            <v>NET 60 DAYS</v>
          </cell>
          <cell r="I333">
            <v>38603</v>
          </cell>
          <cell r="J333">
            <v>38663</v>
          </cell>
          <cell r="K333">
            <v>72023.34</v>
          </cell>
          <cell r="L333">
            <v>1313.88</v>
          </cell>
          <cell r="M333">
            <v>1313.88</v>
          </cell>
          <cell r="N333">
            <v>108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835119506</v>
          </cell>
          <cell r="H334" t="str">
            <v>NET 60 DAYS</v>
          </cell>
          <cell r="I334">
            <v>38604</v>
          </cell>
          <cell r="J334">
            <v>38664</v>
          </cell>
          <cell r="K334">
            <v>72706.679999999993</v>
          </cell>
          <cell r="L334">
            <v>1370.97</v>
          </cell>
          <cell r="M334">
            <v>1370.97</v>
          </cell>
          <cell r="N334">
            <v>107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835119510</v>
          </cell>
          <cell r="H335" t="str">
            <v>NET 60 DAYS</v>
          </cell>
          <cell r="I335">
            <v>38604</v>
          </cell>
          <cell r="J335">
            <v>38664</v>
          </cell>
          <cell r="K335">
            <v>73508.75</v>
          </cell>
          <cell r="L335">
            <v>1211.6600000000001</v>
          </cell>
          <cell r="M335">
            <v>1211.6600000000001</v>
          </cell>
          <cell r="N335">
            <v>107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835119512</v>
          </cell>
          <cell r="H336" t="str">
            <v>NET 60 DAYS</v>
          </cell>
          <cell r="I336">
            <v>38604</v>
          </cell>
          <cell r="J336">
            <v>38664</v>
          </cell>
          <cell r="K336">
            <v>72325.36</v>
          </cell>
          <cell r="L336">
            <v>1318.42</v>
          </cell>
          <cell r="M336">
            <v>1318.42</v>
          </cell>
          <cell r="N336">
            <v>107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835119508</v>
          </cell>
          <cell r="H337" t="str">
            <v>NET 60 DAYS</v>
          </cell>
          <cell r="I337">
            <v>38604</v>
          </cell>
          <cell r="J337">
            <v>38664</v>
          </cell>
          <cell r="K337">
            <v>73006.11</v>
          </cell>
          <cell r="L337">
            <v>1246.45</v>
          </cell>
          <cell r="M337">
            <v>1246.45</v>
          </cell>
          <cell r="N337">
            <v>107</v>
          </cell>
          <cell r="O337" t="str">
            <v>Invoice</v>
          </cell>
          <cell r="R337" t="str">
            <v>metal pricing change qtr 3</v>
          </cell>
          <cell r="S337" t="str">
            <v>short pay from incorrect surcharge - repaid on OPM382429</v>
          </cell>
        </row>
        <row r="338">
          <cell r="G338" t="str">
            <v>835119509</v>
          </cell>
          <cell r="H338" t="str">
            <v>NET 60 DAYS</v>
          </cell>
          <cell r="I338">
            <v>38604</v>
          </cell>
          <cell r="J338">
            <v>38664</v>
          </cell>
          <cell r="K338">
            <v>73508.75</v>
          </cell>
          <cell r="L338">
            <v>1211.67</v>
          </cell>
          <cell r="M338">
            <v>1211.67</v>
          </cell>
          <cell r="N338">
            <v>107</v>
          </cell>
          <cell r="O338" t="str">
            <v>Invoice</v>
          </cell>
          <cell r="R338" t="str">
            <v>metal pricing change qtr 3</v>
          </cell>
          <cell r="S338" t="str">
            <v>short pay from incorrect surcharge - repaid on OPM382429</v>
          </cell>
        </row>
        <row r="339">
          <cell r="G339" t="str">
            <v>835119514</v>
          </cell>
          <cell r="H339" t="str">
            <v>NET 60 DAYS</v>
          </cell>
          <cell r="I339">
            <v>38607</v>
          </cell>
          <cell r="J339">
            <v>38667</v>
          </cell>
          <cell r="K339">
            <v>70149.34</v>
          </cell>
          <cell r="L339">
            <v>1191.8</v>
          </cell>
          <cell r="M339">
            <v>1191.8</v>
          </cell>
          <cell r="N339">
            <v>104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835119518</v>
          </cell>
          <cell r="H340" t="str">
            <v>NET 60 DAYS</v>
          </cell>
          <cell r="I340">
            <v>38607</v>
          </cell>
          <cell r="J340">
            <v>38667</v>
          </cell>
          <cell r="K340">
            <v>71965.179999999993</v>
          </cell>
          <cell r="L340">
            <v>1322.16</v>
          </cell>
          <cell r="M340">
            <v>1322.16</v>
          </cell>
          <cell r="N340">
            <v>104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835119516</v>
          </cell>
          <cell r="H341" t="str">
            <v>NET 60 DAYS</v>
          </cell>
          <cell r="I341">
            <v>38607</v>
          </cell>
          <cell r="J341">
            <v>38667</v>
          </cell>
          <cell r="K341">
            <v>63007.68</v>
          </cell>
          <cell r="L341">
            <v>1062.98</v>
          </cell>
          <cell r="M341">
            <v>1062.98</v>
          </cell>
          <cell r="N341">
            <v>104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835119522</v>
          </cell>
          <cell r="H342" t="str">
            <v>NET 60 DAYS</v>
          </cell>
          <cell r="I342">
            <v>38608</v>
          </cell>
          <cell r="J342">
            <v>38668</v>
          </cell>
          <cell r="K342">
            <v>71137.36</v>
          </cell>
          <cell r="L342">
            <v>1163.44</v>
          </cell>
          <cell r="M342">
            <v>1163.44</v>
          </cell>
          <cell r="N342">
            <v>103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835119531</v>
          </cell>
          <cell r="H343" t="str">
            <v>NET 60 DAYS</v>
          </cell>
          <cell r="I343">
            <v>38609</v>
          </cell>
          <cell r="J343">
            <v>38669</v>
          </cell>
          <cell r="K343">
            <v>70149.34</v>
          </cell>
          <cell r="L343">
            <v>1192.0999999999999</v>
          </cell>
          <cell r="M343">
            <v>1192.0999999999999</v>
          </cell>
          <cell r="N343">
            <v>102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835119536</v>
          </cell>
          <cell r="H344" t="str">
            <v>NET 60 DAYS</v>
          </cell>
          <cell r="I344">
            <v>38609</v>
          </cell>
          <cell r="J344">
            <v>38669</v>
          </cell>
          <cell r="K344">
            <v>70669.38</v>
          </cell>
          <cell r="L344">
            <v>1257.18</v>
          </cell>
          <cell r="M344">
            <v>1257.18</v>
          </cell>
          <cell r="N344">
            <v>102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835119540</v>
          </cell>
          <cell r="H345" t="str">
            <v>NET 60 DAYS</v>
          </cell>
          <cell r="I345">
            <v>38610</v>
          </cell>
          <cell r="J345">
            <v>38670</v>
          </cell>
          <cell r="K345">
            <v>71190.759999999995</v>
          </cell>
          <cell r="L345">
            <v>1194.51</v>
          </cell>
          <cell r="M345">
            <v>1194.51</v>
          </cell>
          <cell r="N345">
            <v>101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835119542</v>
          </cell>
          <cell r="H346" t="str">
            <v>NET 60 DAYS</v>
          </cell>
          <cell r="I346">
            <v>38610</v>
          </cell>
          <cell r="J346">
            <v>38670</v>
          </cell>
          <cell r="K346">
            <v>69480.17</v>
          </cell>
          <cell r="L346">
            <v>1194.8800000000001</v>
          </cell>
          <cell r="M346">
            <v>1194.8800000000001</v>
          </cell>
          <cell r="N346">
            <v>101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835119551</v>
          </cell>
          <cell r="H347" t="str">
            <v>NET 60 DAYS</v>
          </cell>
          <cell r="I347">
            <v>38611</v>
          </cell>
          <cell r="J347">
            <v>38671</v>
          </cell>
          <cell r="K347">
            <v>63007.68</v>
          </cell>
          <cell r="L347">
            <v>1062.98</v>
          </cell>
          <cell r="M347">
            <v>1062.98</v>
          </cell>
          <cell r="N347">
            <v>100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835119547</v>
          </cell>
          <cell r="H348" t="str">
            <v>NET 60 DAYS</v>
          </cell>
          <cell r="I348">
            <v>38611</v>
          </cell>
          <cell r="J348">
            <v>38671</v>
          </cell>
          <cell r="K348">
            <v>70149.34</v>
          </cell>
          <cell r="L348">
            <v>1191.8</v>
          </cell>
          <cell r="M348">
            <v>1191.8</v>
          </cell>
          <cell r="N348">
            <v>100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835119553</v>
          </cell>
          <cell r="H349" t="str">
            <v>NET 60 DAYS</v>
          </cell>
          <cell r="I349">
            <v>38611</v>
          </cell>
          <cell r="J349">
            <v>38671</v>
          </cell>
          <cell r="K349">
            <v>68859.8</v>
          </cell>
          <cell r="L349">
            <v>1197.46</v>
          </cell>
          <cell r="M349">
            <v>1197.46</v>
          </cell>
          <cell r="N349">
            <v>100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835C0012905</v>
          </cell>
          <cell r="I350">
            <v>38616</v>
          </cell>
          <cell r="J350">
            <v>38616</v>
          </cell>
          <cell r="K350">
            <v>-350</v>
          </cell>
          <cell r="L350">
            <v>-38.4</v>
          </cell>
          <cell r="N350">
            <v>155</v>
          </cell>
          <cell r="O350" t="str">
            <v>Credit Memo</v>
          </cell>
          <cell r="R350" t="str">
            <v>admin fee on returns</v>
          </cell>
          <cell r="S350" t="str">
            <v>RMA 5237xJBW</v>
          </cell>
        </row>
        <row r="351">
          <cell r="G351" t="str">
            <v>OPM382429</v>
          </cell>
          <cell r="I351">
            <v>38650</v>
          </cell>
          <cell r="K351">
            <v>-144191.18</v>
          </cell>
          <cell r="L351">
            <v>-144191.18</v>
          </cell>
          <cell r="M351">
            <v>-144191.18</v>
          </cell>
          <cell r="O351" t="str">
            <v>Claims</v>
          </cell>
          <cell r="R351" t="str">
            <v>metal pricing change qtr 3</v>
          </cell>
          <cell r="T351" t="str">
            <v>payment correction for new metal pricing</v>
          </cell>
        </row>
        <row r="352">
          <cell r="G352" t="str">
            <v>835C0012935</v>
          </cell>
          <cell r="I352">
            <v>38660</v>
          </cell>
          <cell r="J352">
            <v>38660</v>
          </cell>
          <cell r="K352">
            <v>-1331.55</v>
          </cell>
          <cell r="L352">
            <v>-1331.55</v>
          </cell>
          <cell r="N352">
            <v>111</v>
          </cell>
          <cell r="O352" t="str">
            <v>Credit Memo</v>
          </cell>
          <cell r="R352" t="str">
            <v>credit for cust deduction for return</v>
          </cell>
          <cell r="T352" t="str">
            <v>rdr 05-1395</v>
          </cell>
        </row>
        <row r="353">
          <cell r="G353" t="str">
            <v>835C0012938</v>
          </cell>
          <cell r="I353">
            <v>38660</v>
          </cell>
          <cell r="J353">
            <v>38660</v>
          </cell>
          <cell r="K353">
            <v>-1397.18</v>
          </cell>
          <cell r="L353">
            <v>-1397.18</v>
          </cell>
          <cell r="N353">
            <v>111</v>
          </cell>
          <cell r="O353" t="str">
            <v>Credit Memo</v>
          </cell>
          <cell r="R353" t="str">
            <v>credit for cust deduction for return</v>
          </cell>
          <cell r="T353" t="str">
            <v>rdr 05-1397</v>
          </cell>
        </row>
        <row r="354">
          <cell r="G354" t="str">
            <v>835C0012939</v>
          </cell>
          <cell r="I354">
            <v>38660</v>
          </cell>
          <cell r="J354">
            <v>38660</v>
          </cell>
          <cell r="K354">
            <v>-1210.8900000000001</v>
          </cell>
          <cell r="L354">
            <v>-1210.8900000000001</v>
          </cell>
          <cell r="N354">
            <v>111</v>
          </cell>
          <cell r="O354" t="str">
            <v>Credit Memo</v>
          </cell>
          <cell r="R354" t="str">
            <v>credit for cust deduction for return</v>
          </cell>
          <cell r="T354" t="str">
            <v>rdr 05-1397</v>
          </cell>
        </row>
        <row r="355">
          <cell r="G355" t="str">
            <v>DED388996</v>
          </cell>
          <cell r="I355">
            <v>38664</v>
          </cell>
          <cell r="K355">
            <v>1331.55</v>
          </cell>
          <cell r="L355">
            <v>1331.55</v>
          </cell>
          <cell r="M355">
            <v>1331.55</v>
          </cell>
          <cell r="O355" t="str">
            <v>Claims</v>
          </cell>
          <cell r="R355" t="str">
            <v>customer deduction for return</v>
          </cell>
          <cell r="T355" t="str">
            <v>rdr51395</v>
          </cell>
        </row>
        <row r="356">
          <cell r="G356" t="str">
            <v>DED388998</v>
          </cell>
          <cell r="I356">
            <v>38664</v>
          </cell>
          <cell r="K356">
            <v>2608.08</v>
          </cell>
          <cell r="L356">
            <v>2608.08</v>
          </cell>
          <cell r="M356">
            <v>2608.08</v>
          </cell>
          <cell r="O356" t="str">
            <v>Claims</v>
          </cell>
          <cell r="R356" t="str">
            <v>customer deduction for return</v>
          </cell>
          <cell r="T356" t="str">
            <v>rdr51397</v>
          </cell>
        </row>
        <row r="357">
          <cell r="G357" t="str">
            <v>DED388999</v>
          </cell>
          <cell r="I357">
            <v>38664</v>
          </cell>
          <cell r="K357">
            <v>0.01</v>
          </cell>
          <cell r="L357">
            <v>0.01</v>
          </cell>
          <cell r="M357">
            <v>0.01</v>
          </cell>
          <cell r="O357" t="str">
            <v>Claims</v>
          </cell>
          <cell r="R357" t="str">
            <v>customer deduction for return</v>
          </cell>
          <cell r="T357" t="str">
            <v>rdr51398</v>
          </cell>
        </row>
        <row r="358">
          <cell r="G358" t="str">
            <v>OPM391584</v>
          </cell>
          <cell r="I358">
            <v>38671</v>
          </cell>
          <cell r="K358">
            <v>-124085.84</v>
          </cell>
          <cell r="L358">
            <v>-124085.84</v>
          </cell>
          <cell r="M358">
            <v>-124085.84</v>
          </cell>
          <cell r="O358" t="str">
            <v>Claims</v>
          </cell>
          <cell r="R358" t="str">
            <v>metal pricing change qtr 3</v>
          </cell>
          <cell r="S358" t="str">
            <v>082605N12408584CR</v>
          </cell>
          <cell r="T358" t="str">
            <v>doesn’t match workbook</v>
          </cell>
        </row>
        <row r="359">
          <cell r="G359" t="str">
            <v>OPM391610</v>
          </cell>
          <cell r="I359">
            <v>38671</v>
          </cell>
          <cell r="K359">
            <v>-2522.0700000000002</v>
          </cell>
          <cell r="L359">
            <v>-2522.0700000000002</v>
          </cell>
          <cell r="M359">
            <v>-2522.0700000000002</v>
          </cell>
          <cell r="O359" t="str">
            <v>Claims</v>
          </cell>
          <cell r="R359" t="str">
            <v>metal pricing change qtr 3</v>
          </cell>
          <cell r="W359">
            <v>835119555</v>
          </cell>
          <cell r="X359">
            <v>835119555</v>
          </cell>
        </row>
        <row r="360">
          <cell r="G360" t="str">
            <v>OPM391611</v>
          </cell>
          <cell r="I360">
            <v>38671</v>
          </cell>
          <cell r="K360">
            <v>-2455.7399999999998</v>
          </cell>
          <cell r="L360">
            <v>-2455.7399999999998</v>
          </cell>
          <cell r="M360">
            <v>-2455.7399999999998</v>
          </cell>
          <cell r="O360" t="str">
            <v>Claims</v>
          </cell>
          <cell r="R360" t="str">
            <v>metal pricing change qtr 3</v>
          </cell>
          <cell r="W360">
            <v>835119556</v>
          </cell>
          <cell r="X360">
            <v>835119556</v>
          </cell>
        </row>
        <row r="361">
          <cell r="G361" t="str">
            <v>OPM393632</v>
          </cell>
          <cell r="I361">
            <v>38674</v>
          </cell>
          <cell r="K361">
            <v>-2413.15</v>
          </cell>
          <cell r="L361">
            <v>-2413.15</v>
          </cell>
          <cell r="M361">
            <v>-2413.15</v>
          </cell>
          <cell r="O361" t="str">
            <v>Claims</v>
          </cell>
          <cell r="R361" t="str">
            <v>metal pricing change qtr 3</v>
          </cell>
          <cell r="W361">
            <v>835119565</v>
          </cell>
          <cell r="X361">
            <v>835119565</v>
          </cell>
        </row>
        <row r="362">
          <cell r="G362" t="str">
            <v>OPM393633</v>
          </cell>
          <cell r="I362">
            <v>38674</v>
          </cell>
          <cell r="K362">
            <v>-2612.1999999999998</v>
          </cell>
          <cell r="L362">
            <v>-2612.1999999999998</v>
          </cell>
          <cell r="M362">
            <v>-2612.1999999999998</v>
          </cell>
          <cell r="O362" t="str">
            <v>Claims</v>
          </cell>
          <cell r="R362" t="str">
            <v>metal pricing change qtr 3</v>
          </cell>
          <cell r="W362">
            <v>835119567</v>
          </cell>
          <cell r="X362">
            <v>835119567</v>
          </cell>
        </row>
        <row r="363">
          <cell r="G363" t="str">
            <v>OPM393680</v>
          </cell>
          <cell r="I363">
            <v>38677</v>
          </cell>
          <cell r="K363">
            <v>-2227.88</v>
          </cell>
          <cell r="L363">
            <v>-2227.88</v>
          </cell>
          <cell r="M363">
            <v>-2227.88</v>
          </cell>
          <cell r="O363" t="str">
            <v>Claims</v>
          </cell>
          <cell r="R363" t="str">
            <v>metal pricing change qtr 3</v>
          </cell>
          <cell r="T363" t="str">
            <v>offset to retro billing</v>
          </cell>
          <cell r="W363">
            <v>835119592</v>
          </cell>
          <cell r="X363">
            <v>835119592</v>
          </cell>
        </row>
        <row r="364">
          <cell r="G364" t="str">
            <v>OPM393681</v>
          </cell>
          <cell r="I364">
            <v>38677</v>
          </cell>
          <cell r="K364">
            <v>-2423.2800000000002</v>
          </cell>
          <cell r="L364">
            <v>-2423.2800000000002</v>
          </cell>
          <cell r="M364">
            <v>-2423.2800000000002</v>
          </cell>
          <cell r="O364" t="str">
            <v>Claims</v>
          </cell>
          <cell r="R364" t="str">
            <v>metal pricing change qtr 3</v>
          </cell>
          <cell r="T364" t="str">
            <v>offset to retro billing</v>
          </cell>
          <cell r="W364">
            <v>835119597</v>
          </cell>
          <cell r="X364">
            <v>835119597</v>
          </cell>
        </row>
        <row r="365">
          <cell r="G365" t="str">
            <v>OPM393682</v>
          </cell>
          <cell r="I365">
            <v>38677</v>
          </cell>
          <cell r="K365">
            <v>-2159.86</v>
          </cell>
          <cell r="L365">
            <v>-2159.86</v>
          </cell>
          <cell r="M365">
            <v>-2159.86</v>
          </cell>
          <cell r="O365" t="str">
            <v>Claims</v>
          </cell>
          <cell r="R365" t="str">
            <v>metal pricing change qtr 3</v>
          </cell>
          <cell r="T365" t="str">
            <v>offset to retro billing</v>
          </cell>
          <cell r="W365">
            <v>835119596</v>
          </cell>
          <cell r="X365">
            <v>835119596</v>
          </cell>
        </row>
        <row r="366">
          <cell r="G366" t="str">
            <v>OPM393683</v>
          </cell>
          <cell r="I366">
            <v>38677</v>
          </cell>
          <cell r="K366">
            <v>-2186.16</v>
          </cell>
          <cell r="L366">
            <v>-2186.16</v>
          </cell>
          <cell r="M366">
            <v>-2186.16</v>
          </cell>
          <cell r="O366" t="str">
            <v>Claims</v>
          </cell>
          <cell r="R366" t="str">
            <v>metal pricing change qtr 3</v>
          </cell>
          <cell r="T366" t="str">
            <v>offset to retro billing</v>
          </cell>
          <cell r="W366">
            <v>835119588</v>
          </cell>
          <cell r="X366">
            <v>835119588</v>
          </cell>
        </row>
        <row r="367">
          <cell r="G367" t="str">
            <v>OPM393684</v>
          </cell>
          <cell r="I367">
            <v>38677</v>
          </cell>
          <cell r="K367">
            <v>-2353.3200000000002</v>
          </cell>
          <cell r="L367">
            <v>-2353.3200000000002</v>
          </cell>
          <cell r="M367">
            <v>-2353.3200000000002</v>
          </cell>
          <cell r="O367" t="str">
            <v>Claims</v>
          </cell>
          <cell r="R367" t="str">
            <v>metal pricing change qtr 3</v>
          </cell>
          <cell r="T367" t="str">
            <v>offset to retro billing</v>
          </cell>
          <cell r="W367">
            <v>835119574</v>
          </cell>
          <cell r="X367">
            <v>835119574</v>
          </cell>
        </row>
        <row r="368">
          <cell r="G368" t="str">
            <v>OPM393685</v>
          </cell>
          <cell r="I368">
            <v>38677</v>
          </cell>
          <cell r="K368">
            <v>-2293</v>
          </cell>
          <cell r="L368">
            <v>-2293</v>
          </cell>
          <cell r="M368">
            <v>-2293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835119583</v>
          </cell>
          <cell r="X368">
            <v>835119583</v>
          </cell>
        </row>
        <row r="369">
          <cell r="G369" t="str">
            <v>OPM393686</v>
          </cell>
          <cell r="I369">
            <v>38677</v>
          </cell>
          <cell r="K369">
            <v>-2293</v>
          </cell>
          <cell r="L369">
            <v>-2293</v>
          </cell>
          <cell r="M369">
            <v>-2293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835119593</v>
          </cell>
          <cell r="X369">
            <v>835119593</v>
          </cell>
        </row>
        <row r="370">
          <cell r="G370" t="str">
            <v>OPM393687</v>
          </cell>
          <cell r="I370">
            <v>38677</v>
          </cell>
          <cell r="K370">
            <v>-2429.4299999999998</v>
          </cell>
          <cell r="L370">
            <v>-2429.4299999999998</v>
          </cell>
          <cell r="M370">
            <v>-2429.4299999999998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835119598</v>
          </cell>
          <cell r="X370">
            <v>835119598</v>
          </cell>
        </row>
        <row r="371">
          <cell r="G371" t="str">
            <v>OPM393688</v>
          </cell>
          <cell r="I371">
            <v>38677</v>
          </cell>
          <cell r="K371">
            <v>-2312.1</v>
          </cell>
          <cell r="L371">
            <v>-2312.1</v>
          </cell>
          <cell r="M371">
            <v>-2312.1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835119602</v>
          </cell>
          <cell r="X371">
            <v>835119602</v>
          </cell>
        </row>
        <row r="372">
          <cell r="G372" t="str">
            <v>OPM393689</v>
          </cell>
          <cell r="I372">
            <v>38677</v>
          </cell>
          <cell r="K372">
            <v>-2487.4</v>
          </cell>
          <cell r="L372">
            <v>-2487.4</v>
          </cell>
          <cell r="M372">
            <v>-2487.4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835119585</v>
          </cell>
          <cell r="X372">
            <v>835119585</v>
          </cell>
        </row>
        <row r="373">
          <cell r="G373" t="str">
            <v>OPM393690</v>
          </cell>
          <cell r="I373">
            <v>38677</v>
          </cell>
          <cell r="K373">
            <v>-2544.1999999999998</v>
          </cell>
          <cell r="L373">
            <v>-2544.1999999999998</v>
          </cell>
          <cell r="M373">
            <v>-2544.1999999999998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835119600</v>
          </cell>
          <cell r="X373">
            <v>835119600</v>
          </cell>
        </row>
        <row r="374">
          <cell r="G374" t="str">
            <v>OPM393691</v>
          </cell>
          <cell r="I374">
            <v>38677</v>
          </cell>
          <cell r="K374">
            <v>-2388.5500000000002</v>
          </cell>
          <cell r="L374">
            <v>-2388.5500000000002</v>
          </cell>
          <cell r="M374">
            <v>-2388.5500000000002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835119576</v>
          </cell>
          <cell r="X374">
            <v>835119576</v>
          </cell>
        </row>
        <row r="375">
          <cell r="G375" t="str">
            <v>835C0012925</v>
          </cell>
          <cell r="I375">
            <v>38677</v>
          </cell>
          <cell r="J375">
            <v>38677</v>
          </cell>
          <cell r="K375">
            <v>-168.12</v>
          </cell>
          <cell r="L375">
            <v>-168.12</v>
          </cell>
          <cell r="N375">
            <v>94</v>
          </cell>
          <cell r="O375" t="str">
            <v>Credit Memo</v>
          </cell>
          <cell r="R375" t="str">
            <v>metal pricing change qtr 3</v>
          </cell>
          <cell r="T375" t="str">
            <v>retro bill 4x2 lh</v>
          </cell>
        </row>
        <row r="376">
          <cell r="G376" t="str">
            <v>835C0012926</v>
          </cell>
          <cell r="I376">
            <v>38677</v>
          </cell>
          <cell r="J376">
            <v>38677</v>
          </cell>
          <cell r="K376">
            <v>-143.37</v>
          </cell>
          <cell r="L376">
            <v>-143.37</v>
          </cell>
          <cell r="N376">
            <v>94</v>
          </cell>
          <cell r="O376" t="str">
            <v>Credit Memo</v>
          </cell>
          <cell r="R376" t="str">
            <v>metal pricing change qtr 3</v>
          </cell>
          <cell r="T376" t="str">
            <v>retro bill 4x2 rh</v>
          </cell>
        </row>
        <row r="377">
          <cell r="G377" t="str">
            <v>835C0012930</v>
          </cell>
          <cell r="I377">
            <v>38677</v>
          </cell>
          <cell r="J377">
            <v>38677</v>
          </cell>
          <cell r="K377">
            <v>-120.04</v>
          </cell>
          <cell r="L377">
            <v>-120.04</v>
          </cell>
          <cell r="N377">
            <v>94</v>
          </cell>
          <cell r="O377" t="str">
            <v>Credit Memo</v>
          </cell>
          <cell r="R377" t="str">
            <v>metal pricing change qtr 3</v>
          </cell>
          <cell r="T377" t="str">
            <v>retro bill 4x4 rh</v>
          </cell>
        </row>
        <row r="378">
          <cell r="G378" t="str">
            <v>835C0012932</v>
          </cell>
          <cell r="I378">
            <v>38677</v>
          </cell>
          <cell r="J378">
            <v>38677</v>
          </cell>
          <cell r="K378">
            <v>-0.57999999999999996</v>
          </cell>
          <cell r="L378">
            <v>-0.57999999999999996</v>
          </cell>
          <cell r="N378">
            <v>94</v>
          </cell>
          <cell r="O378" t="str">
            <v>Credit Memo</v>
          </cell>
          <cell r="R378" t="str">
            <v>metal pricing change qtr 3</v>
          </cell>
          <cell r="T378" t="str">
            <v>retro bill cs front rh</v>
          </cell>
        </row>
        <row r="379">
          <cell r="G379" t="str">
            <v>835C0012931</v>
          </cell>
          <cell r="I379">
            <v>38677</v>
          </cell>
          <cell r="J379">
            <v>38677</v>
          </cell>
          <cell r="K379">
            <v>-0.57999999999999996</v>
          </cell>
          <cell r="L379">
            <v>-0.57999999999999996</v>
          </cell>
          <cell r="N379">
            <v>94</v>
          </cell>
          <cell r="O379" t="str">
            <v>Credit Memo</v>
          </cell>
          <cell r="R379" t="str">
            <v>metal pricing change qtr 3</v>
          </cell>
          <cell r="T379" t="str">
            <v>retro bill cs front lh</v>
          </cell>
        </row>
        <row r="380">
          <cell r="G380" t="str">
            <v>835C0012929</v>
          </cell>
          <cell r="I380">
            <v>38677</v>
          </cell>
          <cell r="J380">
            <v>38677</v>
          </cell>
          <cell r="K380">
            <v>-132.38</v>
          </cell>
          <cell r="L380">
            <v>-132.38</v>
          </cell>
          <cell r="N380">
            <v>94</v>
          </cell>
          <cell r="O380" t="str">
            <v>Credit Memo</v>
          </cell>
          <cell r="R380" t="str">
            <v>metal pricing change qtr 3</v>
          </cell>
          <cell r="T380" t="str">
            <v>retro bill 4x4 lh</v>
          </cell>
        </row>
        <row r="381">
          <cell r="G381" t="str">
            <v>835C0012928</v>
          </cell>
          <cell r="I381">
            <v>38677</v>
          </cell>
          <cell r="J381">
            <v>38677</v>
          </cell>
          <cell r="K381">
            <v>-69.430000000000007</v>
          </cell>
          <cell r="L381">
            <v>-69.430000000000007</v>
          </cell>
          <cell r="N381">
            <v>94</v>
          </cell>
          <cell r="O381" t="str">
            <v>Credit Memo</v>
          </cell>
          <cell r="R381" t="str">
            <v>metal pricing change qtr 3</v>
          </cell>
          <cell r="T381" t="str">
            <v>retro bill cs rear rh</v>
          </cell>
        </row>
        <row r="382">
          <cell r="G382" t="str">
            <v>835C0012927</v>
          </cell>
          <cell r="I382">
            <v>38677</v>
          </cell>
          <cell r="J382">
            <v>38677</v>
          </cell>
          <cell r="K382">
            <v>-85.03</v>
          </cell>
          <cell r="L382">
            <v>-85.03</v>
          </cell>
          <cell r="N382">
            <v>94</v>
          </cell>
          <cell r="O382" t="str">
            <v>Credit Memo</v>
          </cell>
          <cell r="R382" t="str">
            <v>metal pricing change qtr 3</v>
          </cell>
          <cell r="T382" t="str">
            <v>retro bill cs rear lh</v>
          </cell>
        </row>
        <row r="383">
          <cell r="G383" t="str">
            <v>835D0010625</v>
          </cell>
          <cell r="H383" t="str">
            <v>NET 60 DAYS</v>
          </cell>
          <cell r="I383">
            <v>38677</v>
          </cell>
          <cell r="J383">
            <v>38737</v>
          </cell>
          <cell r="K383">
            <v>17348.099999999999</v>
          </cell>
          <cell r="L383">
            <v>17348.099999999999</v>
          </cell>
          <cell r="N383">
            <v>34</v>
          </cell>
          <cell r="O383" t="str">
            <v>Invoice</v>
          </cell>
          <cell r="R383" t="str">
            <v>metal pricing change qtr 3</v>
          </cell>
          <cell r="T383" t="str">
            <v>retro billing on cs front rh</v>
          </cell>
        </row>
        <row r="384">
          <cell r="G384" t="str">
            <v>835D0010624</v>
          </cell>
          <cell r="H384" t="str">
            <v>NET 60 DAYS</v>
          </cell>
          <cell r="I384">
            <v>38677</v>
          </cell>
          <cell r="J384">
            <v>38737</v>
          </cell>
          <cell r="K384">
            <v>17453.240000000002</v>
          </cell>
          <cell r="L384">
            <v>17453.240000000002</v>
          </cell>
          <cell r="N384">
            <v>34</v>
          </cell>
          <cell r="O384" t="str">
            <v>Invoice</v>
          </cell>
          <cell r="R384" t="str">
            <v>metal pricing change qtr 3</v>
          </cell>
          <cell r="T384" t="str">
            <v>retro billing on cs front lh</v>
          </cell>
        </row>
        <row r="385">
          <cell r="G385" t="str">
            <v>835D0010623</v>
          </cell>
          <cell r="H385" t="str">
            <v>NET 60 DAYS</v>
          </cell>
          <cell r="I385">
            <v>38677</v>
          </cell>
          <cell r="J385">
            <v>38737</v>
          </cell>
          <cell r="K385">
            <v>28946.98</v>
          </cell>
          <cell r="L385">
            <v>28946.98</v>
          </cell>
          <cell r="N385">
            <v>34</v>
          </cell>
          <cell r="O385" t="str">
            <v>Invoice</v>
          </cell>
          <cell r="R385" t="str">
            <v>metal pricing change qtr 3</v>
          </cell>
          <cell r="T385" t="str">
            <v>retro billing on 4x4 rh</v>
          </cell>
        </row>
        <row r="386">
          <cell r="G386" t="str">
            <v>835D0010622</v>
          </cell>
          <cell r="H386" t="str">
            <v>NET 60 DAYS</v>
          </cell>
          <cell r="I386">
            <v>38677</v>
          </cell>
          <cell r="J386">
            <v>38737</v>
          </cell>
          <cell r="K386">
            <v>28543.1</v>
          </cell>
          <cell r="L386">
            <v>28543.1</v>
          </cell>
          <cell r="N386">
            <v>34</v>
          </cell>
          <cell r="O386" t="str">
            <v>Invoice</v>
          </cell>
          <cell r="R386" t="str">
            <v>metal pricing change qtr 3</v>
          </cell>
          <cell r="T386" t="str">
            <v>retro billing on 4x4 lh</v>
          </cell>
        </row>
        <row r="387">
          <cell r="G387" t="str">
            <v>835D0010621</v>
          </cell>
          <cell r="H387" t="str">
            <v>NET 60 DAYS</v>
          </cell>
          <cell r="I387">
            <v>38677</v>
          </cell>
          <cell r="J387">
            <v>38737</v>
          </cell>
          <cell r="K387">
            <v>57420.52</v>
          </cell>
          <cell r="L387">
            <v>57420.52</v>
          </cell>
          <cell r="N387">
            <v>34</v>
          </cell>
          <cell r="O387" t="str">
            <v>Invoice</v>
          </cell>
          <cell r="R387" t="str">
            <v>metal pricing change qtr 3</v>
          </cell>
          <cell r="T387" t="str">
            <v>retro billing on rs rh</v>
          </cell>
        </row>
        <row r="388">
          <cell r="G388" t="str">
            <v>835D0010620</v>
          </cell>
          <cell r="H388" t="str">
            <v>NET 60 DAYS</v>
          </cell>
          <cell r="I388">
            <v>38677</v>
          </cell>
          <cell r="J388">
            <v>38737</v>
          </cell>
          <cell r="K388">
            <v>57324.959999999999</v>
          </cell>
          <cell r="L388">
            <v>57324.959999999999</v>
          </cell>
          <cell r="N388">
            <v>34</v>
          </cell>
          <cell r="O388" t="str">
            <v>Invoice</v>
          </cell>
          <cell r="R388" t="str">
            <v>metal pricing change qtr 3</v>
          </cell>
          <cell r="T388" t="str">
            <v>retro billing on rs lh</v>
          </cell>
        </row>
        <row r="389">
          <cell r="G389" t="str">
            <v>835D0010619</v>
          </cell>
          <cell r="H389" t="str">
            <v>NET 60 DAYS</v>
          </cell>
          <cell r="I389">
            <v>38677</v>
          </cell>
          <cell r="J389">
            <v>38737</v>
          </cell>
          <cell r="K389">
            <v>8828.31</v>
          </cell>
          <cell r="L389">
            <v>8828.31</v>
          </cell>
          <cell r="N389">
            <v>34</v>
          </cell>
          <cell r="O389" t="str">
            <v>Invoice</v>
          </cell>
          <cell r="R389" t="str">
            <v>metal pricing change qtr 3</v>
          </cell>
          <cell r="T389" t="str">
            <v>retro billing on cs rear rh</v>
          </cell>
        </row>
        <row r="390">
          <cell r="G390" t="str">
            <v>835D0010618</v>
          </cell>
          <cell r="H390" t="str">
            <v>NET 60 DAYS</v>
          </cell>
          <cell r="I390">
            <v>38677</v>
          </cell>
          <cell r="J390">
            <v>38737</v>
          </cell>
          <cell r="K390">
            <v>8656.31</v>
          </cell>
          <cell r="L390">
            <v>8656.31</v>
          </cell>
          <cell r="N390">
            <v>34</v>
          </cell>
          <cell r="O390" t="str">
            <v>Invoice</v>
          </cell>
          <cell r="R390" t="str">
            <v>metal pricing change qtr 3</v>
          </cell>
          <cell r="T390" t="str">
            <v>retro billing on cs rear lh</v>
          </cell>
        </row>
        <row r="391">
          <cell r="G391" t="str">
            <v>835D0010617</v>
          </cell>
          <cell r="H391" t="str">
            <v>NET 60 DAYS</v>
          </cell>
          <cell r="I391">
            <v>38677</v>
          </cell>
          <cell r="J391">
            <v>38737</v>
          </cell>
          <cell r="K391">
            <v>32676.400000000001</v>
          </cell>
          <cell r="L391">
            <v>32676.400000000001</v>
          </cell>
          <cell r="N391">
            <v>34</v>
          </cell>
          <cell r="O391" t="str">
            <v>Invoice</v>
          </cell>
          <cell r="R391" t="str">
            <v>metal pricing change qtr 3</v>
          </cell>
          <cell r="T391" t="str">
            <v>retro billing on 4x2 rh</v>
          </cell>
        </row>
        <row r="392">
          <cell r="G392" t="str">
            <v>835D0010616</v>
          </cell>
          <cell r="H392" t="str">
            <v>NET 60 DAYS</v>
          </cell>
          <cell r="I392">
            <v>38677</v>
          </cell>
          <cell r="J392">
            <v>38737</v>
          </cell>
          <cell r="K392">
            <v>32953.86</v>
          </cell>
          <cell r="L392">
            <v>32953.86</v>
          </cell>
          <cell r="N392">
            <v>34</v>
          </cell>
          <cell r="O392" t="str">
            <v>Invoice</v>
          </cell>
          <cell r="R392" t="str">
            <v>metal pricing change qtr 3</v>
          </cell>
          <cell r="T392" t="str">
            <v>retro billing on 4x2 lh</v>
          </cell>
        </row>
        <row r="393">
          <cell r="G393" t="str">
            <v>DED395191</v>
          </cell>
          <cell r="I393">
            <v>38679</v>
          </cell>
          <cell r="K393">
            <v>350</v>
          </cell>
          <cell r="L393">
            <v>350</v>
          </cell>
          <cell r="M393">
            <v>350</v>
          </cell>
          <cell r="O393" t="str">
            <v>Claims</v>
          </cell>
          <cell r="R393" t="str">
            <v>NCT charge</v>
          </cell>
          <cell r="T393" t="str">
            <v>incorrect packing charge</v>
          </cell>
        </row>
        <row r="394">
          <cell r="G394" t="str">
            <v>OPM395192</v>
          </cell>
          <cell r="I394">
            <v>38679</v>
          </cell>
          <cell r="K394">
            <v>-2203.09</v>
          </cell>
          <cell r="L394">
            <v>-2203.09</v>
          </cell>
          <cell r="M394">
            <v>-2203.09</v>
          </cell>
          <cell r="O394" t="str">
            <v>Claims</v>
          </cell>
          <cell r="R394" t="str">
            <v>metal pricing change qtr 3</v>
          </cell>
          <cell r="T394" t="str">
            <v>offset to retro billing</v>
          </cell>
          <cell r="W394">
            <v>835119615</v>
          </cell>
          <cell r="X394">
            <v>835119615</v>
          </cell>
        </row>
        <row r="395">
          <cell r="G395" t="str">
            <v>OPM395193</v>
          </cell>
          <cell r="I395">
            <v>38679</v>
          </cell>
          <cell r="K395">
            <v>-2312.1</v>
          </cell>
          <cell r="L395">
            <v>-2312.1</v>
          </cell>
          <cell r="M395">
            <v>-2312.1</v>
          </cell>
          <cell r="O395" t="str">
            <v>Claims</v>
          </cell>
          <cell r="R395" t="str">
            <v>metal pricing change qtr 3</v>
          </cell>
          <cell r="T395" t="str">
            <v>offset to retro billing</v>
          </cell>
          <cell r="W395">
            <v>835119607</v>
          </cell>
          <cell r="X395">
            <v>835119607</v>
          </cell>
        </row>
        <row r="396">
          <cell r="G396" t="str">
            <v>OPM395194</v>
          </cell>
          <cell r="I396">
            <v>38679</v>
          </cell>
          <cell r="K396">
            <v>-2511.2199999999998</v>
          </cell>
          <cell r="L396">
            <v>-2511.2199999999998</v>
          </cell>
          <cell r="M396">
            <v>-2511.2199999999998</v>
          </cell>
          <cell r="O396" t="str">
            <v>Claims</v>
          </cell>
          <cell r="R396" t="str">
            <v>metal pricing change qtr 3</v>
          </cell>
          <cell r="T396" t="str">
            <v>offset to retro billing</v>
          </cell>
          <cell r="W396">
            <v>835119612</v>
          </cell>
          <cell r="X396">
            <v>835119612</v>
          </cell>
        </row>
        <row r="397">
          <cell r="G397" t="str">
            <v>OPM398944</v>
          </cell>
          <cell r="I397">
            <v>38686</v>
          </cell>
          <cell r="K397">
            <v>-2439.98</v>
          </cell>
          <cell r="L397">
            <v>-2439.98</v>
          </cell>
          <cell r="M397">
            <v>-2439.98</v>
          </cell>
          <cell r="O397" t="str">
            <v>Claims</v>
          </cell>
          <cell r="R397" t="str">
            <v>metal pricing change qtr 3</v>
          </cell>
        </row>
        <row r="398">
          <cell r="G398" t="str">
            <v>OPM398945</v>
          </cell>
          <cell r="I398">
            <v>38686</v>
          </cell>
          <cell r="K398">
            <v>-2134.96</v>
          </cell>
          <cell r="L398">
            <v>-2134.96</v>
          </cell>
          <cell r="M398">
            <v>-2134.96</v>
          </cell>
          <cell r="O398" t="str">
            <v>Claims</v>
          </cell>
          <cell r="R398" t="str">
            <v>metal pricing change qtr 3</v>
          </cell>
        </row>
        <row r="399">
          <cell r="G399" t="str">
            <v>OPM398946</v>
          </cell>
          <cell r="I399">
            <v>38686</v>
          </cell>
          <cell r="K399">
            <v>-2309.46</v>
          </cell>
          <cell r="L399">
            <v>-2309.46</v>
          </cell>
          <cell r="M399">
            <v>-2309.46</v>
          </cell>
          <cell r="O399" t="str">
            <v>Claims</v>
          </cell>
          <cell r="R399" t="str">
            <v>metal pricing change qtr 3</v>
          </cell>
        </row>
        <row r="400">
          <cell r="G400" t="str">
            <v>OPM398947</v>
          </cell>
          <cell r="I400">
            <v>38686</v>
          </cell>
          <cell r="K400">
            <v>-2350.54</v>
          </cell>
          <cell r="L400">
            <v>-2350.54</v>
          </cell>
          <cell r="M400">
            <v>-2350.54</v>
          </cell>
          <cell r="O400" t="str">
            <v>Claims</v>
          </cell>
          <cell r="R400" t="str">
            <v>metal pricing change qtr 3</v>
          </cell>
        </row>
        <row r="401">
          <cell r="G401" t="str">
            <v>OPM398948</v>
          </cell>
          <cell r="I401">
            <v>38686</v>
          </cell>
          <cell r="K401">
            <v>-2388.5300000000002</v>
          </cell>
          <cell r="L401">
            <v>-2388.5300000000002</v>
          </cell>
          <cell r="M401">
            <v>-2388.5300000000002</v>
          </cell>
          <cell r="O401" t="str">
            <v>Claims</v>
          </cell>
          <cell r="R401" t="str">
            <v>metal pricing change qtr 3</v>
          </cell>
        </row>
        <row r="402">
          <cell r="G402" t="str">
            <v>835120131</v>
          </cell>
          <cell r="H402" t="str">
            <v>NET 60 DAYS</v>
          </cell>
          <cell r="I402">
            <v>38715</v>
          </cell>
          <cell r="J402">
            <v>38775</v>
          </cell>
          <cell r="K402">
            <v>72003.78</v>
          </cell>
          <cell r="L402">
            <v>72003.78</v>
          </cell>
          <cell r="N402">
            <v>-4</v>
          </cell>
          <cell r="O402" t="str">
            <v>Invoice</v>
          </cell>
          <cell r="R402" t="str">
            <v>current</v>
          </cell>
        </row>
        <row r="403">
          <cell r="G403" t="str">
            <v>835120133</v>
          </cell>
          <cell r="H403" t="str">
            <v>NET 60 DAYS</v>
          </cell>
          <cell r="I403">
            <v>38715</v>
          </cell>
          <cell r="J403">
            <v>38775</v>
          </cell>
          <cell r="K403">
            <v>72637.100000000006</v>
          </cell>
          <cell r="L403">
            <v>72637.100000000006</v>
          </cell>
          <cell r="N403">
            <v>-4</v>
          </cell>
          <cell r="O403" t="str">
            <v>Invoice</v>
          </cell>
          <cell r="R403" t="str">
            <v>current</v>
          </cell>
        </row>
        <row r="404">
          <cell r="G404" t="str">
            <v>835120135</v>
          </cell>
          <cell r="H404" t="str">
            <v>NET 60 DAYS</v>
          </cell>
          <cell r="I404">
            <v>38720</v>
          </cell>
          <cell r="J404">
            <v>38780</v>
          </cell>
          <cell r="K404">
            <v>76004.62</v>
          </cell>
          <cell r="L404">
            <v>76004.62</v>
          </cell>
          <cell r="N404">
            <v>-9</v>
          </cell>
          <cell r="O404" t="str">
            <v>Invoice</v>
          </cell>
          <cell r="R404" t="str">
            <v>current</v>
          </cell>
        </row>
        <row r="405">
          <cell r="G405" t="str">
            <v>835120137</v>
          </cell>
          <cell r="H405" t="str">
            <v>NET 60 DAYS</v>
          </cell>
          <cell r="I405">
            <v>38720</v>
          </cell>
          <cell r="J405">
            <v>38780</v>
          </cell>
          <cell r="K405">
            <v>74617.22</v>
          </cell>
          <cell r="L405">
            <v>74617.22</v>
          </cell>
          <cell r="N405">
            <v>-9</v>
          </cell>
          <cell r="O405" t="str">
            <v>Invoice</v>
          </cell>
          <cell r="R405" t="str">
            <v>current</v>
          </cell>
        </row>
        <row r="406">
          <cell r="G406" t="str">
            <v>835120150</v>
          </cell>
          <cell r="H406" t="str">
            <v>NET 60 DAYS</v>
          </cell>
          <cell r="I406">
            <v>38721</v>
          </cell>
          <cell r="J406">
            <v>38781</v>
          </cell>
          <cell r="K406">
            <v>63316.46</v>
          </cell>
          <cell r="L406">
            <v>63316.46</v>
          </cell>
          <cell r="N406">
            <v>-10</v>
          </cell>
          <cell r="O406" t="str">
            <v>Invoice</v>
          </cell>
          <cell r="R406" t="str">
            <v>current</v>
          </cell>
        </row>
        <row r="407">
          <cell r="G407" t="str">
            <v>835120141</v>
          </cell>
          <cell r="H407" t="str">
            <v>NET 60 DAYS</v>
          </cell>
          <cell r="I407">
            <v>38721</v>
          </cell>
          <cell r="J407">
            <v>38781</v>
          </cell>
          <cell r="K407">
            <v>72539.92</v>
          </cell>
          <cell r="L407">
            <v>72539.92</v>
          </cell>
          <cell r="N407">
            <v>-10</v>
          </cell>
          <cell r="O407" t="str">
            <v>Invoice</v>
          </cell>
          <cell r="R407" t="str">
            <v>current</v>
          </cell>
        </row>
        <row r="408">
          <cell r="G408" t="str">
            <v>835120157</v>
          </cell>
          <cell r="H408" t="str">
            <v>NET 60 DAYS</v>
          </cell>
          <cell r="I408">
            <v>38722</v>
          </cell>
          <cell r="J408">
            <v>38782</v>
          </cell>
          <cell r="K408">
            <v>72539.92</v>
          </cell>
          <cell r="L408">
            <v>72539.92</v>
          </cell>
          <cell r="N408">
            <v>-11</v>
          </cell>
          <cell r="O408" t="str">
            <v>Invoice</v>
          </cell>
          <cell r="R408" t="str">
            <v>current</v>
          </cell>
        </row>
        <row r="409">
          <cell r="G409" t="str">
            <v>835120167</v>
          </cell>
          <cell r="H409" t="str">
            <v>NET 60 DAYS</v>
          </cell>
          <cell r="I409">
            <v>38723</v>
          </cell>
          <cell r="J409">
            <v>38783</v>
          </cell>
          <cell r="K409">
            <v>72025.14</v>
          </cell>
          <cell r="L409">
            <v>72025.14</v>
          </cell>
          <cell r="N409">
            <v>-12</v>
          </cell>
          <cell r="O409" t="str">
            <v>Invoice</v>
          </cell>
          <cell r="R409" t="str">
            <v>current</v>
          </cell>
        </row>
        <row r="410">
          <cell r="G410" t="str">
            <v>835120168</v>
          </cell>
          <cell r="H410" t="str">
            <v>NET 60 DAYS</v>
          </cell>
          <cell r="I410">
            <v>38723</v>
          </cell>
          <cell r="J410">
            <v>38783</v>
          </cell>
          <cell r="K410">
            <v>63316.46</v>
          </cell>
          <cell r="L410">
            <v>63316.46</v>
          </cell>
          <cell r="N410">
            <v>-12</v>
          </cell>
          <cell r="O410" t="str">
            <v>Invoice</v>
          </cell>
          <cell r="R410" t="str">
            <v>current</v>
          </cell>
        </row>
        <row r="411">
          <cell r="G411" t="str">
            <v>835120182</v>
          </cell>
          <cell r="H411" t="str">
            <v>NET 60 DAYS</v>
          </cell>
          <cell r="I411">
            <v>38726</v>
          </cell>
          <cell r="J411">
            <v>38786</v>
          </cell>
          <cell r="K411">
            <v>6700</v>
          </cell>
          <cell r="L411">
            <v>6700</v>
          </cell>
          <cell r="N411">
            <v>-15</v>
          </cell>
          <cell r="O411" t="str">
            <v>Invoice</v>
          </cell>
          <cell r="R411" t="str">
            <v>current</v>
          </cell>
        </row>
        <row r="412">
          <cell r="G412" t="str">
            <v>835120175</v>
          </cell>
          <cell r="H412" t="str">
            <v>NET 60 DAYS</v>
          </cell>
          <cell r="I412">
            <v>38726</v>
          </cell>
          <cell r="J412">
            <v>38786</v>
          </cell>
          <cell r="K412">
            <v>71976.460000000006</v>
          </cell>
          <cell r="L412">
            <v>71976.460000000006</v>
          </cell>
          <cell r="N412">
            <v>-15</v>
          </cell>
          <cell r="O412" t="str">
            <v>Invoice</v>
          </cell>
          <cell r="R412" t="str">
            <v>current</v>
          </cell>
        </row>
        <row r="413">
          <cell r="G413" t="str">
            <v>835120191</v>
          </cell>
          <cell r="H413" t="str">
            <v>NET 60 DAYS</v>
          </cell>
          <cell r="I413">
            <v>38727</v>
          </cell>
          <cell r="J413">
            <v>38787</v>
          </cell>
          <cell r="K413">
            <v>74119.86</v>
          </cell>
          <cell r="L413">
            <v>74119.86</v>
          </cell>
          <cell r="N413">
            <v>-16</v>
          </cell>
          <cell r="O413" t="str">
            <v>Invoice</v>
          </cell>
          <cell r="R413" t="str">
            <v>current</v>
          </cell>
        </row>
        <row r="414">
          <cell r="G414" t="str">
            <v>835120192</v>
          </cell>
          <cell r="H414" t="str">
            <v>NET 60 DAYS</v>
          </cell>
          <cell r="I414">
            <v>38727</v>
          </cell>
          <cell r="J414">
            <v>38787</v>
          </cell>
          <cell r="K414">
            <v>63316.46</v>
          </cell>
          <cell r="L414">
            <v>63316.46</v>
          </cell>
          <cell r="N414">
            <v>-16</v>
          </cell>
          <cell r="O414" t="str">
            <v>Invoice</v>
          </cell>
          <cell r="R414" t="str">
            <v>current</v>
          </cell>
        </row>
        <row r="415">
          <cell r="G415" t="str">
            <v>835120184</v>
          </cell>
          <cell r="H415" t="str">
            <v>NET 60 DAYS</v>
          </cell>
          <cell r="I415">
            <v>38727</v>
          </cell>
          <cell r="J415">
            <v>38787</v>
          </cell>
          <cell r="K415">
            <v>71510.38</v>
          </cell>
          <cell r="L415">
            <v>71510.38</v>
          </cell>
          <cell r="N415">
            <v>-16</v>
          </cell>
          <cell r="O415" t="str">
            <v>Invoice</v>
          </cell>
          <cell r="R415" t="str">
            <v>current</v>
          </cell>
        </row>
        <row r="416">
          <cell r="G416" t="str">
            <v>835120199</v>
          </cell>
          <cell r="H416" t="str">
            <v>NET 60 DAYS</v>
          </cell>
          <cell r="I416">
            <v>38728</v>
          </cell>
          <cell r="J416">
            <v>38788</v>
          </cell>
          <cell r="K416">
            <v>71709.22</v>
          </cell>
          <cell r="L416">
            <v>71709.22</v>
          </cell>
          <cell r="N416">
            <v>-17</v>
          </cell>
          <cell r="O416" t="str">
            <v>Invoice</v>
          </cell>
          <cell r="R416" t="str">
            <v>current</v>
          </cell>
        </row>
        <row r="417">
          <cell r="G417" t="str">
            <v>835120207</v>
          </cell>
          <cell r="H417" t="str">
            <v>NET 60 DAYS</v>
          </cell>
          <cell r="I417">
            <v>38728</v>
          </cell>
          <cell r="J417">
            <v>38788</v>
          </cell>
          <cell r="K417">
            <v>72042.48</v>
          </cell>
          <cell r="L417">
            <v>72042.48</v>
          </cell>
          <cell r="N417">
            <v>-17</v>
          </cell>
          <cell r="O417" t="str">
            <v>Invoice</v>
          </cell>
          <cell r="R417" t="str">
            <v>current</v>
          </cell>
        </row>
        <row r="418">
          <cell r="G418" t="str">
            <v>835120209</v>
          </cell>
          <cell r="H418" t="str">
            <v>NET 60 DAYS</v>
          </cell>
          <cell r="I418">
            <v>38728</v>
          </cell>
          <cell r="J418">
            <v>38788</v>
          </cell>
          <cell r="K418">
            <v>9600</v>
          </cell>
          <cell r="L418">
            <v>9600</v>
          </cell>
          <cell r="N418">
            <v>-17</v>
          </cell>
          <cell r="O418" t="str">
            <v>Invoice</v>
          </cell>
          <cell r="R418" t="str">
            <v>current</v>
          </cell>
        </row>
        <row r="419">
          <cell r="G419" t="str">
            <v>835120179</v>
          </cell>
          <cell r="H419" t="str">
            <v>NET 60 DAYS</v>
          </cell>
          <cell r="I419">
            <v>38729</v>
          </cell>
          <cell r="J419">
            <v>38789</v>
          </cell>
          <cell r="K419">
            <v>68705.259999999995</v>
          </cell>
          <cell r="L419">
            <v>68705.259999999995</v>
          </cell>
          <cell r="N419">
            <v>-18</v>
          </cell>
          <cell r="O419" t="str">
            <v>Invoice</v>
          </cell>
          <cell r="R419" t="str">
            <v>current</v>
          </cell>
        </row>
        <row r="420">
          <cell r="G420" t="str">
            <v>835120213</v>
          </cell>
          <cell r="H420" t="str">
            <v>NET 60 DAYS</v>
          </cell>
          <cell r="I420">
            <v>38729</v>
          </cell>
          <cell r="J420">
            <v>38789</v>
          </cell>
          <cell r="K420">
            <v>74616.3</v>
          </cell>
          <cell r="L420">
            <v>74616.3</v>
          </cell>
          <cell r="N420">
            <v>-18</v>
          </cell>
          <cell r="O420" t="str">
            <v>Invoice</v>
          </cell>
          <cell r="R420" t="str">
            <v>current</v>
          </cell>
        </row>
        <row r="421">
          <cell r="G421" t="str">
            <v>835120215</v>
          </cell>
          <cell r="H421" t="str">
            <v>NET 60 DAYS</v>
          </cell>
          <cell r="I421">
            <v>38729</v>
          </cell>
          <cell r="J421">
            <v>38789</v>
          </cell>
          <cell r="K421">
            <v>63316.46</v>
          </cell>
          <cell r="L421">
            <v>63316.46</v>
          </cell>
          <cell r="N421">
            <v>-18</v>
          </cell>
          <cell r="O421" t="str">
            <v>Invoice</v>
          </cell>
          <cell r="R421" t="str">
            <v>current</v>
          </cell>
        </row>
        <row r="422">
          <cell r="G422" t="str">
            <v>835120222</v>
          </cell>
          <cell r="H422" t="str">
            <v>NET 60 DAYS</v>
          </cell>
          <cell r="I422">
            <v>38730</v>
          </cell>
          <cell r="J422">
            <v>38790</v>
          </cell>
          <cell r="K422">
            <v>71710.12</v>
          </cell>
          <cell r="L422">
            <v>71710.12</v>
          </cell>
          <cell r="N422">
            <v>-19</v>
          </cell>
          <cell r="O422" t="str">
            <v>Invoice</v>
          </cell>
          <cell r="R422" t="str">
            <v>current</v>
          </cell>
        </row>
        <row r="423">
          <cell r="G423" t="str">
            <v>835120228</v>
          </cell>
          <cell r="H423" t="str">
            <v>NET 60 DAYS</v>
          </cell>
          <cell r="I423">
            <v>38730</v>
          </cell>
          <cell r="J423">
            <v>38790</v>
          </cell>
          <cell r="K423">
            <v>73181.740000000005</v>
          </cell>
          <cell r="L423">
            <v>73181.740000000005</v>
          </cell>
          <cell r="N423">
            <v>-19</v>
          </cell>
          <cell r="O423" t="str">
            <v>Invoice</v>
          </cell>
          <cell r="R423" t="str">
            <v>current</v>
          </cell>
        </row>
        <row r="424">
          <cell r="G424" t="str">
            <v>835120233</v>
          </cell>
          <cell r="H424" t="str">
            <v>NET 60 DAYS</v>
          </cell>
          <cell r="I424">
            <v>38733</v>
          </cell>
          <cell r="J424">
            <v>38793</v>
          </cell>
          <cell r="K424">
            <v>70688.259999999995</v>
          </cell>
          <cell r="L424">
            <v>70688.259999999995</v>
          </cell>
          <cell r="N424">
            <v>-22</v>
          </cell>
          <cell r="O424" t="str">
            <v>Invoice</v>
          </cell>
          <cell r="R424" t="str">
            <v>current</v>
          </cell>
        </row>
        <row r="425">
          <cell r="G425" t="str">
            <v>835120242</v>
          </cell>
          <cell r="H425" t="str">
            <v>NET 60 DAYS</v>
          </cell>
          <cell r="I425">
            <v>38733</v>
          </cell>
          <cell r="J425">
            <v>38793</v>
          </cell>
          <cell r="K425">
            <v>19100</v>
          </cell>
          <cell r="L425">
            <v>19100</v>
          </cell>
          <cell r="N425">
            <v>-22</v>
          </cell>
          <cell r="O425" t="str">
            <v>Invoice</v>
          </cell>
          <cell r="R425" t="str">
            <v>current</v>
          </cell>
        </row>
        <row r="426">
          <cell r="G426" t="str">
            <v>835120234</v>
          </cell>
          <cell r="H426" t="str">
            <v>NET 60 DAYS</v>
          </cell>
          <cell r="I426">
            <v>38733</v>
          </cell>
          <cell r="J426">
            <v>38793</v>
          </cell>
          <cell r="K426">
            <v>68387.12</v>
          </cell>
          <cell r="L426">
            <v>68387.12</v>
          </cell>
          <cell r="N426">
            <v>-22</v>
          </cell>
          <cell r="O426" t="str">
            <v>Invoice</v>
          </cell>
          <cell r="R426" t="str">
            <v>current</v>
          </cell>
        </row>
        <row r="427">
          <cell r="G427" t="str">
            <v>DED416616</v>
          </cell>
          <cell r="I427">
            <v>38734</v>
          </cell>
          <cell r="K427">
            <v>9517.2900000000009</v>
          </cell>
          <cell r="L427">
            <v>9517.2900000000009</v>
          </cell>
          <cell r="M427">
            <v>9517.2900000000009</v>
          </cell>
          <cell r="O427" t="str">
            <v>Claims</v>
          </cell>
          <cell r="R427" t="str">
            <v>customer deduction for return</v>
          </cell>
        </row>
        <row r="428">
          <cell r="G428" t="str">
            <v>835120246</v>
          </cell>
          <cell r="H428" t="str">
            <v>NET 60 DAYS</v>
          </cell>
          <cell r="I428">
            <v>38734</v>
          </cell>
          <cell r="J428">
            <v>38794</v>
          </cell>
          <cell r="K428">
            <v>72892.710000000006</v>
          </cell>
          <cell r="L428">
            <v>72892.710000000006</v>
          </cell>
          <cell r="N428">
            <v>-23</v>
          </cell>
          <cell r="O428" t="str">
            <v>Invoice</v>
          </cell>
          <cell r="R428" t="str">
            <v>current</v>
          </cell>
        </row>
        <row r="429">
          <cell r="G429" t="str">
            <v>835120250</v>
          </cell>
          <cell r="H429" t="str">
            <v>NET 60 DAYS</v>
          </cell>
          <cell r="I429">
            <v>38734</v>
          </cell>
          <cell r="J429">
            <v>38794</v>
          </cell>
          <cell r="K429">
            <v>63316.46</v>
          </cell>
          <cell r="L429">
            <v>63316.46</v>
          </cell>
          <cell r="N429">
            <v>-23</v>
          </cell>
          <cell r="O429" t="str">
            <v>Invoice</v>
          </cell>
          <cell r="R429" t="str">
            <v>current</v>
          </cell>
        </row>
        <row r="430">
          <cell r="G430" t="str">
            <v>835120256</v>
          </cell>
          <cell r="H430" t="str">
            <v>NET 60 DAYS</v>
          </cell>
          <cell r="I430">
            <v>38735</v>
          </cell>
          <cell r="J430">
            <v>38795</v>
          </cell>
          <cell r="K430">
            <v>74410.16</v>
          </cell>
          <cell r="L430">
            <v>74410.16</v>
          </cell>
          <cell r="N430">
            <v>-24</v>
          </cell>
          <cell r="O430" t="str">
            <v>Invoice</v>
          </cell>
          <cell r="R430" t="str">
            <v>current</v>
          </cell>
        </row>
        <row r="431">
          <cell r="G431" t="str">
            <v>835120260</v>
          </cell>
          <cell r="H431" t="str">
            <v>NET 60 DAYS</v>
          </cell>
          <cell r="I431">
            <v>38735</v>
          </cell>
          <cell r="J431">
            <v>38795</v>
          </cell>
          <cell r="K431">
            <v>74602.75</v>
          </cell>
          <cell r="L431">
            <v>74602.75</v>
          </cell>
          <cell r="N431">
            <v>-24</v>
          </cell>
          <cell r="O431" t="str">
            <v>Invoice</v>
          </cell>
          <cell r="R431" t="str">
            <v>current</v>
          </cell>
        </row>
        <row r="432">
          <cell r="G432" t="str">
            <v>835120264</v>
          </cell>
          <cell r="H432" t="str">
            <v>NET 60 DAYS</v>
          </cell>
          <cell r="I432">
            <v>38736</v>
          </cell>
          <cell r="J432">
            <v>38796</v>
          </cell>
          <cell r="K432">
            <v>67924.44</v>
          </cell>
          <cell r="L432">
            <v>67924.44</v>
          </cell>
          <cell r="N432">
            <v>-25</v>
          </cell>
          <cell r="O432" t="str">
            <v>Invoice</v>
          </cell>
          <cell r="R432" t="str">
            <v>current</v>
          </cell>
        </row>
        <row r="433">
          <cell r="G433" t="str">
            <v>835120270</v>
          </cell>
          <cell r="H433" t="str">
            <v>NET 60 DAYS</v>
          </cell>
          <cell r="I433">
            <v>38736</v>
          </cell>
          <cell r="J433">
            <v>38796</v>
          </cell>
          <cell r="K433">
            <v>8600</v>
          </cell>
          <cell r="L433">
            <v>8600</v>
          </cell>
          <cell r="N433">
            <v>-25</v>
          </cell>
          <cell r="O433" t="str">
            <v>Invoice</v>
          </cell>
          <cell r="R433" t="str">
            <v>current</v>
          </cell>
        </row>
        <row r="434">
          <cell r="G434" t="str">
            <v>835120275</v>
          </cell>
          <cell r="H434" t="str">
            <v>NET 60 DAYS</v>
          </cell>
          <cell r="I434">
            <v>38737</v>
          </cell>
          <cell r="J434">
            <v>38797</v>
          </cell>
          <cell r="K434">
            <v>69197.31</v>
          </cell>
          <cell r="L434">
            <v>69197.31</v>
          </cell>
          <cell r="N434">
            <v>-26</v>
          </cell>
          <cell r="O434" t="str">
            <v>Invoice</v>
          </cell>
          <cell r="R434" t="str">
            <v>current</v>
          </cell>
        </row>
        <row r="435">
          <cell r="G435" t="str">
            <v>835120277</v>
          </cell>
          <cell r="H435" t="str">
            <v>NET 60 DAYS</v>
          </cell>
          <cell r="I435">
            <v>38737</v>
          </cell>
          <cell r="J435">
            <v>38797</v>
          </cell>
          <cell r="K435">
            <v>63316.46</v>
          </cell>
          <cell r="L435">
            <v>63316.46</v>
          </cell>
          <cell r="N435">
            <v>-26</v>
          </cell>
          <cell r="O435" t="str">
            <v>Invoice</v>
          </cell>
          <cell r="R435" t="str">
            <v>current</v>
          </cell>
        </row>
        <row r="436">
          <cell r="G436" t="str">
            <v>835120280</v>
          </cell>
          <cell r="H436" t="str">
            <v>NET 60 DAYS</v>
          </cell>
          <cell r="I436">
            <v>38740</v>
          </cell>
          <cell r="J436">
            <v>38800</v>
          </cell>
          <cell r="K436">
            <v>66780.02</v>
          </cell>
          <cell r="L436">
            <v>66780.02</v>
          </cell>
          <cell r="N436">
            <v>-29</v>
          </cell>
          <cell r="O436" t="str">
            <v>Invoice</v>
          </cell>
          <cell r="R436" t="str">
            <v>current</v>
          </cell>
        </row>
        <row r="437">
          <cell r="G437" t="str">
            <v>835120311</v>
          </cell>
          <cell r="H437" t="str">
            <v>NET 60 DAYS</v>
          </cell>
          <cell r="I437">
            <v>38743</v>
          </cell>
          <cell r="J437">
            <v>38803</v>
          </cell>
          <cell r="K437">
            <v>63316.46</v>
          </cell>
          <cell r="L437">
            <v>63316.46</v>
          </cell>
          <cell r="N437">
            <v>-32</v>
          </cell>
          <cell r="O437" t="str">
            <v>Invoice</v>
          </cell>
          <cell r="R437" t="str">
            <v>current</v>
          </cell>
        </row>
        <row r="438">
          <cell r="G438" t="str">
            <v>835120313</v>
          </cell>
          <cell r="H438" t="str">
            <v>NET 60 DAYS</v>
          </cell>
          <cell r="I438">
            <v>38744</v>
          </cell>
          <cell r="J438">
            <v>38804</v>
          </cell>
          <cell r="K438">
            <v>71433.759999999995</v>
          </cell>
          <cell r="L438">
            <v>71433.759999999995</v>
          </cell>
          <cell r="N438">
            <v>-33</v>
          </cell>
          <cell r="O438" t="str">
            <v>Invoice</v>
          </cell>
          <cell r="R438" t="str">
            <v>current</v>
          </cell>
        </row>
        <row r="439">
          <cell r="G439" t="str">
            <v>835120318</v>
          </cell>
          <cell r="H439" t="str">
            <v>NET 60 DAYS</v>
          </cell>
          <cell r="I439">
            <v>38744</v>
          </cell>
          <cell r="J439">
            <v>38804</v>
          </cell>
          <cell r="K439">
            <v>74223.8</v>
          </cell>
          <cell r="L439">
            <v>74223.8</v>
          </cell>
          <cell r="N439">
            <v>-33</v>
          </cell>
          <cell r="O439" t="str">
            <v>Invoice</v>
          </cell>
          <cell r="R439" t="str">
            <v>current</v>
          </cell>
        </row>
        <row r="440">
          <cell r="G440" t="str">
            <v>835120317</v>
          </cell>
          <cell r="H440" t="str">
            <v>NET 60 DAYS</v>
          </cell>
          <cell r="I440">
            <v>38744</v>
          </cell>
          <cell r="J440">
            <v>38804</v>
          </cell>
          <cell r="K440">
            <v>72540.94</v>
          </cell>
          <cell r="L440">
            <v>72540.94</v>
          </cell>
          <cell r="N440">
            <v>-33</v>
          </cell>
          <cell r="O440" t="str">
            <v>Invoice</v>
          </cell>
          <cell r="R440" t="str">
            <v>current</v>
          </cell>
        </row>
        <row r="441">
          <cell r="G441" t="str">
            <v>835C0012957</v>
          </cell>
          <cell r="I441">
            <v>38746</v>
          </cell>
          <cell r="J441">
            <v>38746</v>
          </cell>
          <cell r="K441">
            <v>-1164.74</v>
          </cell>
          <cell r="L441">
            <v>-1164.74</v>
          </cell>
          <cell r="N441">
            <v>25</v>
          </cell>
          <cell r="O441" t="str">
            <v>Credit Memo</v>
          </cell>
          <cell r="R441" t="str">
            <v>credit for cust deduction for return</v>
          </cell>
        </row>
        <row r="442">
          <cell r="G442" t="str">
            <v>835C0012960</v>
          </cell>
          <cell r="I442">
            <v>38746</v>
          </cell>
          <cell r="J442">
            <v>38746</v>
          </cell>
          <cell r="K442">
            <v>-1164.74</v>
          </cell>
          <cell r="L442">
            <v>-1164.74</v>
          </cell>
          <cell r="N442">
            <v>25</v>
          </cell>
          <cell r="O442" t="str">
            <v>Credit Memo</v>
          </cell>
          <cell r="R442" t="str">
            <v>credit for cust deduction for return</v>
          </cell>
        </row>
        <row r="443">
          <cell r="G443" t="str">
            <v>835C0012961</v>
          </cell>
          <cell r="I443">
            <v>38746</v>
          </cell>
          <cell r="J443">
            <v>38746</v>
          </cell>
          <cell r="K443">
            <v>-1666.98</v>
          </cell>
          <cell r="L443">
            <v>-1666.98</v>
          </cell>
          <cell r="N443">
            <v>25</v>
          </cell>
          <cell r="O443" t="str">
            <v>Credit Memo</v>
          </cell>
          <cell r="R443" t="str">
            <v>credit for cust deduction for return</v>
          </cell>
        </row>
        <row r="444">
          <cell r="G444" t="str">
            <v>835C0012959</v>
          </cell>
          <cell r="I444">
            <v>38746</v>
          </cell>
          <cell r="J444">
            <v>38746</v>
          </cell>
          <cell r="K444">
            <v>-3548.93</v>
          </cell>
          <cell r="L444">
            <v>-3548.93</v>
          </cell>
          <cell r="N444">
            <v>25</v>
          </cell>
          <cell r="O444" t="str">
            <v>Credit Memo</v>
          </cell>
          <cell r="R444" t="str">
            <v>credit for cust deduction for return</v>
          </cell>
        </row>
        <row r="445">
          <cell r="G445" t="str">
            <v>835C0012958</v>
          </cell>
          <cell r="I445">
            <v>38746</v>
          </cell>
          <cell r="J445">
            <v>38746</v>
          </cell>
          <cell r="K445">
            <v>-3595.02</v>
          </cell>
          <cell r="L445">
            <v>-3595.02</v>
          </cell>
          <cell r="N445">
            <v>25</v>
          </cell>
          <cell r="O445" t="str">
            <v>Credit Memo</v>
          </cell>
          <cell r="R445" t="str">
            <v>credit for cust deduction for return</v>
          </cell>
        </row>
        <row r="446">
          <cell r="G446" t="str">
            <v>835C0012962</v>
          </cell>
          <cell r="I446">
            <v>38746</v>
          </cell>
          <cell r="J446">
            <v>38746</v>
          </cell>
          <cell r="K446">
            <v>-1666.98</v>
          </cell>
          <cell r="L446">
            <v>-1666.98</v>
          </cell>
          <cell r="N446">
            <v>25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835C0012964</v>
          </cell>
          <cell r="I447">
            <v>38746</v>
          </cell>
          <cell r="J447">
            <v>38746</v>
          </cell>
          <cell r="K447">
            <v>-239.54</v>
          </cell>
          <cell r="L447">
            <v>-239.54</v>
          </cell>
          <cell r="N447">
            <v>25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835C0012966</v>
          </cell>
          <cell r="I448">
            <v>38746</v>
          </cell>
          <cell r="J448">
            <v>38746</v>
          </cell>
          <cell r="K448">
            <v>-587.66</v>
          </cell>
          <cell r="L448">
            <v>-587.66</v>
          </cell>
          <cell r="N448">
            <v>25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835C0012965</v>
          </cell>
          <cell r="I449">
            <v>38746</v>
          </cell>
          <cell r="J449">
            <v>38746</v>
          </cell>
          <cell r="K449">
            <v>-514.20000000000005</v>
          </cell>
          <cell r="L449">
            <v>-514.20000000000005</v>
          </cell>
          <cell r="N449">
            <v>25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835C0012963</v>
          </cell>
          <cell r="I450">
            <v>38746</v>
          </cell>
          <cell r="J450">
            <v>38746</v>
          </cell>
          <cell r="K450">
            <v>-279.47000000000003</v>
          </cell>
          <cell r="L450">
            <v>-279.47000000000003</v>
          </cell>
          <cell r="N450">
            <v>25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835120321</v>
          </cell>
          <cell r="H451" t="str">
            <v>NET 60 DAYS</v>
          </cell>
          <cell r="I451">
            <v>38747</v>
          </cell>
          <cell r="J451">
            <v>38807</v>
          </cell>
          <cell r="K451">
            <v>70234.86</v>
          </cell>
          <cell r="L451">
            <v>70234.86</v>
          </cell>
          <cell r="N451">
            <v>-36</v>
          </cell>
          <cell r="O451" t="str">
            <v>Invoice</v>
          </cell>
          <cell r="R451" t="str">
            <v>current</v>
          </cell>
        </row>
        <row r="452">
          <cell r="G452" t="str">
            <v>835120327</v>
          </cell>
          <cell r="H452" t="str">
            <v>NET 60 DAYS</v>
          </cell>
          <cell r="I452">
            <v>38748</v>
          </cell>
          <cell r="J452">
            <v>38808</v>
          </cell>
          <cell r="K452">
            <v>66098.22</v>
          </cell>
          <cell r="L452">
            <v>66098.22</v>
          </cell>
          <cell r="N452">
            <v>-37</v>
          </cell>
          <cell r="O452" t="str">
            <v>Invoice</v>
          </cell>
          <cell r="R452" t="str">
            <v>current</v>
          </cell>
        </row>
        <row r="453">
          <cell r="G453" t="str">
            <v>835120333</v>
          </cell>
          <cell r="H453" t="str">
            <v>NET 60 DAYS</v>
          </cell>
          <cell r="I453">
            <v>38749</v>
          </cell>
          <cell r="J453">
            <v>38809</v>
          </cell>
          <cell r="K453">
            <v>72270.73</v>
          </cell>
          <cell r="L453">
            <v>72270.73</v>
          </cell>
          <cell r="N453">
            <v>-38</v>
          </cell>
          <cell r="O453" t="str">
            <v>Invoice</v>
          </cell>
          <cell r="R453" t="str">
            <v>current</v>
          </cell>
        </row>
        <row r="454">
          <cell r="G454" t="str">
            <v>835120335</v>
          </cell>
          <cell r="H454" t="str">
            <v>NET 60 DAYS</v>
          </cell>
          <cell r="I454">
            <v>38749</v>
          </cell>
          <cell r="J454">
            <v>38809</v>
          </cell>
          <cell r="K454">
            <v>26381.86</v>
          </cell>
          <cell r="L454">
            <v>26381.86</v>
          </cell>
          <cell r="N454">
            <v>-38</v>
          </cell>
          <cell r="O454" t="str">
            <v>Invoice</v>
          </cell>
          <cell r="R454" t="str">
            <v>current</v>
          </cell>
        </row>
        <row r="455">
          <cell r="G455" t="str">
            <v>835120344</v>
          </cell>
          <cell r="H455" t="str">
            <v>NET 60 DAYS</v>
          </cell>
          <cell r="I455">
            <v>38750</v>
          </cell>
          <cell r="J455">
            <v>38810</v>
          </cell>
          <cell r="K455">
            <v>70100.009999999995</v>
          </cell>
          <cell r="L455">
            <v>70100.009999999995</v>
          </cell>
          <cell r="N455">
            <v>-39</v>
          </cell>
          <cell r="O455" t="str">
            <v>Invoice</v>
          </cell>
          <cell r="R455" t="str">
            <v>current</v>
          </cell>
        </row>
        <row r="456">
          <cell r="G456" t="str">
            <v>835120345</v>
          </cell>
          <cell r="H456" t="str">
            <v>NET 60 DAYS</v>
          </cell>
          <cell r="I456">
            <v>38750</v>
          </cell>
          <cell r="J456">
            <v>38810</v>
          </cell>
          <cell r="K456">
            <v>26381.86</v>
          </cell>
          <cell r="L456">
            <v>26381.86</v>
          </cell>
          <cell r="N456">
            <v>-39</v>
          </cell>
          <cell r="O456" t="str">
            <v>Invoice</v>
          </cell>
          <cell r="R456" t="str">
            <v>current</v>
          </cell>
        </row>
        <row r="457">
          <cell r="G457" t="str">
            <v>835120354</v>
          </cell>
          <cell r="H457" t="str">
            <v>NET 60 DAYS</v>
          </cell>
          <cell r="I457">
            <v>38751</v>
          </cell>
          <cell r="J457">
            <v>38811</v>
          </cell>
          <cell r="K457">
            <v>65771.16</v>
          </cell>
          <cell r="L457">
            <v>65771.16</v>
          </cell>
          <cell r="N457">
            <v>-40</v>
          </cell>
          <cell r="O457" t="str">
            <v>Invoice</v>
          </cell>
          <cell r="R457" t="str">
            <v>current</v>
          </cell>
        </row>
        <row r="458">
          <cell r="G458" t="str">
            <v>835120356</v>
          </cell>
          <cell r="H458" t="str">
            <v>NET 60 DAYS</v>
          </cell>
          <cell r="I458">
            <v>38751</v>
          </cell>
          <cell r="J458">
            <v>38811</v>
          </cell>
          <cell r="K458">
            <v>26381.86</v>
          </cell>
          <cell r="L458">
            <v>26381.86</v>
          </cell>
          <cell r="N458">
            <v>-40</v>
          </cell>
          <cell r="O458" t="str">
            <v>Invoice</v>
          </cell>
          <cell r="R458" t="str">
            <v>current</v>
          </cell>
        </row>
        <row r="459">
          <cell r="G459" t="str">
            <v>835120362</v>
          </cell>
          <cell r="H459" t="str">
            <v>NET 60 DAYS</v>
          </cell>
          <cell r="I459">
            <v>38754</v>
          </cell>
          <cell r="J459">
            <v>38814</v>
          </cell>
          <cell r="K459">
            <v>63513.919999999998</v>
          </cell>
          <cell r="L459">
            <v>63513.919999999998</v>
          </cell>
          <cell r="N459">
            <v>-43</v>
          </cell>
          <cell r="O459" t="str">
            <v>Invoice</v>
          </cell>
          <cell r="R459" t="str">
            <v>current</v>
          </cell>
        </row>
        <row r="460">
          <cell r="G460" t="str">
            <v>835120364</v>
          </cell>
          <cell r="H460" t="str">
            <v>NET 60 DAYS</v>
          </cell>
          <cell r="I460">
            <v>38754</v>
          </cell>
          <cell r="J460">
            <v>38814</v>
          </cell>
          <cell r="K460">
            <v>62144.32</v>
          </cell>
          <cell r="L460">
            <v>62144.32</v>
          </cell>
          <cell r="N460">
            <v>-43</v>
          </cell>
          <cell r="O460" t="str">
            <v>Invoice</v>
          </cell>
          <cell r="R460" t="str">
            <v>current</v>
          </cell>
        </row>
        <row r="461">
          <cell r="G461" t="str">
            <v>835120365</v>
          </cell>
          <cell r="H461" t="str">
            <v>NET 60 DAYS</v>
          </cell>
          <cell r="I461">
            <v>38754</v>
          </cell>
          <cell r="J461">
            <v>38814</v>
          </cell>
          <cell r="K461">
            <v>26381.86</v>
          </cell>
          <cell r="L461">
            <v>26381.86</v>
          </cell>
          <cell r="N461">
            <v>-43</v>
          </cell>
          <cell r="O461" t="str">
            <v>Invoice</v>
          </cell>
          <cell r="R461" t="str">
            <v>current</v>
          </cell>
        </row>
        <row r="462">
          <cell r="G462" t="str">
            <v>835120371</v>
          </cell>
          <cell r="H462" t="str">
            <v>NET 60 DAYS</v>
          </cell>
          <cell r="I462">
            <v>38755</v>
          </cell>
          <cell r="J462">
            <v>38815</v>
          </cell>
          <cell r="K462">
            <v>65815.710000000006</v>
          </cell>
          <cell r="L462">
            <v>65815.710000000006</v>
          </cell>
          <cell r="N462">
            <v>-44</v>
          </cell>
          <cell r="O462" t="str">
            <v>Invoice</v>
          </cell>
          <cell r="R462" t="str">
            <v>current</v>
          </cell>
        </row>
        <row r="463">
          <cell r="G463" t="str">
            <v>835120374</v>
          </cell>
          <cell r="H463" t="str">
            <v>NET 60 DAYS</v>
          </cell>
          <cell r="I463">
            <v>38755</v>
          </cell>
          <cell r="J463">
            <v>38815</v>
          </cell>
          <cell r="K463">
            <v>26381.86</v>
          </cell>
          <cell r="L463">
            <v>26381.86</v>
          </cell>
          <cell r="N463">
            <v>-44</v>
          </cell>
          <cell r="O463" t="str">
            <v>Invoice</v>
          </cell>
          <cell r="R463" t="str">
            <v>current</v>
          </cell>
        </row>
        <row r="464">
          <cell r="G464" t="str">
            <v>835D0010630</v>
          </cell>
          <cell r="H464" t="str">
            <v>NET 60 DAYS</v>
          </cell>
          <cell r="I464">
            <v>38756</v>
          </cell>
          <cell r="J464">
            <v>38816</v>
          </cell>
          <cell r="K464">
            <v>624</v>
          </cell>
          <cell r="L464">
            <v>624</v>
          </cell>
          <cell r="N464">
            <v>-45</v>
          </cell>
          <cell r="O464" t="str">
            <v>Invoice</v>
          </cell>
          <cell r="R464" t="str">
            <v>current</v>
          </cell>
        </row>
        <row r="465">
          <cell r="G465" t="str">
            <v>835120380</v>
          </cell>
          <cell r="H465" t="str">
            <v>NET 60 DAYS</v>
          </cell>
          <cell r="I465">
            <v>38756</v>
          </cell>
          <cell r="J465">
            <v>38816</v>
          </cell>
          <cell r="K465">
            <v>21105.48</v>
          </cell>
          <cell r="L465">
            <v>21105.48</v>
          </cell>
          <cell r="N465">
            <v>-45</v>
          </cell>
          <cell r="O465" t="str">
            <v>Invoice</v>
          </cell>
          <cell r="R465" t="str">
            <v>current</v>
          </cell>
        </row>
        <row r="466">
          <cell r="G466" t="str">
            <v>835D0010631</v>
          </cell>
          <cell r="H466" t="str">
            <v>NET 60 DAYS</v>
          </cell>
          <cell r="I466">
            <v>38756</v>
          </cell>
          <cell r="J466">
            <v>38816</v>
          </cell>
          <cell r="K466">
            <v>528</v>
          </cell>
          <cell r="L466">
            <v>528</v>
          </cell>
          <cell r="N466">
            <v>-45</v>
          </cell>
          <cell r="O466" t="str">
            <v>Invoice</v>
          </cell>
          <cell r="R466" t="str">
            <v>current</v>
          </cell>
        </row>
        <row r="467">
          <cell r="G467" t="str">
            <v>835D0010632</v>
          </cell>
          <cell r="H467" t="str">
            <v>NET 60 DAYS</v>
          </cell>
          <cell r="I467">
            <v>38756</v>
          </cell>
          <cell r="J467">
            <v>38816</v>
          </cell>
          <cell r="K467">
            <v>2092.37</v>
          </cell>
          <cell r="L467">
            <v>2092.37</v>
          </cell>
          <cell r="N467">
            <v>-45</v>
          </cell>
          <cell r="O467" t="str">
            <v>Invoice</v>
          </cell>
          <cell r="R467" t="str">
            <v>current</v>
          </cell>
        </row>
        <row r="468">
          <cell r="G468" t="str">
            <v>835D0010633</v>
          </cell>
          <cell r="H468" t="str">
            <v>NET 60 DAYS</v>
          </cell>
          <cell r="I468">
            <v>38756</v>
          </cell>
          <cell r="J468">
            <v>38816</v>
          </cell>
          <cell r="K468">
            <v>2042.56</v>
          </cell>
          <cell r="L468">
            <v>2042.56</v>
          </cell>
          <cell r="N468">
            <v>-45</v>
          </cell>
          <cell r="O468" t="str">
            <v>Invoice</v>
          </cell>
          <cell r="R468" t="str">
            <v>current</v>
          </cell>
        </row>
        <row r="469">
          <cell r="G469" t="str">
            <v>835120378</v>
          </cell>
          <cell r="H469" t="str">
            <v>NET 60 DAYS</v>
          </cell>
          <cell r="I469">
            <v>38756</v>
          </cell>
          <cell r="J469">
            <v>38816</v>
          </cell>
          <cell r="K469">
            <v>71195.399999999994</v>
          </cell>
          <cell r="L469">
            <v>71195.399999999994</v>
          </cell>
          <cell r="N469">
            <v>-45</v>
          </cell>
          <cell r="O469" t="str">
            <v>Invoice</v>
          </cell>
          <cell r="R469" t="str">
            <v>current</v>
          </cell>
        </row>
        <row r="470">
          <cell r="G470" t="str">
            <v>835120386</v>
          </cell>
          <cell r="H470" t="str">
            <v>NET 60 DAYS</v>
          </cell>
          <cell r="I470">
            <v>38756</v>
          </cell>
          <cell r="J470">
            <v>38816</v>
          </cell>
          <cell r="K470">
            <v>17000</v>
          </cell>
          <cell r="L470">
            <v>17000</v>
          </cell>
          <cell r="N470">
            <v>-45</v>
          </cell>
          <cell r="O470" t="str">
            <v>Invoice</v>
          </cell>
          <cell r="R470" t="str">
            <v>current</v>
          </cell>
        </row>
        <row r="471">
          <cell r="G471" t="str">
            <v>835120390</v>
          </cell>
          <cell r="H471" t="str">
            <v>NET 60 DAYS</v>
          </cell>
          <cell r="I471">
            <v>38757</v>
          </cell>
          <cell r="J471">
            <v>38817</v>
          </cell>
          <cell r="K471">
            <v>73309.88</v>
          </cell>
          <cell r="L471">
            <v>73309.88</v>
          </cell>
          <cell r="N471">
            <v>-46</v>
          </cell>
          <cell r="O471" t="str">
            <v>Invoice</v>
          </cell>
          <cell r="R471" t="str">
            <v>current</v>
          </cell>
        </row>
        <row r="472">
          <cell r="G472" t="str">
            <v>835120392</v>
          </cell>
          <cell r="H472" t="str">
            <v>NET 60 DAYS</v>
          </cell>
          <cell r="I472">
            <v>38757</v>
          </cell>
          <cell r="J472">
            <v>38817</v>
          </cell>
          <cell r="K472">
            <v>21105.48</v>
          </cell>
          <cell r="L472">
            <v>21105.48</v>
          </cell>
          <cell r="N472">
            <v>-46</v>
          </cell>
          <cell r="O472" t="str">
            <v>Invoice</v>
          </cell>
          <cell r="R472" t="str">
            <v>current</v>
          </cell>
        </row>
        <row r="473">
          <cell r="G473" t="str">
            <v>835120395</v>
          </cell>
          <cell r="H473" t="str">
            <v>NET 60 DAYS</v>
          </cell>
          <cell r="I473">
            <v>38757</v>
          </cell>
          <cell r="J473">
            <v>38817</v>
          </cell>
          <cell r="K473">
            <v>60550.25</v>
          </cell>
          <cell r="L473">
            <v>60550.25</v>
          </cell>
          <cell r="N473">
            <v>-46</v>
          </cell>
          <cell r="O473" t="str">
            <v>Invoice</v>
          </cell>
          <cell r="R473" t="str">
            <v>current</v>
          </cell>
        </row>
        <row r="474">
          <cell r="G474" t="str">
            <v>835120402</v>
          </cell>
          <cell r="H474" t="str">
            <v>NET 60 DAYS</v>
          </cell>
          <cell r="I474">
            <v>38758</v>
          </cell>
          <cell r="J474">
            <v>38818</v>
          </cell>
          <cell r="K474">
            <v>69538.559999999998</v>
          </cell>
          <cell r="L474">
            <v>69538.559999999998</v>
          </cell>
          <cell r="N474">
            <v>-47</v>
          </cell>
          <cell r="O474" t="str">
            <v>Invoice</v>
          </cell>
          <cell r="R474" t="str">
            <v>current</v>
          </cell>
        </row>
        <row r="475">
          <cell r="G475" t="str">
            <v>835120409</v>
          </cell>
          <cell r="H475" t="str">
            <v>NET 60 DAYS</v>
          </cell>
          <cell r="I475">
            <v>38758</v>
          </cell>
          <cell r="J475">
            <v>38818</v>
          </cell>
          <cell r="K475">
            <v>71433.759999999995</v>
          </cell>
          <cell r="L475">
            <v>71433.759999999995</v>
          </cell>
          <cell r="N475">
            <v>-47</v>
          </cell>
          <cell r="O475" t="str">
            <v>Invoice</v>
          </cell>
          <cell r="R475" t="str">
            <v>current</v>
          </cell>
        </row>
        <row r="476">
          <cell r="G476" t="str">
            <v>835120403</v>
          </cell>
          <cell r="H476" t="str">
            <v>NET 60 DAYS</v>
          </cell>
          <cell r="I476">
            <v>38758</v>
          </cell>
          <cell r="J476">
            <v>38818</v>
          </cell>
          <cell r="K476">
            <v>21105.48</v>
          </cell>
          <cell r="L476">
            <v>21105.48</v>
          </cell>
          <cell r="N476">
            <v>-47</v>
          </cell>
          <cell r="O476" t="str">
            <v>Invoice</v>
          </cell>
          <cell r="R476" t="str">
            <v>current</v>
          </cell>
        </row>
        <row r="477">
          <cell r="G477" t="str">
            <v>835120411</v>
          </cell>
          <cell r="H477" t="str">
            <v>NET 60 DAYS</v>
          </cell>
          <cell r="I477">
            <v>38761</v>
          </cell>
          <cell r="J477">
            <v>38821</v>
          </cell>
          <cell r="K477">
            <v>70944.59</v>
          </cell>
          <cell r="L477">
            <v>70944.59</v>
          </cell>
          <cell r="N477">
            <v>-50</v>
          </cell>
          <cell r="O477" t="str">
            <v>Invoice</v>
          </cell>
          <cell r="R477" t="str">
            <v>current</v>
          </cell>
        </row>
        <row r="478">
          <cell r="G478" t="str">
            <v>835120415</v>
          </cell>
          <cell r="H478" t="str">
            <v>NET 60 DAYS</v>
          </cell>
          <cell r="I478">
            <v>38761</v>
          </cell>
          <cell r="J478">
            <v>38821</v>
          </cell>
          <cell r="K478">
            <v>65130.79</v>
          </cell>
          <cell r="L478">
            <v>65130.79</v>
          </cell>
          <cell r="N478">
            <v>-50</v>
          </cell>
          <cell r="O478" t="str">
            <v>Invoice</v>
          </cell>
          <cell r="R478" t="str">
            <v>current</v>
          </cell>
        </row>
        <row r="479">
          <cell r="G479" t="str">
            <v>835120417</v>
          </cell>
          <cell r="H479" t="str">
            <v>NET 60 DAYS</v>
          </cell>
          <cell r="I479">
            <v>38761</v>
          </cell>
          <cell r="J479">
            <v>38821</v>
          </cell>
          <cell r="K479">
            <v>26381.86</v>
          </cell>
          <cell r="L479">
            <v>26381.86</v>
          </cell>
          <cell r="N479">
            <v>-50</v>
          </cell>
          <cell r="O479" t="str">
            <v>Invoice</v>
          </cell>
          <cell r="R479" t="str">
            <v>current</v>
          </cell>
        </row>
        <row r="480">
          <cell r="G480" t="str">
            <v>835120423</v>
          </cell>
          <cell r="H480" t="str">
            <v>NET 60 DAYS</v>
          </cell>
          <cell r="I480">
            <v>38762</v>
          </cell>
          <cell r="J480">
            <v>38822</v>
          </cell>
          <cell r="K480">
            <v>66878.080000000002</v>
          </cell>
          <cell r="L480">
            <v>66878.080000000002</v>
          </cell>
          <cell r="N480">
            <v>-51</v>
          </cell>
          <cell r="O480" t="str">
            <v>Invoice</v>
          </cell>
          <cell r="R480" t="str">
            <v>current</v>
          </cell>
        </row>
        <row r="481">
          <cell r="G481" t="str">
            <v>835120428</v>
          </cell>
          <cell r="H481" t="str">
            <v>NET 60 DAYS</v>
          </cell>
          <cell r="I481">
            <v>38762</v>
          </cell>
          <cell r="J481">
            <v>38822</v>
          </cell>
          <cell r="K481">
            <v>26381.86</v>
          </cell>
          <cell r="L481">
            <v>26381.86</v>
          </cell>
          <cell r="N481">
            <v>-51</v>
          </cell>
          <cell r="O481" t="str">
            <v>Invoice</v>
          </cell>
          <cell r="R481" t="str">
            <v>current</v>
          </cell>
        </row>
        <row r="482">
          <cell r="G482" t="str">
            <v>835120434</v>
          </cell>
          <cell r="H482" t="str">
            <v>NET 60 DAYS</v>
          </cell>
          <cell r="I482">
            <v>38763</v>
          </cell>
          <cell r="J482">
            <v>38823</v>
          </cell>
          <cell r="K482">
            <v>70744.94</v>
          </cell>
          <cell r="L482">
            <v>70744.94</v>
          </cell>
          <cell r="N482">
            <v>-52</v>
          </cell>
          <cell r="O482" t="str">
            <v>Invoice</v>
          </cell>
          <cell r="R482" t="str">
            <v>current</v>
          </cell>
        </row>
        <row r="483">
          <cell r="G483" t="str">
            <v>835120438</v>
          </cell>
          <cell r="H483" t="str">
            <v>NET 60 DAYS</v>
          </cell>
          <cell r="I483">
            <v>38763</v>
          </cell>
          <cell r="J483">
            <v>38823</v>
          </cell>
          <cell r="K483">
            <v>66757.990000000005</v>
          </cell>
          <cell r="L483">
            <v>66757.990000000005</v>
          </cell>
          <cell r="N483">
            <v>-52</v>
          </cell>
          <cell r="O483" t="str">
            <v>Invoice</v>
          </cell>
          <cell r="R483" t="str">
            <v>current</v>
          </cell>
        </row>
        <row r="484">
          <cell r="G484" t="str">
            <v>835120440</v>
          </cell>
          <cell r="H484" t="str">
            <v>NET 60 DAYS</v>
          </cell>
          <cell r="I484">
            <v>38763</v>
          </cell>
          <cell r="J484">
            <v>38823</v>
          </cell>
          <cell r="K484">
            <v>21105.48</v>
          </cell>
          <cell r="L484">
            <v>21105.48</v>
          </cell>
          <cell r="N484">
            <v>-52</v>
          </cell>
          <cell r="O484" t="str">
            <v>Invoice</v>
          </cell>
          <cell r="R484" t="str">
            <v>current</v>
          </cell>
        </row>
        <row r="485">
          <cell r="G485" t="str">
            <v>835120443</v>
          </cell>
          <cell r="H485" t="str">
            <v>NET 60 DAYS</v>
          </cell>
          <cell r="I485">
            <v>38764</v>
          </cell>
          <cell r="J485">
            <v>38824</v>
          </cell>
          <cell r="K485">
            <v>74410.16</v>
          </cell>
          <cell r="L485">
            <v>74410.16</v>
          </cell>
          <cell r="N485">
            <v>-53</v>
          </cell>
          <cell r="O485" t="str">
            <v>Invoice</v>
          </cell>
          <cell r="R485" t="str">
            <v>current</v>
          </cell>
        </row>
        <row r="486">
          <cell r="G486" t="str">
            <v>835120448</v>
          </cell>
          <cell r="H486" t="str">
            <v>NET 60 DAYS</v>
          </cell>
          <cell r="I486">
            <v>38764</v>
          </cell>
          <cell r="J486">
            <v>38824</v>
          </cell>
          <cell r="K486">
            <v>74233.09</v>
          </cell>
          <cell r="L486">
            <v>74233.09</v>
          </cell>
          <cell r="N486">
            <v>-53</v>
          </cell>
          <cell r="O486" t="str">
            <v>Invoice</v>
          </cell>
          <cell r="R486" t="str">
            <v>current</v>
          </cell>
        </row>
        <row r="487">
          <cell r="G487" t="str">
            <v>835120445</v>
          </cell>
          <cell r="H487" t="str">
            <v>NET 60 DAYS</v>
          </cell>
          <cell r="I487">
            <v>38764</v>
          </cell>
          <cell r="J487">
            <v>38824</v>
          </cell>
          <cell r="K487">
            <v>21105.48</v>
          </cell>
          <cell r="L487">
            <v>21105.48</v>
          </cell>
          <cell r="N487">
            <v>-53</v>
          </cell>
          <cell r="O487" t="str">
            <v>Invoice</v>
          </cell>
          <cell r="R487" t="str">
            <v>current</v>
          </cell>
        </row>
        <row r="488">
          <cell r="G488" t="str">
            <v>835120453</v>
          </cell>
          <cell r="H488" t="str">
            <v>NET 60 DAYS</v>
          </cell>
          <cell r="I488">
            <v>38764</v>
          </cell>
          <cell r="J488">
            <v>38824</v>
          </cell>
          <cell r="K488">
            <v>2453.6</v>
          </cell>
          <cell r="L488">
            <v>2453.6</v>
          </cell>
          <cell r="N488">
            <v>-53</v>
          </cell>
          <cell r="O488" t="str">
            <v>Invoice</v>
          </cell>
          <cell r="R488" t="str">
            <v>current</v>
          </cell>
        </row>
        <row r="489">
          <cell r="G489" t="str">
            <v>835120455</v>
          </cell>
          <cell r="H489" t="str">
            <v>NET 60 DAYS</v>
          </cell>
          <cell r="I489">
            <v>38765</v>
          </cell>
          <cell r="J489">
            <v>38825</v>
          </cell>
          <cell r="K489">
            <v>74410.16</v>
          </cell>
          <cell r="L489">
            <v>74410.16</v>
          </cell>
          <cell r="N489">
            <v>-54</v>
          </cell>
          <cell r="O489" t="str">
            <v>Invoice</v>
          </cell>
          <cell r="R489" t="str">
            <v>current</v>
          </cell>
        </row>
        <row r="490">
          <cell r="G490" t="str">
            <v>835120458</v>
          </cell>
          <cell r="H490" t="str">
            <v>NET 60 DAYS</v>
          </cell>
          <cell r="I490">
            <v>38765</v>
          </cell>
          <cell r="J490">
            <v>38825</v>
          </cell>
          <cell r="K490">
            <v>68510.13</v>
          </cell>
          <cell r="L490">
            <v>68510.13</v>
          </cell>
          <cell r="N490">
            <v>-54</v>
          </cell>
          <cell r="O490" t="str">
            <v>Invoice</v>
          </cell>
          <cell r="R490" t="str">
            <v>current</v>
          </cell>
        </row>
        <row r="491">
          <cell r="G491" t="str">
            <v>835120460</v>
          </cell>
          <cell r="H491" t="str">
            <v>NET 60 DAYS</v>
          </cell>
          <cell r="I491">
            <v>38765</v>
          </cell>
          <cell r="J491">
            <v>38825</v>
          </cell>
          <cell r="K491">
            <v>71134.039999999994</v>
          </cell>
          <cell r="L491">
            <v>71134.039999999994</v>
          </cell>
          <cell r="N491">
            <v>-54</v>
          </cell>
          <cell r="O491" t="str">
            <v>Invoice</v>
          </cell>
          <cell r="R491" t="str">
            <v>current</v>
          </cell>
        </row>
        <row r="492">
          <cell r="G492" t="str">
            <v>835120459</v>
          </cell>
          <cell r="H492" t="str">
            <v>NET 60 DAYS</v>
          </cell>
          <cell r="I492">
            <v>38765</v>
          </cell>
          <cell r="J492">
            <v>38825</v>
          </cell>
          <cell r="K492">
            <v>21105.48</v>
          </cell>
          <cell r="L492">
            <v>21105.48</v>
          </cell>
          <cell r="N492">
            <v>-54</v>
          </cell>
          <cell r="O492" t="str">
            <v>Invoice</v>
          </cell>
          <cell r="R492" t="str">
            <v>current</v>
          </cell>
        </row>
        <row r="493">
          <cell r="G493" t="str">
            <v>835120462</v>
          </cell>
          <cell r="H493" t="str">
            <v>NET 60 DAYS</v>
          </cell>
          <cell r="I493">
            <v>38768</v>
          </cell>
          <cell r="J493">
            <v>38828</v>
          </cell>
          <cell r="K493">
            <v>71433.75</v>
          </cell>
          <cell r="L493">
            <v>71433.75</v>
          </cell>
          <cell r="N493">
            <v>-57</v>
          </cell>
          <cell r="O493" t="str">
            <v>Invoice</v>
          </cell>
          <cell r="R493" t="str">
            <v>current</v>
          </cell>
        </row>
        <row r="494">
          <cell r="G494" t="str">
            <v>835120467</v>
          </cell>
          <cell r="H494" t="str">
            <v>NET 60 DAYS</v>
          </cell>
          <cell r="I494">
            <v>38768</v>
          </cell>
          <cell r="J494">
            <v>38828</v>
          </cell>
          <cell r="K494">
            <v>65077.77</v>
          </cell>
          <cell r="L494">
            <v>65077.77</v>
          </cell>
          <cell r="N494">
            <v>-57</v>
          </cell>
          <cell r="O494" t="str">
            <v>Invoice</v>
          </cell>
          <cell r="R494" t="str">
            <v>current</v>
          </cell>
        </row>
        <row r="495">
          <cell r="G495" t="str">
            <v>835120468</v>
          </cell>
          <cell r="H495" t="str">
            <v>NET 60 DAYS</v>
          </cell>
          <cell r="I495">
            <v>38768</v>
          </cell>
          <cell r="J495">
            <v>38828</v>
          </cell>
          <cell r="K495">
            <v>21105.48</v>
          </cell>
          <cell r="L495">
            <v>21105.48</v>
          </cell>
          <cell r="N495">
            <v>-57</v>
          </cell>
          <cell r="O495" t="str">
            <v>Invoice</v>
          </cell>
          <cell r="R495" t="str">
            <v>current</v>
          </cell>
        </row>
        <row r="496">
          <cell r="G496" t="str">
            <v>835120473</v>
          </cell>
          <cell r="H496" t="str">
            <v>NET 60 DAYS</v>
          </cell>
          <cell r="I496">
            <v>38769</v>
          </cell>
          <cell r="J496">
            <v>38829</v>
          </cell>
          <cell r="K496">
            <v>71134.03</v>
          </cell>
          <cell r="L496">
            <v>71134.03</v>
          </cell>
          <cell r="N496">
            <v>-58</v>
          </cell>
          <cell r="O496" t="str">
            <v>Invoice</v>
          </cell>
          <cell r="R496" t="str">
            <v>current</v>
          </cell>
        </row>
        <row r="497">
          <cell r="G497" t="str">
            <v>835120477</v>
          </cell>
          <cell r="H497" t="str">
            <v>NET 60 DAYS</v>
          </cell>
          <cell r="I497">
            <v>38769</v>
          </cell>
          <cell r="J497">
            <v>38829</v>
          </cell>
          <cell r="K497">
            <v>64458.9</v>
          </cell>
          <cell r="L497">
            <v>64458.9</v>
          </cell>
          <cell r="N497">
            <v>-58</v>
          </cell>
          <cell r="O497" t="str">
            <v>Invoice</v>
          </cell>
          <cell r="R497" t="str">
            <v>current</v>
          </cell>
        </row>
        <row r="498">
          <cell r="G498" t="str">
            <v>835120475</v>
          </cell>
          <cell r="H498" t="str">
            <v>NET 60 DAYS</v>
          </cell>
          <cell r="I498">
            <v>38769</v>
          </cell>
          <cell r="J498">
            <v>38829</v>
          </cell>
          <cell r="K498">
            <v>21105.48</v>
          </cell>
          <cell r="L498">
            <v>21105.48</v>
          </cell>
          <cell r="N498">
            <v>-58</v>
          </cell>
          <cell r="O498" t="str">
            <v>Invoice</v>
          </cell>
          <cell r="R498" t="str">
            <v>current</v>
          </cell>
        </row>
        <row r="499">
          <cell r="G499" t="str">
            <v>835120482</v>
          </cell>
          <cell r="H499" t="str">
            <v>NET 60 DAYS</v>
          </cell>
          <cell r="I499">
            <v>38770</v>
          </cell>
          <cell r="J499">
            <v>38830</v>
          </cell>
          <cell r="K499">
            <v>71433.759999999995</v>
          </cell>
          <cell r="L499">
            <v>71433.759999999995</v>
          </cell>
          <cell r="N499">
            <v>-59</v>
          </cell>
          <cell r="O499" t="str">
            <v>Invoice</v>
          </cell>
          <cell r="R499" t="str">
            <v>current</v>
          </cell>
        </row>
        <row r="500">
          <cell r="G500" t="str">
            <v>835120488</v>
          </cell>
          <cell r="H500" t="str">
            <v>NET 60 DAYS</v>
          </cell>
          <cell r="I500">
            <v>38770</v>
          </cell>
          <cell r="J500">
            <v>38830</v>
          </cell>
          <cell r="K500">
            <v>67217.179999999993</v>
          </cell>
          <cell r="L500">
            <v>67217.179999999993</v>
          </cell>
          <cell r="N500">
            <v>-59</v>
          </cell>
          <cell r="O500" t="str">
            <v>Invoice</v>
          </cell>
          <cell r="R500" t="str">
            <v>current</v>
          </cell>
        </row>
        <row r="501">
          <cell r="G501" t="str">
            <v>835120491</v>
          </cell>
          <cell r="H501" t="str">
            <v>NET 60 DAYS</v>
          </cell>
          <cell r="I501">
            <v>38770</v>
          </cell>
          <cell r="J501">
            <v>38830</v>
          </cell>
          <cell r="K501">
            <v>68478.740000000005</v>
          </cell>
          <cell r="L501">
            <v>68478.740000000005</v>
          </cell>
          <cell r="N501">
            <v>-59</v>
          </cell>
          <cell r="O501" t="str">
            <v>Invoice</v>
          </cell>
          <cell r="R501" t="str">
            <v>current</v>
          </cell>
        </row>
        <row r="502">
          <cell r="G502" t="str">
            <v>835120484</v>
          </cell>
          <cell r="H502" t="str">
            <v>NET 60 DAYS</v>
          </cell>
          <cell r="I502">
            <v>38770</v>
          </cell>
          <cell r="J502">
            <v>38830</v>
          </cell>
          <cell r="K502">
            <v>21105.48</v>
          </cell>
          <cell r="L502">
            <v>21105.48</v>
          </cell>
          <cell r="N502">
            <v>-59</v>
          </cell>
          <cell r="O502" t="str">
            <v>Invoice</v>
          </cell>
          <cell r="R502" t="str">
            <v>current</v>
          </cell>
        </row>
        <row r="503">
          <cell r="G503" t="str">
            <v>835120127</v>
          </cell>
          <cell r="H503" t="str">
            <v>NET 30 DAYS</v>
          </cell>
          <cell r="I503">
            <v>38708</v>
          </cell>
          <cell r="J503">
            <v>38738</v>
          </cell>
          <cell r="K503">
            <v>62500</v>
          </cell>
          <cell r="L503">
            <v>62500</v>
          </cell>
          <cell r="N503">
            <v>33</v>
          </cell>
          <cell r="O503" t="str">
            <v>Invoice</v>
          </cell>
          <cell r="R503" t="str">
            <v>past due</v>
          </cell>
          <cell r="S503" t="str">
            <v>tooling</v>
          </cell>
        </row>
        <row r="504">
          <cell r="G504" t="str">
            <v>835120018</v>
          </cell>
          <cell r="H504" t="str">
            <v>NET 2ND 2ND PROX MONTH</v>
          </cell>
          <cell r="I504">
            <v>38691</v>
          </cell>
          <cell r="J504">
            <v>38750</v>
          </cell>
          <cell r="K504">
            <v>1000</v>
          </cell>
          <cell r="L504">
            <v>1000</v>
          </cell>
          <cell r="N504">
            <v>21</v>
          </cell>
          <cell r="O504" t="str">
            <v>Invoice</v>
          </cell>
          <cell r="R504" t="str">
            <v>past due</v>
          </cell>
        </row>
        <row r="505">
          <cell r="G505" t="str">
            <v>835120096</v>
          </cell>
          <cell r="H505" t="str">
            <v>NET 30 DAYS</v>
          </cell>
          <cell r="I505">
            <v>38702</v>
          </cell>
          <cell r="J505">
            <v>38732</v>
          </cell>
          <cell r="K505">
            <v>9100</v>
          </cell>
          <cell r="L505">
            <v>9100</v>
          </cell>
          <cell r="N505">
            <v>39</v>
          </cell>
          <cell r="O505" t="str">
            <v>Invoice</v>
          </cell>
          <cell r="R505" t="str">
            <v>past due</v>
          </cell>
        </row>
        <row r="506">
          <cell r="G506" t="str">
            <v>835120110</v>
          </cell>
          <cell r="H506" t="str">
            <v>NET 30 DAYS</v>
          </cell>
          <cell r="I506">
            <v>38705</v>
          </cell>
          <cell r="J506">
            <v>38735</v>
          </cell>
          <cell r="K506">
            <v>2300</v>
          </cell>
          <cell r="L506">
            <v>2300</v>
          </cell>
          <cell r="N506">
            <v>36</v>
          </cell>
          <cell r="O506" t="str">
            <v>Invoice</v>
          </cell>
          <cell r="R506" t="str">
            <v>past due</v>
          </cell>
        </row>
        <row r="507">
          <cell r="G507" t="str">
            <v>835120129</v>
          </cell>
          <cell r="H507" t="str">
            <v>NET 30 DAYS</v>
          </cell>
          <cell r="I507">
            <v>38708</v>
          </cell>
          <cell r="J507">
            <v>38738</v>
          </cell>
          <cell r="K507">
            <v>103500</v>
          </cell>
          <cell r="L507">
            <v>103500</v>
          </cell>
          <cell r="N507">
            <v>33</v>
          </cell>
          <cell r="O507" t="str">
            <v>Invoice</v>
          </cell>
          <cell r="R507" t="str">
            <v>past due</v>
          </cell>
        </row>
        <row r="508">
          <cell r="G508" t="str">
            <v>835120128</v>
          </cell>
          <cell r="H508" t="str">
            <v>NET 2ND 2ND PROX MONTH</v>
          </cell>
          <cell r="I508">
            <v>38708</v>
          </cell>
          <cell r="J508">
            <v>38750</v>
          </cell>
          <cell r="K508">
            <v>149500</v>
          </cell>
          <cell r="L508">
            <v>149500</v>
          </cell>
          <cell r="N508">
            <v>21</v>
          </cell>
          <cell r="O508" t="str">
            <v>Invoice</v>
          </cell>
          <cell r="R508" t="str">
            <v>past due</v>
          </cell>
        </row>
        <row r="509">
          <cell r="G509" t="str">
            <v>835120155</v>
          </cell>
          <cell r="H509" t="str">
            <v>NET 30 DAYS</v>
          </cell>
          <cell r="I509">
            <v>38721</v>
          </cell>
          <cell r="J509">
            <v>38751</v>
          </cell>
          <cell r="K509">
            <v>12000</v>
          </cell>
          <cell r="L509">
            <v>12000</v>
          </cell>
          <cell r="N509">
            <v>20</v>
          </cell>
          <cell r="O509" t="str">
            <v>Invoice</v>
          </cell>
          <cell r="R509" t="str">
            <v>past due</v>
          </cell>
        </row>
        <row r="510">
          <cell r="G510" t="str">
            <v>835120160</v>
          </cell>
          <cell r="H510" t="str">
            <v>NET 2ND 2ND PROX MONTH</v>
          </cell>
          <cell r="I510">
            <v>38722</v>
          </cell>
          <cell r="J510">
            <v>38778</v>
          </cell>
          <cell r="K510">
            <v>27024.22</v>
          </cell>
          <cell r="L510">
            <v>27024.22</v>
          </cell>
          <cell r="N510">
            <v>-7</v>
          </cell>
          <cell r="O510" t="str">
            <v>Invoice</v>
          </cell>
          <cell r="R510" t="str">
            <v>current</v>
          </cell>
        </row>
        <row r="511">
          <cell r="G511" t="str">
            <v>835120194</v>
          </cell>
          <cell r="H511" t="str">
            <v>NET 30 DAYS</v>
          </cell>
          <cell r="I511">
            <v>38727</v>
          </cell>
          <cell r="J511">
            <v>38757</v>
          </cell>
          <cell r="K511">
            <v>1200</v>
          </cell>
          <cell r="L511">
            <v>1200</v>
          </cell>
          <cell r="N511">
            <v>14</v>
          </cell>
          <cell r="O511" t="str">
            <v>Invoice</v>
          </cell>
          <cell r="R511" t="str">
            <v>past due</v>
          </cell>
        </row>
        <row r="512">
          <cell r="G512" t="str">
            <v>835120219</v>
          </cell>
          <cell r="H512" t="str">
            <v>NET 30 DAYS</v>
          </cell>
          <cell r="I512">
            <v>38729</v>
          </cell>
          <cell r="J512">
            <v>38759</v>
          </cell>
          <cell r="K512">
            <v>135.12</v>
          </cell>
          <cell r="L512">
            <v>135.12</v>
          </cell>
          <cell r="N512">
            <v>12</v>
          </cell>
          <cell r="O512" t="str">
            <v>Invoice</v>
          </cell>
          <cell r="R512" t="str">
            <v>past due</v>
          </cell>
        </row>
        <row r="513">
          <cell r="G513" t="str">
            <v>835120216</v>
          </cell>
          <cell r="H513" t="str">
            <v>NET 2ND 2ND PROX MONTH</v>
          </cell>
          <cell r="I513">
            <v>38729</v>
          </cell>
          <cell r="J513">
            <v>38778</v>
          </cell>
          <cell r="K513">
            <v>24792.73</v>
          </cell>
          <cell r="L513">
            <v>24792.73</v>
          </cell>
          <cell r="N513">
            <v>-7</v>
          </cell>
          <cell r="O513" t="str">
            <v>Invoice</v>
          </cell>
          <cell r="R513" t="str">
            <v>current</v>
          </cell>
        </row>
        <row r="514">
          <cell r="G514" t="str">
            <v>835120251</v>
          </cell>
          <cell r="H514" t="str">
            <v>NET 30 DAYS</v>
          </cell>
          <cell r="I514">
            <v>38734</v>
          </cell>
          <cell r="J514">
            <v>38764</v>
          </cell>
          <cell r="K514">
            <v>10200</v>
          </cell>
          <cell r="L514">
            <v>10200</v>
          </cell>
          <cell r="N514">
            <v>7</v>
          </cell>
          <cell r="O514" t="str">
            <v>Invoice</v>
          </cell>
          <cell r="R514" t="str">
            <v>current</v>
          </cell>
        </row>
        <row r="515">
          <cell r="G515" t="str">
            <v>835120271</v>
          </cell>
          <cell r="H515" t="str">
            <v>NET 2ND 2ND PROX MONTH</v>
          </cell>
          <cell r="I515">
            <v>38736</v>
          </cell>
          <cell r="J515">
            <v>38778</v>
          </cell>
          <cell r="K515">
            <v>18016.14</v>
          </cell>
          <cell r="L515">
            <v>18016.14</v>
          </cell>
          <cell r="N515">
            <v>-7</v>
          </cell>
          <cell r="O515" t="str">
            <v>Invoice</v>
          </cell>
          <cell r="R515" t="str">
            <v>current</v>
          </cell>
        </row>
        <row r="516">
          <cell r="G516" t="str">
            <v>835120306</v>
          </cell>
          <cell r="H516" t="str">
            <v>NET 2ND 2ND PROX MONTH</v>
          </cell>
          <cell r="I516">
            <v>38743</v>
          </cell>
          <cell r="J516">
            <v>38778</v>
          </cell>
          <cell r="K516">
            <v>27024.22</v>
          </cell>
          <cell r="L516">
            <v>27024.22</v>
          </cell>
          <cell r="N516">
            <v>-7</v>
          </cell>
          <cell r="O516" t="str">
            <v>Invoice</v>
          </cell>
          <cell r="R516" t="str">
            <v>current</v>
          </cell>
        </row>
        <row r="517">
          <cell r="G517" t="str">
            <v>835120316</v>
          </cell>
          <cell r="H517" t="str">
            <v>NET 30 DAYS</v>
          </cell>
          <cell r="I517">
            <v>38744</v>
          </cell>
          <cell r="J517">
            <v>38774</v>
          </cell>
          <cell r="K517">
            <v>13100</v>
          </cell>
          <cell r="L517">
            <v>13100</v>
          </cell>
          <cell r="N517">
            <v>-3</v>
          </cell>
          <cell r="O517" t="str">
            <v>Invoice</v>
          </cell>
          <cell r="R517" t="str">
            <v>current</v>
          </cell>
        </row>
        <row r="518">
          <cell r="G518" t="str">
            <v>835C0012956</v>
          </cell>
          <cell r="I518">
            <v>38746</v>
          </cell>
          <cell r="J518">
            <v>38746</v>
          </cell>
          <cell r="K518">
            <v>-149500</v>
          </cell>
          <cell r="L518">
            <v>-149500</v>
          </cell>
          <cell r="N518">
            <v>25</v>
          </cell>
          <cell r="O518" t="str">
            <v>Credit Memo</v>
          </cell>
          <cell r="R518" t="str">
            <v>reverse tooling invoice</v>
          </cell>
        </row>
        <row r="519">
          <cell r="G519" t="str">
            <v>835120360</v>
          </cell>
          <cell r="H519" t="str">
            <v>NET 30 DAYS</v>
          </cell>
          <cell r="I519">
            <v>38751</v>
          </cell>
          <cell r="J519">
            <v>38781</v>
          </cell>
          <cell r="K519">
            <v>18100</v>
          </cell>
          <cell r="L519">
            <v>18100</v>
          </cell>
          <cell r="N519">
            <v>-10</v>
          </cell>
          <cell r="O519" t="str">
            <v>Invoice</v>
          </cell>
          <cell r="R519" t="str">
            <v>current</v>
          </cell>
        </row>
        <row r="520">
          <cell r="G520" t="str">
            <v>835120368</v>
          </cell>
          <cell r="H520" t="str">
            <v>NET 30 DAYS</v>
          </cell>
          <cell r="I520">
            <v>38754</v>
          </cell>
          <cell r="J520">
            <v>38784</v>
          </cell>
          <cell r="K520">
            <v>3107.76</v>
          </cell>
          <cell r="L520">
            <v>3107.76</v>
          </cell>
          <cell r="N520">
            <v>-13</v>
          </cell>
          <cell r="O520" t="str">
            <v>Invoice</v>
          </cell>
          <cell r="R520" t="str">
            <v>current</v>
          </cell>
        </row>
        <row r="521">
          <cell r="G521" t="str">
            <v>835120384</v>
          </cell>
          <cell r="H521" t="str">
            <v>NET 30 DAYS</v>
          </cell>
          <cell r="I521">
            <v>38756</v>
          </cell>
          <cell r="J521">
            <v>38786</v>
          </cell>
          <cell r="K521">
            <v>22.52</v>
          </cell>
          <cell r="L521">
            <v>22.52</v>
          </cell>
          <cell r="N521">
            <v>-15</v>
          </cell>
          <cell r="O521" t="str">
            <v>Invoice</v>
          </cell>
          <cell r="R521" t="str">
            <v>current</v>
          </cell>
        </row>
        <row r="522">
          <cell r="G522" t="str">
            <v>835120385</v>
          </cell>
          <cell r="H522" t="str">
            <v>NET 30 DAYS</v>
          </cell>
          <cell r="I522">
            <v>38756</v>
          </cell>
          <cell r="J522">
            <v>38786</v>
          </cell>
          <cell r="K522">
            <v>3800</v>
          </cell>
          <cell r="L522">
            <v>3800</v>
          </cell>
          <cell r="N522">
            <v>-15</v>
          </cell>
          <cell r="O522" t="str">
            <v>Invoice</v>
          </cell>
          <cell r="R522" t="str">
            <v>current</v>
          </cell>
        </row>
        <row r="523">
          <cell r="G523" t="str">
            <v>835120400</v>
          </cell>
          <cell r="H523" t="str">
            <v>NET 30 DAYS</v>
          </cell>
          <cell r="I523">
            <v>38757</v>
          </cell>
          <cell r="J523">
            <v>38787</v>
          </cell>
          <cell r="K523">
            <v>6000</v>
          </cell>
          <cell r="L523">
            <v>6000</v>
          </cell>
          <cell r="N523">
            <v>-16</v>
          </cell>
          <cell r="O523" t="str">
            <v>Invoice</v>
          </cell>
          <cell r="R523" t="str">
            <v>current</v>
          </cell>
        </row>
        <row r="524">
          <cell r="G524" t="str">
            <v>835120396</v>
          </cell>
          <cell r="H524" t="str">
            <v>NET 2ND 2ND PROX MONTH</v>
          </cell>
          <cell r="I524">
            <v>38757</v>
          </cell>
          <cell r="J524">
            <v>38809</v>
          </cell>
          <cell r="K524">
            <v>14053.74</v>
          </cell>
          <cell r="L524">
            <v>14053.74</v>
          </cell>
          <cell r="N524">
            <v>-38</v>
          </cell>
          <cell r="O524" t="str">
            <v>Invoice</v>
          </cell>
          <cell r="R524" t="str">
            <v>current</v>
          </cell>
        </row>
        <row r="525">
          <cell r="G525" t="str">
            <v>835120406</v>
          </cell>
          <cell r="H525" t="str">
            <v>NET 2ND 2ND PROX MONTH</v>
          </cell>
          <cell r="I525">
            <v>38758</v>
          </cell>
          <cell r="J525">
            <v>38809</v>
          </cell>
          <cell r="K525">
            <v>32940.660000000003</v>
          </cell>
          <cell r="L525">
            <v>32940.660000000003</v>
          </cell>
          <cell r="N525">
            <v>-38</v>
          </cell>
          <cell r="O525" t="str">
            <v>Invoice</v>
          </cell>
          <cell r="R525" t="str">
            <v>current</v>
          </cell>
        </row>
        <row r="526">
          <cell r="G526" t="str">
            <v>835120420</v>
          </cell>
          <cell r="H526" t="str">
            <v>NET 30 DAYS</v>
          </cell>
          <cell r="I526">
            <v>38761</v>
          </cell>
          <cell r="J526">
            <v>38791</v>
          </cell>
          <cell r="K526">
            <v>135.12</v>
          </cell>
          <cell r="L526">
            <v>135.12</v>
          </cell>
          <cell r="N526">
            <v>-20</v>
          </cell>
          <cell r="O526" t="str">
            <v>Invoice</v>
          </cell>
          <cell r="R526" t="str">
            <v>current</v>
          </cell>
        </row>
        <row r="527">
          <cell r="G527" t="str">
            <v>835120451</v>
          </cell>
          <cell r="H527" t="str">
            <v>NET 2ND 2ND PROX MONTH</v>
          </cell>
          <cell r="I527">
            <v>38764</v>
          </cell>
          <cell r="J527">
            <v>38809</v>
          </cell>
          <cell r="K527">
            <v>46994.42</v>
          </cell>
          <cell r="L527">
            <v>46994.42</v>
          </cell>
          <cell r="N527">
            <v>-38</v>
          </cell>
          <cell r="O527" t="str">
            <v>Invoice</v>
          </cell>
          <cell r="R527" t="str">
            <v>current</v>
          </cell>
        </row>
        <row r="528">
          <cell r="G528" t="str">
            <v>835C0012424</v>
          </cell>
          <cell r="I528">
            <v>37357</v>
          </cell>
          <cell r="J528">
            <v>37357</v>
          </cell>
          <cell r="K528">
            <v>-27169.5</v>
          </cell>
          <cell r="L528">
            <v>-27169.5</v>
          </cell>
          <cell r="N528">
            <v>1414</v>
          </cell>
          <cell r="O528" t="str">
            <v>Credit Memo</v>
          </cell>
          <cell r="Q528" t="str">
            <v>HOWELL_ 001(49054)</v>
          </cell>
          <cell r="R528" t="str">
            <v>Uniboring has filed bankruptcy, amount is reserved</v>
          </cell>
          <cell r="S528" t="str">
            <v>chargeback expected</v>
          </cell>
          <cell r="T528" t="str">
            <v>viper block chargeback expected</v>
          </cell>
        </row>
        <row r="529">
          <cell r="G529" t="str">
            <v>835115838</v>
          </cell>
          <cell r="H529" t="str">
            <v>NET 30 DAYS</v>
          </cell>
          <cell r="I529">
            <v>37904</v>
          </cell>
          <cell r="J529">
            <v>37934</v>
          </cell>
          <cell r="K529">
            <v>44160.41</v>
          </cell>
          <cell r="L529">
            <v>19160.41</v>
          </cell>
          <cell r="M529">
            <v>19160.41</v>
          </cell>
          <cell r="N529">
            <v>837</v>
          </cell>
          <cell r="O529" t="str">
            <v>Invoice</v>
          </cell>
          <cell r="R529" t="str">
            <v>Uniboring has filed bankruptcy, amount is reserved</v>
          </cell>
          <cell r="S529" t="str">
            <v>past due, in Credit</v>
          </cell>
        </row>
        <row r="530">
          <cell r="G530" t="str">
            <v>835115878</v>
          </cell>
          <cell r="H530" t="str">
            <v>NET 30 DAYS</v>
          </cell>
          <cell r="I530">
            <v>37914</v>
          </cell>
          <cell r="J530">
            <v>37944</v>
          </cell>
          <cell r="K530">
            <v>27174.87</v>
          </cell>
          <cell r="L530">
            <v>27174.87</v>
          </cell>
          <cell r="N530">
            <v>827</v>
          </cell>
          <cell r="O530" t="str">
            <v>Invoice</v>
          </cell>
          <cell r="R530" t="str">
            <v>Uniboring has filed bankruptcy, amount is reserved</v>
          </cell>
          <cell r="S530" t="str">
            <v>past due, in Credit</v>
          </cell>
        </row>
        <row r="531">
          <cell r="G531" t="str">
            <v>835115917</v>
          </cell>
          <cell r="H531" t="str">
            <v>NET 30 DAYS</v>
          </cell>
          <cell r="I531">
            <v>37918</v>
          </cell>
          <cell r="J531">
            <v>37948</v>
          </cell>
          <cell r="K531">
            <v>44160.41</v>
          </cell>
          <cell r="L531">
            <v>44160.41</v>
          </cell>
          <cell r="N531">
            <v>823</v>
          </cell>
          <cell r="O531" t="str">
            <v>Invoice</v>
          </cell>
          <cell r="R531" t="str">
            <v>Uniboring has filed bankruptcy, amount is reserved</v>
          </cell>
          <cell r="S531" t="str">
            <v>past due, in Credit</v>
          </cell>
        </row>
        <row r="532">
          <cell r="G532" t="str">
            <v>835115988</v>
          </cell>
          <cell r="H532" t="str">
            <v>NET 30 DAYS</v>
          </cell>
          <cell r="I532">
            <v>37932</v>
          </cell>
          <cell r="J532">
            <v>37962</v>
          </cell>
          <cell r="K532">
            <v>27174.87</v>
          </cell>
          <cell r="L532">
            <v>27174.87</v>
          </cell>
          <cell r="N532">
            <v>809</v>
          </cell>
          <cell r="O532" t="str">
            <v>Invoice</v>
          </cell>
          <cell r="R532" t="str">
            <v>Uniboring has filed bankruptcy, amount is reserved</v>
          </cell>
          <cell r="S532" t="str">
            <v>past due, in Credit</v>
          </cell>
        </row>
        <row r="533">
          <cell r="G533" t="str">
            <v>835116053</v>
          </cell>
          <cell r="H533" t="str">
            <v>NET 30 DAYS</v>
          </cell>
          <cell r="I533">
            <v>37946</v>
          </cell>
          <cell r="J533">
            <v>37976</v>
          </cell>
          <cell r="K533">
            <v>16985.54</v>
          </cell>
          <cell r="L533">
            <v>16985.54</v>
          </cell>
          <cell r="N533">
            <v>795</v>
          </cell>
          <cell r="O533" t="str">
            <v>Invoice</v>
          </cell>
          <cell r="R533" t="str">
            <v>Uniboring has filed bankruptcy, amount is reserved</v>
          </cell>
          <cell r="S533" t="str">
            <v>past due, in Credit</v>
          </cell>
        </row>
        <row r="534">
          <cell r="G534" t="str">
            <v>835116102</v>
          </cell>
          <cell r="H534" t="str">
            <v>NET 30 DAYS</v>
          </cell>
          <cell r="I534">
            <v>37960</v>
          </cell>
          <cell r="J534">
            <v>37990</v>
          </cell>
          <cell r="K534">
            <v>17276.5</v>
          </cell>
          <cell r="L534">
            <v>17276.5</v>
          </cell>
          <cell r="N534">
            <v>781</v>
          </cell>
          <cell r="O534" t="str">
            <v>Invoice</v>
          </cell>
          <cell r="R534" t="str">
            <v>Uniboring has filed bankruptcy, amount is reserved</v>
          </cell>
          <cell r="S534" t="str">
            <v>past due, in Credit</v>
          </cell>
        </row>
        <row r="535">
          <cell r="G535" t="str">
            <v>835116144</v>
          </cell>
          <cell r="H535" t="str">
            <v>NET 30 DAYS</v>
          </cell>
          <cell r="I535">
            <v>37967</v>
          </cell>
          <cell r="J535">
            <v>37997</v>
          </cell>
          <cell r="K535">
            <v>27352.68</v>
          </cell>
          <cell r="L535">
            <v>27352.68</v>
          </cell>
          <cell r="N535">
            <v>774</v>
          </cell>
          <cell r="O535" t="str">
            <v>Invoice</v>
          </cell>
          <cell r="R535" t="str">
            <v>Uniboring has filed bankruptcy, amount is reserved</v>
          </cell>
          <cell r="S535" t="str">
            <v>past due, in Credit</v>
          </cell>
        </row>
        <row r="536">
          <cell r="G536" t="str">
            <v>835116204</v>
          </cell>
          <cell r="H536" t="str">
            <v>NET 30 DAYS</v>
          </cell>
          <cell r="I536">
            <v>37985</v>
          </cell>
          <cell r="J536">
            <v>38015</v>
          </cell>
          <cell r="K536">
            <v>105181.94</v>
          </cell>
          <cell r="L536">
            <v>105181.94</v>
          </cell>
          <cell r="N536">
            <v>756</v>
          </cell>
          <cell r="O536" t="str">
            <v>Invoice</v>
          </cell>
          <cell r="R536" t="str">
            <v>Uniboring has filed bankruptcy, amount is reserved</v>
          </cell>
          <cell r="S536" t="str">
            <v>past due, in Credit</v>
          </cell>
        </row>
        <row r="537">
          <cell r="G537" t="str">
            <v>835116203</v>
          </cell>
          <cell r="H537" t="str">
            <v>NET 30 DAYS</v>
          </cell>
          <cell r="I537">
            <v>37985</v>
          </cell>
          <cell r="J537">
            <v>38015</v>
          </cell>
          <cell r="K537">
            <v>54297.57</v>
          </cell>
          <cell r="L537">
            <v>54297.57</v>
          </cell>
          <cell r="N537">
            <v>756</v>
          </cell>
          <cell r="O537" t="str">
            <v>Invoice</v>
          </cell>
          <cell r="R537" t="str">
            <v>Uniboring has filed bankruptcy, amount is reserved</v>
          </cell>
          <cell r="S537" t="str">
            <v>past due, in Credit</v>
          </cell>
        </row>
        <row r="538">
          <cell r="G538" t="str">
            <v>835116202</v>
          </cell>
          <cell r="H538" t="str">
            <v>NET 30 DAYS</v>
          </cell>
          <cell r="I538">
            <v>37985</v>
          </cell>
          <cell r="J538">
            <v>38015</v>
          </cell>
          <cell r="K538">
            <v>136763.42000000001</v>
          </cell>
          <cell r="L538">
            <v>136763.42000000001</v>
          </cell>
          <cell r="N538">
            <v>756</v>
          </cell>
          <cell r="O538" t="str">
            <v>Invoice</v>
          </cell>
          <cell r="R538" t="str">
            <v>Uniboring has filed bankruptcy, amount is reserved</v>
          </cell>
          <cell r="S538" t="str">
            <v>past due, in Credit</v>
          </cell>
        </row>
        <row r="539">
          <cell r="G539" t="str">
            <v>OPM204459</v>
          </cell>
          <cell r="I539">
            <v>38223</v>
          </cell>
          <cell r="K539">
            <v>-25000</v>
          </cell>
          <cell r="L539">
            <v>-25000</v>
          </cell>
          <cell r="M539">
            <v>-25000</v>
          </cell>
          <cell r="O539" t="str">
            <v>Claims</v>
          </cell>
          <cell r="R539" t="str">
            <v>Uniboring has filed bankruptcy, amount is reserved</v>
          </cell>
          <cell r="S539" t="str">
            <v>periodic pmt</v>
          </cell>
        </row>
        <row r="540">
          <cell r="G540" t="str">
            <v>OPM209289</v>
          </cell>
          <cell r="I540">
            <v>38238</v>
          </cell>
          <cell r="K540">
            <v>-25000</v>
          </cell>
          <cell r="L540">
            <v>-25000</v>
          </cell>
          <cell r="M540">
            <v>-25000</v>
          </cell>
          <cell r="O540" t="str">
            <v>Claims</v>
          </cell>
          <cell r="R540" t="str">
            <v>Uniboring has filed bankruptcy, amount is reserved</v>
          </cell>
          <cell r="S540" t="str">
            <v>periodic pmt</v>
          </cell>
        </row>
        <row r="541">
          <cell r="G541" t="str">
            <v>OPM214212</v>
          </cell>
          <cell r="I541">
            <v>38252</v>
          </cell>
          <cell r="K541">
            <v>-25000</v>
          </cell>
          <cell r="L541">
            <v>-25000</v>
          </cell>
          <cell r="M541">
            <v>-25000</v>
          </cell>
          <cell r="O541" t="str">
            <v>Claims</v>
          </cell>
          <cell r="R541" t="str">
            <v>Uniboring has filed bankruptcy, amount is reserved</v>
          </cell>
          <cell r="S541" t="str">
            <v>periodic pmt</v>
          </cell>
        </row>
        <row r="542">
          <cell r="G542" t="str">
            <v>OPM218692</v>
          </cell>
          <cell r="I542">
            <v>38265</v>
          </cell>
          <cell r="K542">
            <v>-25000</v>
          </cell>
          <cell r="L542">
            <v>-25000</v>
          </cell>
          <cell r="M542">
            <v>-25000</v>
          </cell>
          <cell r="O542" t="str">
            <v>Claims</v>
          </cell>
          <cell r="R542" t="str">
            <v>Uniboring has filed bankruptcy, amount is reserved</v>
          </cell>
          <cell r="S542" t="str">
            <v>periodic pmt</v>
          </cell>
        </row>
        <row r="543">
          <cell r="G543" t="str">
            <v>OPM226039</v>
          </cell>
          <cell r="I543">
            <v>38286</v>
          </cell>
          <cell r="K543">
            <v>-25000</v>
          </cell>
          <cell r="L543">
            <v>-25000</v>
          </cell>
          <cell r="M543">
            <v>-25000</v>
          </cell>
          <cell r="O543" t="str">
            <v>Claims</v>
          </cell>
          <cell r="R543" t="str">
            <v>Uniboring has filed bankruptcy, amount is reserved</v>
          </cell>
          <cell r="S543" t="str">
            <v>periodic pmt</v>
          </cell>
        </row>
        <row r="544">
          <cell r="G544" t="str">
            <v>OPM231735</v>
          </cell>
          <cell r="I544">
            <v>38300</v>
          </cell>
          <cell r="K544">
            <v>-25000</v>
          </cell>
          <cell r="L544">
            <v>-25000</v>
          </cell>
          <cell r="M544">
            <v>-25000</v>
          </cell>
          <cell r="O544" t="str">
            <v>Claims</v>
          </cell>
          <cell r="R544" t="str">
            <v>Uniboring has filed bankruptcy, amount is reserved</v>
          </cell>
          <cell r="S544" t="str">
            <v>periodic pmt</v>
          </cell>
        </row>
        <row r="545">
          <cell r="G545" t="str">
            <v>OPM241018</v>
          </cell>
          <cell r="I545">
            <v>38324</v>
          </cell>
          <cell r="K545">
            <v>-25000</v>
          </cell>
          <cell r="L545">
            <v>-25000</v>
          </cell>
          <cell r="M545">
            <v>-25000</v>
          </cell>
          <cell r="O545" t="str">
            <v>Claims</v>
          </cell>
          <cell r="R545" t="str">
            <v>Uniboring has filed bankruptcy, amount is reserved</v>
          </cell>
          <cell r="S545" t="str">
            <v>periodic pmt</v>
          </cell>
        </row>
        <row r="546">
          <cell r="G546" t="str">
            <v>OPM259819</v>
          </cell>
          <cell r="I546">
            <v>38372</v>
          </cell>
          <cell r="K546">
            <v>-25000</v>
          </cell>
          <cell r="L546">
            <v>-25000</v>
          </cell>
          <cell r="M546">
            <v>-25000</v>
          </cell>
          <cell r="O546" t="str">
            <v>Claims</v>
          </cell>
          <cell r="R546" t="str">
            <v>Uniboring has filed bankruptcy, amount is reserved</v>
          </cell>
          <cell r="S546" t="str">
            <v>periodic pmt</v>
          </cell>
        </row>
        <row r="547">
          <cell r="G547" t="str">
            <v>OPM265857</v>
          </cell>
          <cell r="I547">
            <v>38387</v>
          </cell>
          <cell r="K547">
            <v>-25000</v>
          </cell>
          <cell r="L547">
            <v>-25000</v>
          </cell>
          <cell r="M547">
            <v>-25000</v>
          </cell>
          <cell r="O547" t="str">
            <v>Claims</v>
          </cell>
          <cell r="R547" t="str">
            <v>Uniboring has filed bankruptcy, amount is reserved</v>
          </cell>
          <cell r="S547" t="str">
            <v>periodic pmt</v>
          </cell>
        </row>
        <row r="548">
          <cell r="G548" t="str">
            <v>OPM271338</v>
          </cell>
          <cell r="I548">
            <v>38401</v>
          </cell>
          <cell r="K548">
            <v>-25000</v>
          </cell>
          <cell r="L548">
            <v>-25000</v>
          </cell>
          <cell r="M548">
            <v>-25000</v>
          </cell>
          <cell r="O548" t="str">
            <v>Claims</v>
          </cell>
          <cell r="R548" t="str">
            <v>Uniboring has filed bankruptcy, amount is reserved</v>
          </cell>
          <cell r="S548" t="str">
            <v>periodic pmt</v>
          </cell>
        </row>
        <row r="549">
          <cell r="G549" t="str">
            <v>OPM279199</v>
          </cell>
          <cell r="I549">
            <v>38415</v>
          </cell>
          <cell r="K549">
            <v>-25000</v>
          </cell>
          <cell r="L549">
            <v>-25000</v>
          </cell>
          <cell r="M549">
            <v>-25000</v>
          </cell>
          <cell r="O549" t="str">
            <v>Claims</v>
          </cell>
          <cell r="R549" t="str">
            <v>Uniboring has filed bankruptcy, amount is reserved</v>
          </cell>
          <cell r="S549" t="str">
            <v>periodic pmt</v>
          </cell>
        </row>
        <row r="550">
          <cell r="G550" t="str">
            <v>835120227</v>
          </cell>
          <cell r="H550" t="str">
            <v>NET 30 DAYS</v>
          </cell>
          <cell r="I550">
            <v>38730</v>
          </cell>
          <cell r="J550">
            <v>38760</v>
          </cell>
          <cell r="K550">
            <v>1789.5</v>
          </cell>
          <cell r="L550">
            <v>1789.5</v>
          </cell>
          <cell r="N550">
            <v>11</v>
          </cell>
          <cell r="O550" t="str">
            <v>Invoice</v>
          </cell>
          <cell r="R550" t="str">
            <v>past due</v>
          </cell>
        </row>
        <row r="551">
          <cell r="G551" t="str">
            <v>835120289</v>
          </cell>
          <cell r="H551" t="str">
            <v>NET 30 DAYS</v>
          </cell>
          <cell r="I551">
            <v>38740</v>
          </cell>
          <cell r="J551">
            <v>38770</v>
          </cell>
          <cell r="K551">
            <v>6800.1</v>
          </cell>
          <cell r="L551">
            <v>6800.1</v>
          </cell>
          <cell r="N551">
            <v>1</v>
          </cell>
          <cell r="O551" t="str">
            <v>Invoice</v>
          </cell>
          <cell r="R551" t="str">
            <v>current</v>
          </cell>
        </row>
        <row r="552">
          <cell r="G552" t="str">
            <v>835120301</v>
          </cell>
          <cell r="H552" t="str">
            <v>NET 30 DAYS</v>
          </cell>
          <cell r="I552">
            <v>38742</v>
          </cell>
          <cell r="J552">
            <v>38772</v>
          </cell>
          <cell r="K552">
            <v>4294.8</v>
          </cell>
          <cell r="L552">
            <v>4294.8</v>
          </cell>
          <cell r="N552">
            <v>-1</v>
          </cell>
          <cell r="O552" t="str">
            <v>Invoice</v>
          </cell>
          <cell r="R552" t="str">
            <v>current</v>
          </cell>
        </row>
        <row r="553">
          <cell r="G553" t="str">
            <v>835120314</v>
          </cell>
          <cell r="H553" t="str">
            <v>NET 30 DAYS</v>
          </cell>
          <cell r="I553">
            <v>38744</v>
          </cell>
          <cell r="J553">
            <v>38774</v>
          </cell>
          <cell r="K553">
            <v>1002.12</v>
          </cell>
          <cell r="L553">
            <v>1002.12</v>
          </cell>
          <cell r="N553">
            <v>-3</v>
          </cell>
          <cell r="O553" t="str">
            <v>Invoice</v>
          </cell>
          <cell r="R553" t="str">
            <v>current</v>
          </cell>
        </row>
      </sheetData>
      <sheetData sheetId="7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1869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1764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DM297308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1506</v>
          </cell>
          <cell r="O6" t="str">
            <v>Debit Memo</v>
          </cell>
          <cell r="P6" t="str">
            <v>900824000</v>
          </cell>
          <cell r="R6" t="str">
            <v>paid but reversed</v>
          </cell>
          <cell r="S6" t="str">
            <v>CS Front Knuckles</v>
          </cell>
          <cell r="T6" t="str">
            <v xml:space="preserve">invoice 112267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1506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DM297314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1506</v>
          </cell>
          <cell r="O8" t="str">
            <v>Debit Memo</v>
          </cell>
          <cell r="P8" t="str">
            <v>900826000</v>
          </cell>
          <cell r="R8" t="str">
            <v>paid but reversed</v>
          </cell>
          <cell r="S8" t="str">
            <v>CS Rear Knuckles</v>
          </cell>
          <cell r="T8" t="str">
            <v xml:space="preserve">invoice 112283 never paid (samples or prototypes).  Customer had actually paid for invoice but reversed the payment on same remittance.  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DM297310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1506</v>
          </cell>
          <cell r="O9" t="str">
            <v>Debit Memo</v>
          </cell>
          <cell r="P9" t="str">
            <v>900825000</v>
          </cell>
          <cell r="R9" t="str">
            <v>paid but reversed</v>
          </cell>
          <cell r="S9" t="str">
            <v>CS Front Knuckles</v>
          </cell>
          <cell r="T9" t="str">
            <v>invoice 112267 never paid (samples or prototypes).  Customer had actually paid for invoice but reversed the payment on same remittance.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89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89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574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207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207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207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207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835119486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60684.5</v>
          </cell>
          <cell r="L23">
            <v>178.53</v>
          </cell>
          <cell r="M23">
            <v>178.53</v>
          </cell>
          <cell r="N23">
            <v>164</v>
          </cell>
          <cell r="O23" t="str">
            <v>Invoice</v>
          </cell>
          <cell r="R23" t="str">
            <v>shown as bad debt with 80% reserve rec by credit</v>
          </cell>
          <cell r="S23" t="str">
            <v>DED364981</v>
          </cell>
          <cell r="T23" t="str">
            <v>due to pay 9-16 60605.97, balance 178.53</v>
          </cell>
          <cell r="W23">
            <v>835119486</v>
          </cell>
          <cell r="X23">
            <v>835119486</v>
          </cell>
        </row>
        <row r="24">
          <cell r="G24" t="str">
            <v>835119488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64058.559999999998</v>
          </cell>
          <cell r="L24">
            <v>608.66999999999996</v>
          </cell>
          <cell r="M24">
            <v>608.66999999999996</v>
          </cell>
          <cell r="N24">
            <v>164</v>
          </cell>
          <cell r="O24" t="str">
            <v>Invoice</v>
          </cell>
          <cell r="R24" t="str">
            <v>shown as bad debt with 80% reserve rec by credit</v>
          </cell>
          <cell r="S24" t="str">
            <v>DED364982</v>
          </cell>
          <cell r="W24">
            <v>835119488</v>
          </cell>
          <cell r="X24">
            <v>835119488</v>
          </cell>
        </row>
        <row r="25">
          <cell r="G25" t="str">
            <v>835119493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59241.440000000002</v>
          </cell>
          <cell r="L25">
            <v>190.98</v>
          </cell>
          <cell r="M25">
            <v>190.98</v>
          </cell>
          <cell r="N25">
            <v>163</v>
          </cell>
          <cell r="O25" t="str">
            <v>Invoice</v>
          </cell>
          <cell r="R25" t="str">
            <v>shown as bad debt with 80% reserve rec by credit</v>
          </cell>
          <cell r="S25" t="str">
            <v>DED365876</v>
          </cell>
          <cell r="W25">
            <v>835119493</v>
          </cell>
          <cell r="X25">
            <v>835119493</v>
          </cell>
        </row>
        <row r="26">
          <cell r="G26" t="str">
            <v>835119495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48324.69</v>
          </cell>
          <cell r="L26">
            <v>244.96</v>
          </cell>
          <cell r="M26">
            <v>244.96</v>
          </cell>
          <cell r="N26">
            <v>163</v>
          </cell>
          <cell r="O26" t="str">
            <v>Invoice</v>
          </cell>
          <cell r="R26" t="str">
            <v>shown as bad debt with 80% reserve rec by credit</v>
          </cell>
          <cell r="S26" t="str">
            <v>DED365875</v>
          </cell>
          <cell r="W26">
            <v>835119495</v>
          </cell>
          <cell r="X26">
            <v>835119495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162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162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835119505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59241.440000000002</v>
          </cell>
          <cell r="L29">
            <v>190.98</v>
          </cell>
          <cell r="M29">
            <v>190.98</v>
          </cell>
          <cell r="N29">
            <v>161</v>
          </cell>
          <cell r="O29" t="str">
            <v>Invoice</v>
          </cell>
          <cell r="R29" t="str">
            <v>shown as bad debt with 80% reserve rec by credit</v>
          </cell>
          <cell r="S29" t="str">
            <v>DED367636</v>
          </cell>
          <cell r="W29">
            <v>835119505</v>
          </cell>
          <cell r="X29">
            <v>835119505</v>
          </cell>
        </row>
        <row r="30">
          <cell r="G30" t="str">
            <v>835119507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63065.22</v>
          </cell>
          <cell r="L30">
            <v>543.1</v>
          </cell>
          <cell r="M30">
            <v>543.1</v>
          </cell>
          <cell r="N30">
            <v>161</v>
          </cell>
          <cell r="O30" t="str">
            <v>Invoice</v>
          </cell>
          <cell r="R30" t="str">
            <v>shown as bad debt with 80% reserve rec by credit</v>
          </cell>
          <cell r="S30" t="str">
            <v>DED366973</v>
          </cell>
          <cell r="U30" t="str">
            <v>ded366973</v>
          </cell>
          <cell r="V30" t="str">
            <v>ded366973</v>
          </cell>
          <cell r="W30">
            <v>835119507</v>
          </cell>
          <cell r="X30">
            <v>835119507</v>
          </cell>
        </row>
        <row r="31">
          <cell r="G31" t="str">
            <v>835119513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60684.5</v>
          </cell>
          <cell r="L31">
            <v>178.53</v>
          </cell>
          <cell r="M31">
            <v>178.53</v>
          </cell>
          <cell r="N31">
            <v>158</v>
          </cell>
          <cell r="O31" t="str">
            <v>Invoice</v>
          </cell>
          <cell r="R31" t="str">
            <v>shown as bad debt with 80% reserve rec by credit</v>
          </cell>
          <cell r="S31" t="str">
            <v>DED368364</v>
          </cell>
          <cell r="W31">
            <v>835119513</v>
          </cell>
          <cell r="X31">
            <v>835119513</v>
          </cell>
        </row>
        <row r="32">
          <cell r="G32" t="str">
            <v>835119515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64316.26</v>
          </cell>
          <cell r="L32">
            <v>619.48</v>
          </cell>
          <cell r="M32">
            <v>619.48</v>
          </cell>
          <cell r="N32">
            <v>158</v>
          </cell>
          <cell r="O32" t="str">
            <v>Invoice</v>
          </cell>
          <cell r="R32" t="str">
            <v>shown as bad debt with 80% reserve rec by credit</v>
          </cell>
          <cell r="S32" t="str">
            <v>DED368366</v>
          </cell>
          <cell r="W32">
            <v>835119515</v>
          </cell>
          <cell r="X32">
            <v>835119515</v>
          </cell>
        </row>
        <row r="33">
          <cell r="G33" t="str">
            <v>835119521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60684.5</v>
          </cell>
          <cell r="L33">
            <v>178.54</v>
          </cell>
          <cell r="M33">
            <v>178.54</v>
          </cell>
          <cell r="N33">
            <v>157</v>
          </cell>
          <cell r="O33" t="str">
            <v>Invoice</v>
          </cell>
          <cell r="R33" t="str">
            <v>shown as bad debt with 80% reserve rec by credit</v>
          </cell>
          <cell r="S33" t="str">
            <v>DED368363</v>
          </cell>
          <cell r="W33">
            <v>835119521</v>
          </cell>
          <cell r="X33">
            <v>835119521</v>
          </cell>
        </row>
        <row r="34">
          <cell r="G34" t="str">
            <v>835119524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63866.3</v>
          </cell>
          <cell r="L34">
            <v>512.36</v>
          </cell>
          <cell r="M34">
            <v>512.36</v>
          </cell>
          <cell r="N34">
            <v>157</v>
          </cell>
          <cell r="O34" t="str">
            <v>Invoice</v>
          </cell>
          <cell r="R34" t="str">
            <v>shown as bad debt with 80% reserve rec by credit</v>
          </cell>
          <cell r="S34" t="str">
            <v>DED368365</v>
          </cell>
          <cell r="W34">
            <v>835119524</v>
          </cell>
          <cell r="X34">
            <v>835119524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156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156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155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835119545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60684.5</v>
          </cell>
          <cell r="L38">
            <v>178.54</v>
          </cell>
          <cell r="M38">
            <v>178.54</v>
          </cell>
          <cell r="N38">
            <v>154</v>
          </cell>
          <cell r="O38" t="str">
            <v>Invoice</v>
          </cell>
          <cell r="R38" t="str">
            <v>shown as bad debt with 80% reserve rec by credit</v>
          </cell>
          <cell r="S38" t="str">
            <v>DED370005</v>
          </cell>
          <cell r="W38">
            <v>835119545</v>
          </cell>
          <cell r="X38">
            <v>835119545</v>
          </cell>
        </row>
        <row r="39">
          <cell r="G39" t="str">
            <v>835119549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63866.3</v>
          </cell>
          <cell r="L39">
            <v>512.36</v>
          </cell>
          <cell r="M39">
            <v>512.36</v>
          </cell>
          <cell r="N39">
            <v>154</v>
          </cell>
          <cell r="O39" t="str">
            <v>Invoice</v>
          </cell>
          <cell r="R39" t="str">
            <v>shown as bad debt with 80% reserve rec by credit</v>
          </cell>
          <cell r="S39" t="str">
            <v>DED371830</v>
          </cell>
          <cell r="W39">
            <v>835119549</v>
          </cell>
          <cell r="X39">
            <v>835119549</v>
          </cell>
        </row>
        <row r="40">
          <cell r="G40" t="str">
            <v>835119558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60684.5</v>
          </cell>
          <cell r="L40">
            <v>178.54</v>
          </cell>
          <cell r="M40">
            <v>178.54</v>
          </cell>
          <cell r="N40">
            <v>151</v>
          </cell>
          <cell r="O40" t="str">
            <v>Invoice</v>
          </cell>
          <cell r="R40" t="str">
            <v>shown as bad debt with 80% reserve rec by credit</v>
          </cell>
          <cell r="S40" t="str">
            <v>DED371840</v>
          </cell>
          <cell r="W40">
            <v>835119558</v>
          </cell>
          <cell r="X40">
            <v>835119558</v>
          </cell>
        </row>
        <row r="41">
          <cell r="G41" t="str">
            <v>835119559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63782.28</v>
          </cell>
          <cell r="L41">
            <v>701.66</v>
          </cell>
          <cell r="M41">
            <v>701.66</v>
          </cell>
          <cell r="N41">
            <v>151</v>
          </cell>
          <cell r="O41" t="str">
            <v>Invoice</v>
          </cell>
          <cell r="R41" t="str">
            <v>shown as bad debt with 80% reserve rec by credit</v>
          </cell>
          <cell r="S41" t="str">
            <v>DED371842</v>
          </cell>
          <cell r="W41">
            <v>835119559</v>
          </cell>
          <cell r="X41">
            <v>835119559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150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835119564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150</v>
          </cell>
          <cell r="O43" t="str">
            <v>Invoice</v>
          </cell>
          <cell r="R43" t="str">
            <v>shown as bad debt with 80% reserve rec by credit</v>
          </cell>
          <cell r="S43" t="str">
            <v>DED372847</v>
          </cell>
          <cell r="W43">
            <v>835119564</v>
          </cell>
          <cell r="X43">
            <v>835119564</v>
          </cell>
        </row>
        <row r="44">
          <cell r="G44" t="str">
            <v>835119570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150</v>
          </cell>
          <cell r="O44" t="str">
            <v>Invoice</v>
          </cell>
          <cell r="R44" t="str">
            <v>shown as bad debt with 80% reserve rec by credit</v>
          </cell>
          <cell r="S44" t="str">
            <v>DED371841</v>
          </cell>
          <cell r="W44">
            <v>835119570</v>
          </cell>
          <cell r="X44">
            <v>835119570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160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160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160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149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149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148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140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124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89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73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60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835120134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63747.360000000001</v>
          </cell>
          <cell r="L156">
            <v>2294.0100000000002</v>
          </cell>
          <cell r="M156">
            <v>2294.0100000000002</v>
          </cell>
          <cell r="N156">
            <v>55</v>
          </cell>
          <cell r="O156" t="str">
            <v>Invoice</v>
          </cell>
          <cell r="R156" t="str">
            <v>short pay</v>
          </cell>
        </row>
        <row r="157">
          <cell r="G157" t="str">
            <v>835120136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67496.600000000006</v>
          </cell>
          <cell r="L157">
            <v>2780.9</v>
          </cell>
          <cell r="M157">
            <v>2780.9</v>
          </cell>
          <cell r="N157">
            <v>55</v>
          </cell>
          <cell r="O157" t="str">
            <v>Invoice</v>
          </cell>
          <cell r="R157" t="str">
            <v>short pay</v>
          </cell>
        </row>
        <row r="158">
          <cell r="G158" t="str">
            <v>835120140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63747.360000000001</v>
          </cell>
          <cell r="L158">
            <v>2294.0100000000002</v>
          </cell>
          <cell r="M158">
            <v>2294.0100000000002</v>
          </cell>
          <cell r="N158">
            <v>54</v>
          </cell>
          <cell r="O158" t="str">
            <v>Invoice</v>
          </cell>
          <cell r="R158" t="str">
            <v>short pay</v>
          </cell>
        </row>
        <row r="159">
          <cell r="G159" t="str">
            <v>835120145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67496.600000000006</v>
          </cell>
          <cell r="L159">
            <v>2780.9</v>
          </cell>
          <cell r="M159">
            <v>2780.9</v>
          </cell>
          <cell r="N159">
            <v>54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45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44.310868055555602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44.310185185185198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42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39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835120274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62298.46</v>
          </cell>
          <cell r="L192">
            <v>62298.46</v>
          </cell>
          <cell r="N192">
            <v>38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835120276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69795</v>
          </cell>
          <cell r="L193">
            <v>69795</v>
          </cell>
          <cell r="N193">
            <v>38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37.533310185185201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37.522060185185197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37.515127314814805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37.512534722222192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37.509826388888897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37.5075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37.506770833333299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37.506018518518502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37.500925925925891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37.500173611111101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37.499421296296298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37.498912037037002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37.498391203703697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37.497106481481495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37.4958912037037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37.422025462962999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37.417083333333302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37.4103472222222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37.409768518518504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37.409062499999997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37.408344907407397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37.407083333333304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37.405925925925892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37.4048263888889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37.404259259259298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37.403530092592597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37.402916666666698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37.402372685185199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37.401643518518505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37.401111111111106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835120279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63747.360000000001</v>
          </cell>
          <cell r="L224">
            <v>63747.360000000001</v>
          </cell>
          <cell r="N224">
            <v>35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835120282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67496.600000000006</v>
          </cell>
          <cell r="L225">
            <v>67496.600000000006</v>
          </cell>
          <cell r="N225">
            <v>35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835120283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33898.92</v>
          </cell>
          <cell r="L226">
            <v>33898.92</v>
          </cell>
          <cell r="N226">
            <v>35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835120291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63747.360000000001</v>
          </cell>
          <cell r="L227">
            <v>63747.360000000001</v>
          </cell>
          <cell r="N227">
            <v>34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835120293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39942.26</v>
          </cell>
          <cell r="L228">
            <v>39942.26</v>
          </cell>
          <cell r="N228">
            <v>34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34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835120296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67496.600000000006</v>
          </cell>
          <cell r="L230">
            <v>67496.600000000006</v>
          </cell>
          <cell r="N230">
            <v>33</v>
          </cell>
          <cell r="O230" t="str">
            <v>Invoice</v>
          </cell>
          <cell r="R230" t="str">
            <v>post-petition</v>
          </cell>
        </row>
        <row r="231">
          <cell r="G231" t="str">
            <v>835120295</v>
          </cell>
          <cell r="H231" t="str">
            <v>Cash In Advance</v>
          </cell>
          <cell r="I231">
            <v>38742</v>
          </cell>
          <cell r="J231">
            <v>38742</v>
          </cell>
          <cell r="K231">
            <v>63747.360000000001</v>
          </cell>
          <cell r="L231">
            <v>63747.360000000001</v>
          </cell>
          <cell r="N231">
            <v>33</v>
          </cell>
          <cell r="O231" t="str">
            <v>Invoice</v>
          </cell>
          <cell r="R231" t="str">
            <v>post-petition</v>
          </cell>
        </row>
        <row r="232">
          <cell r="G232" t="str">
            <v>835C0012955</v>
          </cell>
          <cell r="I232">
            <v>38742</v>
          </cell>
          <cell r="J232">
            <v>38742</v>
          </cell>
          <cell r="K232">
            <v>-104465.24</v>
          </cell>
          <cell r="L232">
            <v>-104465.24</v>
          </cell>
          <cell r="N232">
            <v>33</v>
          </cell>
          <cell r="O232" t="str">
            <v>Credit Memo</v>
          </cell>
          <cell r="R232" t="str">
            <v>reduction to invoice 835119983</v>
          </cell>
        </row>
        <row r="233">
          <cell r="G233" t="str">
            <v>835120302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63747.360000000001</v>
          </cell>
          <cell r="L233">
            <v>63747.360000000001</v>
          </cell>
          <cell r="N233">
            <v>32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835120305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67496.600000000006</v>
          </cell>
          <cell r="L234">
            <v>67496.600000000006</v>
          </cell>
          <cell r="N234">
            <v>32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32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835120312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63747.360000000001</v>
          </cell>
          <cell r="L236">
            <v>63747.360000000001</v>
          </cell>
          <cell r="N236">
            <v>31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835120315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67496.600000000006</v>
          </cell>
          <cell r="L237">
            <v>67496.600000000006</v>
          </cell>
          <cell r="N237">
            <v>31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835120320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63747.360000000001</v>
          </cell>
          <cell r="L238">
            <v>63747.360000000001</v>
          </cell>
          <cell r="N238">
            <v>28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835120323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67496.600000000006</v>
          </cell>
          <cell r="L239">
            <v>67496.600000000006</v>
          </cell>
          <cell r="N239">
            <v>28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27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27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835120332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66221.94</v>
          </cell>
          <cell r="L242">
            <v>66221.94</v>
          </cell>
          <cell r="N242">
            <v>26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26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835120338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46405.51</v>
          </cell>
          <cell r="L244">
            <v>46405.51</v>
          </cell>
          <cell r="N244">
            <v>26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835120341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65964.12</v>
          </cell>
          <cell r="L245">
            <v>65964.12</v>
          </cell>
          <cell r="N245">
            <v>25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835120347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62890.42</v>
          </cell>
          <cell r="L246">
            <v>62890.42</v>
          </cell>
          <cell r="N246">
            <v>25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835120346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27297.360000000001</v>
          </cell>
          <cell r="L247">
            <v>27297.360000000001</v>
          </cell>
          <cell r="N247">
            <v>25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24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21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21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835120370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66221.94</v>
          </cell>
          <cell r="L251">
            <v>66221.94</v>
          </cell>
          <cell r="N251">
            <v>20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20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835120372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70501.179999999993</v>
          </cell>
          <cell r="L253">
            <v>70501.179999999993</v>
          </cell>
          <cell r="N253">
            <v>20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19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19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835120394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41431.019999999997</v>
          </cell>
          <cell r="L256">
            <v>41431.019999999997</v>
          </cell>
          <cell r="N256">
            <v>18</v>
          </cell>
          <cell r="O256" t="str">
            <v>Invoice</v>
          </cell>
          <cell r="R256" t="str">
            <v>post-petition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18</v>
          </cell>
          <cell r="O257" t="str">
            <v>Invoice</v>
          </cell>
          <cell r="R257" t="str">
            <v>post-petition</v>
          </cell>
        </row>
        <row r="258">
          <cell r="G258" t="str">
            <v>835120401</v>
          </cell>
          <cell r="H258" t="str">
            <v>Cash In Advance</v>
          </cell>
          <cell r="I258">
            <v>38758</v>
          </cell>
          <cell r="J258">
            <v>38758</v>
          </cell>
          <cell r="K258">
            <v>66221.94</v>
          </cell>
          <cell r="L258">
            <v>66221.94</v>
          </cell>
          <cell r="N258">
            <v>17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835120404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70501.179999999993</v>
          </cell>
          <cell r="L259">
            <v>70501.179999999993</v>
          </cell>
          <cell r="N259">
            <v>17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17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835120410</v>
          </cell>
          <cell r="H261" t="str">
            <v>Cash In Advance</v>
          </cell>
          <cell r="I261">
            <v>38761</v>
          </cell>
          <cell r="J261">
            <v>38761</v>
          </cell>
          <cell r="K261">
            <v>66221.94</v>
          </cell>
          <cell r="L261">
            <v>66221.94</v>
          </cell>
          <cell r="N261">
            <v>14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14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835120422</v>
          </cell>
          <cell r="H263" t="str">
            <v>Cash In Advance</v>
          </cell>
          <cell r="I263">
            <v>38762</v>
          </cell>
          <cell r="J263">
            <v>38762</v>
          </cell>
          <cell r="K263">
            <v>66221.94</v>
          </cell>
          <cell r="L263">
            <v>66221.94</v>
          </cell>
          <cell r="N263">
            <v>13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835120425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70501.179999999993</v>
          </cell>
          <cell r="L264">
            <v>70501.179999999993</v>
          </cell>
          <cell r="N264">
            <v>13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13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835120433</v>
          </cell>
          <cell r="H266" t="str">
            <v>Cash In Advance</v>
          </cell>
          <cell r="I266">
            <v>38763</v>
          </cell>
          <cell r="J266">
            <v>38763</v>
          </cell>
          <cell r="K266">
            <v>66221.94</v>
          </cell>
          <cell r="L266">
            <v>66221.94</v>
          </cell>
          <cell r="N266">
            <v>12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12</v>
          </cell>
          <cell r="O267" t="str">
            <v>Invoice</v>
          </cell>
          <cell r="R267" t="str">
            <v>post-petition</v>
          </cell>
        </row>
        <row r="268">
          <cell r="G268" t="str">
            <v>OPM429797</v>
          </cell>
          <cell r="I268">
            <v>38764</v>
          </cell>
          <cell r="K268">
            <v>-1000000</v>
          </cell>
          <cell r="L268">
            <v>-1000000</v>
          </cell>
          <cell r="M268">
            <v>-1000000</v>
          </cell>
          <cell r="O268" t="str">
            <v>Claims</v>
          </cell>
          <cell r="R268" t="str">
            <v>deposit</v>
          </cell>
        </row>
        <row r="269">
          <cell r="G269" t="str">
            <v>835120444</v>
          </cell>
          <cell r="H269" t="str">
            <v>Cash In Advance</v>
          </cell>
          <cell r="I269">
            <v>38764</v>
          </cell>
          <cell r="J269">
            <v>38764</v>
          </cell>
          <cell r="K269">
            <v>49175.839999999997</v>
          </cell>
          <cell r="L269">
            <v>49175.839999999997</v>
          </cell>
          <cell r="N269">
            <v>11</v>
          </cell>
          <cell r="O269" t="str">
            <v>Invoice</v>
          </cell>
          <cell r="R269" t="str">
            <v>post-petition</v>
          </cell>
        </row>
        <row r="270">
          <cell r="G270" t="str">
            <v>835120446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34405.760000000002</v>
          </cell>
          <cell r="L270">
            <v>34405.760000000002</v>
          </cell>
          <cell r="N270">
            <v>11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11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835120454</v>
          </cell>
          <cell r="H272" t="str">
            <v>Cash In Advance</v>
          </cell>
          <cell r="I272">
            <v>38765</v>
          </cell>
          <cell r="J272">
            <v>38765</v>
          </cell>
          <cell r="K272">
            <v>66221.94</v>
          </cell>
          <cell r="L272">
            <v>66221.94</v>
          </cell>
          <cell r="N272">
            <v>10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10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835120461</v>
          </cell>
          <cell r="H274" t="str">
            <v>Cash In Advance</v>
          </cell>
          <cell r="I274">
            <v>38768</v>
          </cell>
          <cell r="J274">
            <v>38768</v>
          </cell>
          <cell r="K274">
            <v>66221.94</v>
          </cell>
          <cell r="L274">
            <v>66221.94</v>
          </cell>
          <cell r="N274">
            <v>7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835120465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70501.179999999993</v>
          </cell>
          <cell r="L275">
            <v>70501.179999999993</v>
          </cell>
          <cell r="N275">
            <v>7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835120472</v>
          </cell>
          <cell r="H276" t="str">
            <v>Cash In Advance</v>
          </cell>
          <cell r="I276">
            <v>38769</v>
          </cell>
          <cell r="J276">
            <v>38769</v>
          </cell>
          <cell r="K276">
            <v>66221.94</v>
          </cell>
          <cell r="L276">
            <v>66221.94</v>
          </cell>
          <cell r="N276">
            <v>6</v>
          </cell>
          <cell r="O276" t="str">
            <v>Invoice</v>
          </cell>
          <cell r="R276" t="str">
            <v>past due</v>
          </cell>
        </row>
        <row r="277">
          <cell r="G277" t="str">
            <v>835120474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70501.179999999993</v>
          </cell>
          <cell r="L277">
            <v>70501.179999999993</v>
          </cell>
          <cell r="N277">
            <v>6</v>
          </cell>
          <cell r="O277" t="str">
            <v>Invoice</v>
          </cell>
          <cell r="R277" t="str">
            <v>past due</v>
          </cell>
        </row>
        <row r="278">
          <cell r="G278" t="str">
            <v>835120478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63310.48</v>
          </cell>
          <cell r="L278">
            <v>63310.48</v>
          </cell>
          <cell r="N278">
            <v>6</v>
          </cell>
          <cell r="O278" t="str">
            <v>Invoice</v>
          </cell>
          <cell r="R278" t="str">
            <v>past due</v>
          </cell>
        </row>
        <row r="279">
          <cell r="G279" t="str">
            <v>835120483</v>
          </cell>
          <cell r="H279" t="str">
            <v>Cash In Advance</v>
          </cell>
          <cell r="I279">
            <v>38770</v>
          </cell>
          <cell r="J279">
            <v>38770</v>
          </cell>
          <cell r="K279">
            <v>70501.179999999993</v>
          </cell>
          <cell r="L279">
            <v>70501.179999999993</v>
          </cell>
          <cell r="N279">
            <v>5</v>
          </cell>
          <cell r="O279" t="str">
            <v>Invoice</v>
          </cell>
          <cell r="R279" t="str">
            <v>past due</v>
          </cell>
        </row>
        <row r="280">
          <cell r="G280" t="str">
            <v>835120481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66221.94</v>
          </cell>
          <cell r="L280">
            <v>66221.94</v>
          </cell>
          <cell r="N280">
            <v>5</v>
          </cell>
          <cell r="O280" t="str">
            <v>Invoice</v>
          </cell>
          <cell r="R280" t="str">
            <v>past due</v>
          </cell>
        </row>
        <row r="281">
          <cell r="G281" t="str">
            <v>835120495</v>
          </cell>
          <cell r="H281" t="str">
            <v>Cash In Advance</v>
          </cell>
          <cell r="I281">
            <v>38771</v>
          </cell>
          <cell r="J281">
            <v>38771</v>
          </cell>
          <cell r="K281">
            <v>66221.94</v>
          </cell>
          <cell r="L281">
            <v>66221.94</v>
          </cell>
          <cell r="N281">
            <v>4</v>
          </cell>
          <cell r="O281" t="str">
            <v>Invoice</v>
          </cell>
          <cell r="R281" t="str">
            <v>past due</v>
          </cell>
        </row>
        <row r="282">
          <cell r="G282" t="str">
            <v>835120500</v>
          </cell>
          <cell r="H282" t="str">
            <v>Cash In Advance</v>
          </cell>
          <cell r="I282">
            <v>38771</v>
          </cell>
          <cell r="J282">
            <v>38771</v>
          </cell>
          <cell r="K282">
            <v>63310.48</v>
          </cell>
          <cell r="L282">
            <v>63310.48</v>
          </cell>
          <cell r="N282">
            <v>4</v>
          </cell>
          <cell r="O282" t="str">
            <v>Invoice</v>
          </cell>
          <cell r="R282" t="str">
            <v>past due</v>
          </cell>
        </row>
        <row r="283">
          <cell r="G283" t="str">
            <v>835120497</v>
          </cell>
          <cell r="H283" t="str">
            <v>Cash In Advance</v>
          </cell>
          <cell r="I283">
            <v>38771</v>
          </cell>
          <cell r="J283">
            <v>38771</v>
          </cell>
          <cell r="K283">
            <v>42590.58</v>
          </cell>
          <cell r="L283">
            <v>42590.58</v>
          </cell>
          <cell r="N283">
            <v>4</v>
          </cell>
          <cell r="O283" t="str">
            <v>Invoice</v>
          </cell>
          <cell r="R283" t="str">
            <v>past due</v>
          </cell>
        </row>
        <row r="284">
          <cell r="G284" t="str">
            <v>835120503</v>
          </cell>
          <cell r="H284" t="str">
            <v>Cash In Advance</v>
          </cell>
          <cell r="I284">
            <v>38772</v>
          </cell>
          <cell r="J284">
            <v>38772</v>
          </cell>
          <cell r="K284">
            <v>49551.74</v>
          </cell>
          <cell r="L284">
            <v>49551.74</v>
          </cell>
          <cell r="N284">
            <v>3</v>
          </cell>
          <cell r="O284" t="str">
            <v>Invoice</v>
          </cell>
          <cell r="R284" t="str">
            <v>past due</v>
          </cell>
        </row>
        <row r="285">
          <cell r="G285" t="str">
            <v>OPM411472</v>
          </cell>
          <cell r="I285">
            <v>38722</v>
          </cell>
          <cell r="K285">
            <v>-24772.5</v>
          </cell>
          <cell r="L285">
            <v>-24772.5</v>
          </cell>
          <cell r="M285">
            <v>-24772.5</v>
          </cell>
          <cell r="O285" t="str">
            <v>Claims</v>
          </cell>
          <cell r="R285" t="str">
            <v>cash in advance</v>
          </cell>
        </row>
        <row r="286">
          <cell r="G286" t="str">
            <v>OPM413755</v>
          </cell>
          <cell r="I286">
            <v>38728</v>
          </cell>
          <cell r="K286">
            <v>-2752.5</v>
          </cell>
          <cell r="L286">
            <v>-2752.5</v>
          </cell>
          <cell r="M286">
            <v>-2752.5</v>
          </cell>
          <cell r="O286" t="str">
            <v>Claims</v>
          </cell>
          <cell r="R286" t="str">
            <v>cash in advance</v>
          </cell>
        </row>
        <row r="287">
          <cell r="G287" t="str">
            <v>835120206</v>
          </cell>
          <cell r="H287" t="str">
            <v>Cash In Advance</v>
          </cell>
          <cell r="I287">
            <v>38728</v>
          </cell>
          <cell r="J287">
            <v>38728</v>
          </cell>
          <cell r="K287">
            <v>24772.5</v>
          </cell>
          <cell r="L287">
            <v>24772.5</v>
          </cell>
          <cell r="N287">
            <v>47</v>
          </cell>
          <cell r="O287" t="str">
            <v>Invoice</v>
          </cell>
          <cell r="R287" t="str">
            <v>offsetting invoice</v>
          </cell>
        </row>
        <row r="288">
          <cell r="G288" t="str">
            <v>OPM414629</v>
          </cell>
          <cell r="I288">
            <v>38729</v>
          </cell>
          <cell r="K288">
            <v>-22020</v>
          </cell>
          <cell r="L288">
            <v>-22020</v>
          </cell>
          <cell r="M288">
            <v>-22020</v>
          </cell>
          <cell r="O288" t="str">
            <v>Claims</v>
          </cell>
          <cell r="R288" t="str">
            <v>cash in advance</v>
          </cell>
        </row>
        <row r="289">
          <cell r="G289" t="str">
            <v>835120258</v>
          </cell>
          <cell r="H289" t="str">
            <v>Cash In Advance</v>
          </cell>
          <cell r="I289">
            <v>38735</v>
          </cell>
          <cell r="J289">
            <v>38735</v>
          </cell>
          <cell r="K289">
            <v>24772.5</v>
          </cell>
          <cell r="L289">
            <v>24772.5</v>
          </cell>
          <cell r="N289">
            <v>40</v>
          </cell>
          <cell r="O289" t="str">
            <v>Invoice</v>
          </cell>
          <cell r="R289" t="str">
            <v>offsetting invoice</v>
          </cell>
        </row>
        <row r="290">
          <cell r="G290" t="str">
            <v>OPM417155</v>
          </cell>
          <cell r="I290">
            <v>38736</v>
          </cell>
          <cell r="K290">
            <v>-22020</v>
          </cell>
          <cell r="L290">
            <v>-22020</v>
          </cell>
          <cell r="M290">
            <v>-22020</v>
          </cell>
          <cell r="O290" t="str">
            <v>Claims</v>
          </cell>
          <cell r="R290" t="str">
            <v>cash in advance</v>
          </cell>
        </row>
        <row r="291">
          <cell r="G291" t="str">
            <v>835120299</v>
          </cell>
          <cell r="H291" t="str">
            <v>Cash In Advance</v>
          </cell>
          <cell r="I291">
            <v>38742</v>
          </cell>
          <cell r="J291">
            <v>38742</v>
          </cell>
          <cell r="K291">
            <v>43980</v>
          </cell>
          <cell r="L291">
            <v>43980</v>
          </cell>
          <cell r="N291">
            <v>33</v>
          </cell>
          <cell r="O291" t="str">
            <v>Invoice</v>
          </cell>
          <cell r="R291" t="str">
            <v>offsetting invoice</v>
          </cell>
        </row>
        <row r="292">
          <cell r="G292" t="str">
            <v>OPM420918</v>
          </cell>
          <cell r="I292">
            <v>38744</v>
          </cell>
          <cell r="K292">
            <v>-22991.279999999999</v>
          </cell>
          <cell r="L292">
            <v>-22991.279999999999</v>
          </cell>
          <cell r="M292">
            <v>-22991.279999999999</v>
          </cell>
          <cell r="O292" t="str">
            <v>Claims</v>
          </cell>
          <cell r="R292" t="str">
            <v>cash in advance</v>
          </cell>
        </row>
        <row r="293">
          <cell r="G293" t="str">
            <v>835120383</v>
          </cell>
          <cell r="H293" t="str">
            <v>Cash In Advance</v>
          </cell>
          <cell r="I293">
            <v>38756</v>
          </cell>
          <cell r="J293">
            <v>38756</v>
          </cell>
          <cell r="K293">
            <v>22991.279999999999</v>
          </cell>
          <cell r="L293">
            <v>22991.279999999999</v>
          </cell>
          <cell r="N293">
            <v>19</v>
          </cell>
          <cell r="O293" t="str">
            <v>Invoice</v>
          </cell>
          <cell r="R293" t="str">
            <v>offsetting invoice</v>
          </cell>
        </row>
        <row r="294">
          <cell r="G294" t="str">
            <v>OPM426203</v>
          </cell>
          <cell r="I294">
            <v>38757</v>
          </cell>
          <cell r="K294">
            <v>-22020</v>
          </cell>
          <cell r="L294">
            <v>-22020</v>
          </cell>
          <cell r="M294">
            <v>-22020</v>
          </cell>
          <cell r="O294" t="str">
            <v>Claims</v>
          </cell>
          <cell r="R294" t="str">
            <v>cash in advance</v>
          </cell>
        </row>
        <row r="295">
          <cell r="G295" t="str">
            <v>OPM429680</v>
          </cell>
          <cell r="I295">
            <v>38765</v>
          </cell>
          <cell r="K295">
            <v>-8621.73</v>
          </cell>
          <cell r="L295">
            <v>-8621.73</v>
          </cell>
          <cell r="M295">
            <v>-8621.73</v>
          </cell>
          <cell r="O295" t="str">
            <v>Claims</v>
          </cell>
          <cell r="R295" t="str">
            <v>cash in advance</v>
          </cell>
        </row>
        <row r="296">
          <cell r="G296" t="str">
            <v>835120486</v>
          </cell>
          <cell r="H296" t="str">
            <v>Cash In Advance</v>
          </cell>
          <cell r="I296">
            <v>38770</v>
          </cell>
          <cell r="J296">
            <v>38770</v>
          </cell>
          <cell r="K296">
            <v>8621.74</v>
          </cell>
          <cell r="L296">
            <v>8621.74</v>
          </cell>
          <cell r="N296">
            <v>5</v>
          </cell>
          <cell r="O296" t="str">
            <v>Invoice</v>
          </cell>
          <cell r="R296" t="str">
            <v>past due</v>
          </cell>
        </row>
        <row r="297">
          <cell r="G297" t="str">
            <v>OPM432571</v>
          </cell>
          <cell r="I297">
            <v>38772</v>
          </cell>
          <cell r="K297">
            <v>-25865.19</v>
          </cell>
          <cell r="L297">
            <v>-25865.19</v>
          </cell>
          <cell r="M297">
            <v>-25865.19</v>
          </cell>
          <cell r="O297" t="str">
            <v>Claims</v>
          </cell>
          <cell r="R297" t="str">
            <v>claims</v>
          </cell>
        </row>
        <row r="298">
          <cell r="G298" t="str">
            <v>OPM409947</v>
          </cell>
          <cell r="I298">
            <v>38714</v>
          </cell>
          <cell r="K298">
            <v>-16380</v>
          </cell>
          <cell r="L298">
            <v>-16380</v>
          </cell>
          <cell r="M298">
            <v>-16380</v>
          </cell>
          <cell r="O298" t="str">
            <v>Claims</v>
          </cell>
          <cell r="R298" t="str">
            <v>unknown cash, not MCCs</v>
          </cell>
          <cell r="S298" t="str">
            <v>reference DCS122197703</v>
          </cell>
        </row>
        <row r="299">
          <cell r="G299" t="str">
            <v>835120195</v>
          </cell>
          <cell r="H299" t="str">
            <v>NET 30 DAYS</v>
          </cell>
          <cell r="I299">
            <v>38727</v>
          </cell>
          <cell r="J299">
            <v>38757</v>
          </cell>
          <cell r="K299">
            <v>904.75</v>
          </cell>
          <cell r="L299">
            <v>904.75</v>
          </cell>
          <cell r="N299">
            <v>18</v>
          </cell>
          <cell r="O299" t="str">
            <v>Invoice</v>
          </cell>
          <cell r="R299" t="str">
            <v>past due</v>
          </cell>
        </row>
        <row r="300">
          <cell r="G300" t="str">
            <v>835120298</v>
          </cell>
          <cell r="H300" t="str">
            <v>NET 30 DAYS</v>
          </cell>
          <cell r="I300">
            <v>38742</v>
          </cell>
          <cell r="J300">
            <v>38772</v>
          </cell>
          <cell r="K300">
            <v>723.8</v>
          </cell>
          <cell r="L300">
            <v>723.8</v>
          </cell>
          <cell r="N300">
            <v>3</v>
          </cell>
          <cell r="O300" t="str">
            <v>Invoice</v>
          </cell>
          <cell r="R300" t="str">
            <v>current</v>
          </cell>
        </row>
        <row r="301">
          <cell r="G301" t="str">
            <v>835120439</v>
          </cell>
          <cell r="H301" t="str">
            <v>PER AGREEMENT</v>
          </cell>
          <cell r="I301">
            <v>38763</v>
          </cell>
          <cell r="J301">
            <v>38767</v>
          </cell>
          <cell r="K301">
            <v>1496.95</v>
          </cell>
          <cell r="L301">
            <v>1496.95</v>
          </cell>
          <cell r="N301">
            <v>8</v>
          </cell>
          <cell r="O301" t="str">
            <v>Invoice</v>
          </cell>
          <cell r="R301" t="str">
            <v>past due</v>
          </cell>
        </row>
        <row r="302">
          <cell r="G302" t="str">
            <v>835118597</v>
          </cell>
          <cell r="H302" t="str">
            <v>.4% DISC 10 DAYS NET 11 DAYS</v>
          </cell>
          <cell r="I302">
            <v>38412</v>
          </cell>
          <cell r="J302">
            <v>38423</v>
          </cell>
          <cell r="K302">
            <v>104674.76</v>
          </cell>
          <cell r="L302">
            <v>418.69</v>
          </cell>
          <cell r="M302">
            <v>418.69</v>
          </cell>
          <cell r="N302">
            <v>352</v>
          </cell>
          <cell r="O302" t="str">
            <v>Invoice</v>
          </cell>
          <cell r="R302" t="str">
            <v>unearned discount</v>
          </cell>
          <cell r="T302" t="str">
            <v>discount taken outside of terms, 11 days late</v>
          </cell>
          <cell r="U302" t="str">
            <v>determine if this should be pursued</v>
          </cell>
          <cell r="V302" t="str">
            <v>determine if this should be pursued</v>
          </cell>
        </row>
        <row r="303">
          <cell r="G303" t="str">
            <v>835118821</v>
          </cell>
          <cell r="H303" t="str">
            <v>.4% DISC 10 DAYS NET 11 DAYS</v>
          </cell>
          <cell r="I303">
            <v>38456</v>
          </cell>
          <cell r="J303">
            <v>38467</v>
          </cell>
          <cell r="K303">
            <v>105975.08</v>
          </cell>
          <cell r="L303">
            <v>423.9</v>
          </cell>
          <cell r="M303">
            <v>423.9</v>
          </cell>
          <cell r="N303">
            <v>308</v>
          </cell>
          <cell r="O303" t="str">
            <v>Invoice</v>
          </cell>
          <cell r="R303" t="str">
            <v>unearned discount</v>
          </cell>
          <cell r="T303" t="str">
            <v>discount taken outside of terms, 25 days late</v>
          </cell>
        </row>
        <row r="304">
          <cell r="G304" t="str">
            <v>835118904</v>
          </cell>
          <cell r="H304" t="str">
            <v>.4% DISC 10 DAYS NET 11 DAYS</v>
          </cell>
          <cell r="I304">
            <v>38468</v>
          </cell>
          <cell r="J304">
            <v>38479</v>
          </cell>
          <cell r="K304">
            <v>105975.08</v>
          </cell>
          <cell r="L304">
            <v>423.9</v>
          </cell>
          <cell r="M304">
            <v>423.9</v>
          </cell>
          <cell r="N304">
            <v>296</v>
          </cell>
          <cell r="O304" t="str">
            <v>Invoice</v>
          </cell>
          <cell r="R304" t="str">
            <v>unearned discount</v>
          </cell>
          <cell r="T304" t="str">
            <v>discount taken outside of terms, 13 days late</v>
          </cell>
        </row>
        <row r="305">
          <cell r="G305" t="str">
            <v>835119105</v>
          </cell>
          <cell r="H305" t="str">
            <v>.4% DISC 10 DAYS NET 11 DAYS</v>
          </cell>
          <cell r="I305">
            <v>38510</v>
          </cell>
          <cell r="J305">
            <v>38521</v>
          </cell>
          <cell r="K305">
            <v>61818.79</v>
          </cell>
          <cell r="L305">
            <v>247.27</v>
          </cell>
          <cell r="M305">
            <v>247.27</v>
          </cell>
          <cell r="N305">
            <v>254</v>
          </cell>
          <cell r="O305" t="str">
            <v>Invoice</v>
          </cell>
          <cell r="R305" t="str">
            <v>unearned discount</v>
          </cell>
          <cell r="T305" t="str">
            <v>discount taken outside of terms, 16 days late</v>
          </cell>
        </row>
        <row r="306">
          <cell r="G306" t="str">
            <v>835119167</v>
          </cell>
          <cell r="H306" t="str">
            <v>.4% DISC 10 DAYS NET 11 DAYS</v>
          </cell>
          <cell r="I306">
            <v>38525</v>
          </cell>
          <cell r="J306">
            <v>38536</v>
          </cell>
          <cell r="K306">
            <v>85211.11</v>
          </cell>
          <cell r="L306">
            <v>340.84</v>
          </cell>
          <cell r="M306">
            <v>340.84</v>
          </cell>
          <cell r="N306">
            <v>239</v>
          </cell>
          <cell r="O306" t="str">
            <v>Invoice</v>
          </cell>
          <cell r="R306" t="str">
            <v>unearned discount</v>
          </cell>
          <cell r="T306" t="str">
            <v>discount taken outside of terms, 11 days late</v>
          </cell>
        </row>
        <row r="307">
          <cell r="G307" t="str">
            <v>OPM415409</v>
          </cell>
          <cell r="I307">
            <v>38665</v>
          </cell>
          <cell r="K307">
            <v>-638.6</v>
          </cell>
          <cell r="L307">
            <v>-638.6</v>
          </cell>
          <cell r="M307">
            <v>-638.6</v>
          </cell>
          <cell r="O307" t="str">
            <v>Claims</v>
          </cell>
          <cell r="R307" t="str">
            <v>cash for November shipment to Mobis, sue needs to invoice</v>
          </cell>
        </row>
        <row r="308">
          <cell r="G308" t="str">
            <v>835120319</v>
          </cell>
          <cell r="H308" t="str">
            <v>PER AGREEMENT</v>
          </cell>
          <cell r="I308">
            <v>38746</v>
          </cell>
          <cell r="J308">
            <v>38776</v>
          </cell>
          <cell r="K308">
            <v>638.6</v>
          </cell>
          <cell r="L308">
            <v>638.6</v>
          </cell>
          <cell r="N308">
            <v>-1</v>
          </cell>
          <cell r="O308" t="str">
            <v>Invoice</v>
          </cell>
          <cell r="R308" t="str">
            <v>current</v>
          </cell>
        </row>
        <row r="309">
          <cell r="G309" t="str">
            <v>DED281553</v>
          </cell>
          <cell r="I309">
            <v>38419</v>
          </cell>
          <cell r="K309">
            <v>399.5</v>
          </cell>
          <cell r="L309">
            <v>399.5</v>
          </cell>
          <cell r="M309">
            <v>399.5</v>
          </cell>
          <cell r="O309" t="str">
            <v>Claims</v>
          </cell>
          <cell r="R309" t="str">
            <v>customer deduction for return</v>
          </cell>
          <cell r="T309" t="str">
            <v>RDR051056 - cust has not returned these parts (4-19-05)</v>
          </cell>
        </row>
        <row r="310">
          <cell r="G310" t="str">
            <v>DED281554</v>
          </cell>
          <cell r="I310">
            <v>38419</v>
          </cell>
          <cell r="K310">
            <v>591.04999999999995</v>
          </cell>
          <cell r="L310">
            <v>591.04999999999995</v>
          </cell>
          <cell r="M310">
            <v>591.04999999999995</v>
          </cell>
          <cell r="O310" t="str">
            <v>Claims</v>
          </cell>
          <cell r="R310" t="str">
            <v>customer deduction for return</v>
          </cell>
          <cell r="T310" t="str">
            <v>RDR051057 - cust has not returned these parts (4-19-05)</v>
          </cell>
        </row>
        <row r="311">
          <cell r="G311" t="str">
            <v>DED281555</v>
          </cell>
          <cell r="I311">
            <v>38419</v>
          </cell>
          <cell r="K311">
            <v>2115.2800000000002</v>
          </cell>
          <cell r="L311">
            <v>2115.2800000000002</v>
          </cell>
          <cell r="M311">
            <v>2115.2800000000002</v>
          </cell>
          <cell r="O311" t="str">
            <v>Claims</v>
          </cell>
          <cell r="R311" t="str">
            <v>customer deduction for return</v>
          </cell>
          <cell r="T311" t="str">
            <v>RDR051058 - cust has not returned these parts (4-19-05)</v>
          </cell>
        </row>
        <row r="312">
          <cell r="G312" t="str">
            <v>DED281556</v>
          </cell>
          <cell r="I312">
            <v>38419</v>
          </cell>
          <cell r="K312">
            <v>515.32000000000005</v>
          </cell>
          <cell r="L312">
            <v>515.32000000000005</v>
          </cell>
          <cell r="M312">
            <v>515.32000000000005</v>
          </cell>
          <cell r="O312" t="str">
            <v>Claims</v>
          </cell>
          <cell r="R312" t="str">
            <v>customer deduction for return</v>
          </cell>
          <cell r="T312" t="str">
            <v>RDR051059 - cust has not returned these parts (4-19-05)</v>
          </cell>
        </row>
        <row r="313">
          <cell r="G313" t="str">
            <v>DED327919</v>
          </cell>
          <cell r="I313">
            <v>38527</v>
          </cell>
          <cell r="K313">
            <v>6307.81</v>
          </cell>
          <cell r="L313">
            <v>6307.81</v>
          </cell>
          <cell r="M313">
            <v>6307.81</v>
          </cell>
          <cell r="O313" t="str">
            <v>Claims</v>
          </cell>
          <cell r="R313" t="str">
            <v>customer deduction for return</v>
          </cell>
          <cell r="S313" t="str">
            <v>RDR05-1178, RMA 5134AJBW &amp; 5098BJBW</v>
          </cell>
          <cell r="T313" t="str">
            <v>deducted at machining cost vs raw</v>
          </cell>
        </row>
        <row r="314">
          <cell r="G314" t="str">
            <v>DED327923</v>
          </cell>
          <cell r="I314">
            <v>38527</v>
          </cell>
          <cell r="K314">
            <v>315.32</v>
          </cell>
          <cell r="L314">
            <v>315.32</v>
          </cell>
          <cell r="M314">
            <v>315.32</v>
          </cell>
          <cell r="O314" t="str">
            <v>Claims</v>
          </cell>
          <cell r="R314" t="str">
            <v>customer deduction for return</v>
          </cell>
          <cell r="S314" t="str">
            <v>RDR05-1198 RMA 5159CJBW</v>
          </cell>
          <cell r="T314" t="str">
            <v>RDR051198 - cust has not returned these parts (6-13-05)</v>
          </cell>
        </row>
        <row r="315">
          <cell r="G315" t="str">
            <v>DED327924</v>
          </cell>
          <cell r="I315">
            <v>38527</v>
          </cell>
          <cell r="K315">
            <v>1063.54</v>
          </cell>
          <cell r="L315">
            <v>1063.54</v>
          </cell>
          <cell r="M315">
            <v>1063.54</v>
          </cell>
          <cell r="O315" t="str">
            <v>Claims</v>
          </cell>
          <cell r="R315" t="str">
            <v>customer deduction for return</v>
          </cell>
          <cell r="S315" t="str">
            <v>RDR05-1199 RMA 5159DJBW</v>
          </cell>
          <cell r="T315" t="str">
            <v>RDR051199 - cust has not returned these parts (6-13-05)</v>
          </cell>
        </row>
        <row r="316">
          <cell r="G316" t="str">
            <v>OPM342545</v>
          </cell>
          <cell r="I316">
            <v>38560</v>
          </cell>
          <cell r="K316">
            <v>-400</v>
          </cell>
          <cell r="L316">
            <v>-400</v>
          </cell>
          <cell r="M316">
            <v>-400</v>
          </cell>
          <cell r="O316" t="str">
            <v>Claims</v>
          </cell>
          <cell r="R316" t="str">
            <v>overpayment</v>
          </cell>
          <cell r="T316" t="str">
            <v>on receipt totaling 78600, original payment made timely</v>
          </cell>
          <cell r="W316">
            <v>118629</v>
          </cell>
          <cell r="X316">
            <v>118629</v>
          </cell>
        </row>
        <row r="317">
          <cell r="G317" t="str">
            <v>835119433</v>
          </cell>
          <cell r="H317" t="str">
            <v>NET 60 DAYS</v>
          </cell>
          <cell r="I317">
            <v>38589</v>
          </cell>
          <cell r="J317">
            <v>38649</v>
          </cell>
          <cell r="K317">
            <v>70149.34</v>
          </cell>
          <cell r="L317">
            <v>1191.8</v>
          </cell>
          <cell r="M317">
            <v>1191.8</v>
          </cell>
          <cell r="N317">
            <v>126</v>
          </cell>
          <cell r="O317" t="str">
            <v>Invoice</v>
          </cell>
          <cell r="R317" t="str">
            <v>metal pricing change qtr 3</v>
          </cell>
          <cell r="S317" t="str">
            <v>short pay from incorrect surcharge - repaid on OPM382429</v>
          </cell>
        </row>
        <row r="318">
          <cell r="G318" t="str">
            <v>835119437</v>
          </cell>
          <cell r="H318" t="str">
            <v>NET 60 DAYS</v>
          </cell>
          <cell r="I318">
            <v>38589</v>
          </cell>
          <cell r="J318">
            <v>38649</v>
          </cell>
          <cell r="K318">
            <v>70224.44</v>
          </cell>
          <cell r="L318">
            <v>1258.3599999999999</v>
          </cell>
          <cell r="M318">
            <v>1258.3599999999999</v>
          </cell>
          <cell r="N318">
            <v>126</v>
          </cell>
          <cell r="O318" t="str">
            <v>Invoice</v>
          </cell>
          <cell r="R318" t="str">
            <v>metal pricing change qtr 3</v>
          </cell>
          <cell r="S318" t="str">
            <v>short pay from incorrect surcharge - repaid on OPM382429</v>
          </cell>
        </row>
        <row r="319">
          <cell r="G319" t="str">
            <v>835119436</v>
          </cell>
          <cell r="H319" t="str">
            <v>NET 60 DAYS</v>
          </cell>
          <cell r="I319">
            <v>38589</v>
          </cell>
          <cell r="J319">
            <v>38649</v>
          </cell>
          <cell r="K319">
            <v>71339.839999999997</v>
          </cell>
          <cell r="L319">
            <v>1241.76</v>
          </cell>
          <cell r="M319">
            <v>1241.76</v>
          </cell>
          <cell r="N319">
            <v>126</v>
          </cell>
          <cell r="O319" t="str">
            <v>Invoice</v>
          </cell>
          <cell r="R319" t="str">
            <v>metal pricing change qtr 3</v>
          </cell>
          <cell r="S319" t="str">
            <v>short pay from incorrect surcharge - repaid on OPM382429</v>
          </cell>
        </row>
        <row r="320">
          <cell r="G320" t="str">
            <v>835119444</v>
          </cell>
          <cell r="H320" t="str">
            <v>NET 60 DAYS</v>
          </cell>
          <cell r="I320">
            <v>38590</v>
          </cell>
          <cell r="J320">
            <v>38650</v>
          </cell>
          <cell r="K320">
            <v>72807.73</v>
          </cell>
          <cell r="L320">
            <v>1261.4000000000001</v>
          </cell>
          <cell r="M320">
            <v>1261.4000000000001</v>
          </cell>
          <cell r="N320">
            <v>125</v>
          </cell>
          <cell r="O320" t="str">
            <v>Invoice</v>
          </cell>
          <cell r="R320" t="str">
            <v>metal pricing change qtr 3</v>
          </cell>
          <cell r="S320" t="str">
            <v>short pay from incorrect surcharge - repaid on OPM382429</v>
          </cell>
        </row>
        <row r="321">
          <cell r="G321" t="str">
            <v>835119446</v>
          </cell>
          <cell r="H321" t="str">
            <v>NET 60 DAYS</v>
          </cell>
          <cell r="I321">
            <v>38590</v>
          </cell>
          <cell r="J321">
            <v>38650</v>
          </cell>
          <cell r="K321">
            <v>69149.08</v>
          </cell>
          <cell r="L321">
            <v>1194.48</v>
          </cell>
          <cell r="M321">
            <v>1194.48</v>
          </cell>
          <cell r="N321">
            <v>125</v>
          </cell>
          <cell r="O321" t="str">
            <v>Invoice</v>
          </cell>
          <cell r="R321" t="str">
            <v>metal pricing change qtr 3</v>
          </cell>
          <cell r="S321" t="str">
            <v>short pay from incorrect surcharge - repaid on OPM382429</v>
          </cell>
        </row>
        <row r="322">
          <cell r="G322" t="str">
            <v>835119450</v>
          </cell>
          <cell r="H322" t="str">
            <v>NET 60 DAYS</v>
          </cell>
          <cell r="I322">
            <v>38593</v>
          </cell>
          <cell r="J322">
            <v>38653</v>
          </cell>
          <cell r="K322">
            <v>69851.460000000006</v>
          </cell>
          <cell r="L322">
            <v>1237.02</v>
          </cell>
          <cell r="M322">
            <v>1237.02</v>
          </cell>
          <cell r="N322">
            <v>122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835119455</v>
          </cell>
          <cell r="H323" t="str">
            <v>NET 60 DAYS</v>
          </cell>
          <cell r="I323">
            <v>38593</v>
          </cell>
          <cell r="J323">
            <v>38653</v>
          </cell>
          <cell r="K323">
            <v>71837.710000000006</v>
          </cell>
          <cell r="L323">
            <v>1292.81</v>
          </cell>
          <cell r="M323">
            <v>1292.81</v>
          </cell>
          <cell r="N323">
            <v>122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835119456</v>
          </cell>
          <cell r="H324" t="str">
            <v>NET 60 DAYS</v>
          </cell>
          <cell r="I324">
            <v>38593</v>
          </cell>
          <cell r="J324">
            <v>38653</v>
          </cell>
          <cell r="K324">
            <v>67226.45</v>
          </cell>
          <cell r="L324">
            <v>1142.1400000000001</v>
          </cell>
          <cell r="M324">
            <v>1142.1400000000001</v>
          </cell>
          <cell r="N324">
            <v>122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835119459</v>
          </cell>
          <cell r="H325" t="str">
            <v>NET 60 DAYS</v>
          </cell>
          <cell r="I325">
            <v>38594</v>
          </cell>
          <cell r="J325">
            <v>38654</v>
          </cell>
          <cell r="K325">
            <v>66186.66</v>
          </cell>
          <cell r="L325">
            <v>1064.0899999999999</v>
          </cell>
          <cell r="M325">
            <v>1064.0899999999999</v>
          </cell>
          <cell r="N325">
            <v>121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835119465</v>
          </cell>
          <cell r="H326" t="str">
            <v>NET 60 DAYS</v>
          </cell>
          <cell r="I326">
            <v>38595</v>
          </cell>
          <cell r="J326">
            <v>38655</v>
          </cell>
          <cell r="K326">
            <v>70149.34</v>
          </cell>
          <cell r="L326">
            <v>1191.8</v>
          </cell>
          <cell r="M326">
            <v>1191.8</v>
          </cell>
          <cell r="N326">
            <v>120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835119470</v>
          </cell>
          <cell r="H327" t="str">
            <v>NET 60 DAYS</v>
          </cell>
          <cell r="I327">
            <v>38595</v>
          </cell>
          <cell r="J327">
            <v>38655</v>
          </cell>
          <cell r="K327">
            <v>70499.64</v>
          </cell>
          <cell r="L327">
            <v>1242.68</v>
          </cell>
          <cell r="M327">
            <v>1242.68</v>
          </cell>
          <cell r="N327">
            <v>120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835119473</v>
          </cell>
          <cell r="H328" t="str">
            <v>NET 60 DAYS</v>
          </cell>
          <cell r="I328">
            <v>38596</v>
          </cell>
          <cell r="J328">
            <v>38656</v>
          </cell>
          <cell r="K328">
            <v>69748.399999999994</v>
          </cell>
          <cell r="L328">
            <v>1207.42</v>
          </cell>
          <cell r="M328">
            <v>1207.42</v>
          </cell>
          <cell r="N328">
            <v>119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835119478</v>
          </cell>
          <cell r="H329" t="str">
            <v>NET 60 DAYS</v>
          </cell>
          <cell r="I329">
            <v>38596</v>
          </cell>
          <cell r="J329">
            <v>38656</v>
          </cell>
          <cell r="K329">
            <v>72240.36</v>
          </cell>
          <cell r="L329">
            <v>1166.3800000000001</v>
          </cell>
          <cell r="M329">
            <v>1166.3800000000001</v>
          </cell>
          <cell r="N329">
            <v>119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835119482</v>
          </cell>
          <cell r="H330" t="str">
            <v>NET 60 DAYS</v>
          </cell>
          <cell r="I330">
            <v>38597</v>
          </cell>
          <cell r="J330">
            <v>38657</v>
          </cell>
          <cell r="K330">
            <v>73240.039999999994</v>
          </cell>
          <cell r="L330">
            <v>1217.28</v>
          </cell>
          <cell r="M330">
            <v>1217.28</v>
          </cell>
          <cell r="N330">
            <v>118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835119484</v>
          </cell>
          <cell r="H331" t="str">
            <v>NET 60 DAYS</v>
          </cell>
          <cell r="I331">
            <v>38597</v>
          </cell>
          <cell r="J331">
            <v>38657</v>
          </cell>
          <cell r="K331">
            <v>72188.899999999994</v>
          </cell>
          <cell r="L331">
            <v>1314.08</v>
          </cell>
          <cell r="M331">
            <v>1314.08</v>
          </cell>
          <cell r="N331">
            <v>118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835C0012902</v>
          </cell>
          <cell r="I332">
            <v>38601</v>
          </cell>
          <cell r="J332">
            <v>38601</v>
          </cell>
          <cell r="K332">
            <v>-2886.79</v>
          </cell>
          <cell r="L332">
            <v>-80.41</v>
          </cell>
          <cell r="N332">
            <v>174</v>
          </cell>
          <cell r="O332" t="str">
            <v>Credit Memo</v>
          </cell>
          <cell r="R332" t="str">
            <v>credit for cust deduction for return</v>
          </cell>
          <cell r="S332" t="str">
            <v>RMA 5237xJBW</v>
          </cell>
          <cell r="T332" t="str">
            <v>RDR051307</v>
          </cell>
        </row>
        <row r="333">
          <cell r="G333" t="str">
            <v>835C0012904</v>
          </cell>
          <cell r="I333">
            <v>38601</v>
          </cell>
          <cell r="J333">
            <v>38601</v>
          </cell>
          <cell r="K333">
            <v>-2447.7199999999998</v>
          </cell>
          <cell r="L333">
            <v>-89.22</v>
          </cell>
          <cell r="N333">
            <v>174</v>
          </cell>
          <cell r="O333" t="str">
            <v>Credit Memo</v>
          </cell>
          <cell r="R333" t="str">
            <v>credit for cust deduction for return</v>
          </cell>
          <cell r="S333" t="str">
            <v>RMA 5237xJBW</v>
          </cell>
          <cell r="T333" t="str">
            <v>RDR051308</v>
          </cell>
        </row>
        <row r="334">
          <cell r="G334" t="str">
            <v>835119487</v>
          </cell>
          <cell r="H334" t="str">
            <v>NET 60 DAYS</v>
          </cell>
          <cell r="I334">
            <v>38601</v>
          </cell>
          <cell r="J334">
            <v>38661</v>
          </cell>
          <cell r="K334">
            <v>70149.34</v>
          </cell>
          <cell r="L334">
            <v>1191.8</v>
          </cell>
          <cell r="M334">
            <v>1191.8</v>
          </cell>
          <cell r="N334">
            <v>114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835119490</v>
          </cell>
          <cell r="H335" t="str">
            <v>NET 60 DAYS</v>
          </cell>
          <cell r="I335">
            <v>38601</v>
          </cell>
          <cell r="J335">
            <v>38661</v>
          </cell>
          <cell r="K335">
            <v>69208.570000000007</v>
          </cell>
          <cell r="L335">
            <v>1190.96</v>
          </cell>
          <cell r="M335">
            <v>1190.96</v>
          </cell>
          <cell r="N335">
            <v>114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835119494</v>
          </cell>
          <cell r="H336" t="str">
            <v>NET 60 DAYS</v>
          </cell>
          <cell r="I336">
            <v>38602</v>
          </cell>
          <cell r="J336">
            <v>38662</v>
          </cell>
          <cell r="K336">
            <v>66703.16</v>
          </cell>
          <cell r="L336">
            <v>1166.22</v>
          </cell>
          <cell r="M336">
            <v>1166.22</v>
          </cell>
          <cell r="N336">
            <v>113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835119498</v>
          </cell>
          <cell r="H337" t="str">
            <v>NET 60 DAYS</v>
          </cell>
          <cell r="I337">
            <v>38603</v>
          </cell>
          <cell r="J337">
            <v>38663</v>
          </cell>
          <cell r="K337">
            <v>73508.740000000005</v>
          </cell>
          <cell r="L337">
            <v>1211.6400000000001</v>
          </cell>
          <cell r="M337">
            <v>1211.6400000000001</v>
          </cell>
          <cell r="N337">
            <v>112</v>
          </cell>
          <cell r="O337" t="str">
            <v>Invoice</v>
          </cell>
          <cell r="R337" t="str">
            <v>metal pricing change qtr 3</v>
          </cell>
          <cell r="S337" t="str">
            <v>short pay from incorrect surcharge - repaid on OPM382429</v>
          </cell>
        </row>
        <row r="338">
          <cell r="G338" t="str">
            <v>835119500</v>
          </cell>
          <cell r="H338" t="str">
            <v>NET 60 DAYS</v>
          </cell>
          <cell r="I338">
            <v>38603</v>
          </cell>
          <cell r="J338">
            <v>38663</v>
          </cell>
          <cell r="K338">
            <v>72023.34</v>
          </cell>
          <cell r="L338">
            <v>1313.88</v>
          </cell>
          <cell r="M338">
            <v>1313.88</v>
          </cell>
          <cell r="N338">
            <v>112</v>
          </cell>
          <cell r="O338" t="str">
            <v>Invoice</v>
          </cell>
          <cell r="R338" t="str">
            <v>metal pricing change qtr 3</v>
          </cell>
          <cell r="S338" t="str">
            <v>short pay from incorrect surcharge - repaid on OPM382429</v>
          </cell>
        </row>
        <row r="339">
          <cell r="G339" t="str">
            <v>835119506</v>
          </cell>
          <cell r="H339" t="str">
            <v>NET 60 DAYS</v>
          </cell>
          <cell r="I339">
            <v>38604</v>
          </cell>
          <cell r="J339">
            <v>38664</v>
          </cell>
          <cell r="K339">
            <v>72706.679999999993</v>
          </cell>
          <cell r="L339">
            <v>1370.97</v>
          </cell>
          <cell r="M339">
            <v>1370.97</v>
          </cell>
          <cell r="N339">
            <v>111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835119510</v>
          </cell>
          <cell r="H340" t="str">
            <v>NET 60 DAYS</v>
          </cell>
          <cell r="I340">
            <v>38604</v>
          </cell>
          <cell r="J340">
            <v>38664</v>
          </cell>
          <cell r="K340">
            <v>73508.75</v>
          </cell>
          <cell r="L340">
            <v>1211.6600000000001</v>
          </cell>
          <cell r="M340">
            <v>1211.6600000000001</v>
          </cell>
          <cell r="N340">
            <v>111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835119512</v>
          </cell>
          <cell r="H341" t="str">
            <v>NET 60 DAYS</v>
          </cell>
          <cell r="I341">
            <v>38604</v>
          </cell>
          <cell r="J341">
            <v>38664</v>
          </cell>
          <cell r="K341">
            <v>72325.36</v>
          </cell>
          <cell r="L341">
            <v>1318.42</v>
          </cell>
          <cell r="M341">
            <v>1318.42</v>
          </cell>
          <cell r="N341">
            <v>111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835119508</v>
          </cell>
          <cell r="H342" t="str">
            <v>NET 60 DAYS</v>
          </cell>
          <cell r="I342">
            <v>38604</v>
          </cell>
          <cell r="J342">
            <v>38664</v>
          </cell>
          <cell r="K342">
            <v>73006.11</v>
          </cell>
          <cell r="L342">
            <v>1246.45</v>
          </cell>
          <cell r="M342">
            <v>1246.45</v>
          </cell>
          <cell r="N342">
            <v>111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835119509</v>
          </cell>
          <cell r="H343" t="str">
            <v>NET 60 DAYS</v>
          </cell>
          <cell r="I343">
            <v>38604</v>
          </cell>
          <cell r="J343">
            <v>38664</v>
          </cell>
          <cell r="K343">
            <v>73508.75</v>
          </cell>
          <cell r="L343">
            <v>1211.67</v>
          </cell>
          <cell r="M343">
            <v>1211.67</v>
          </cell>
          <cell r="N343">
            <v>111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835119514</v>
          </cell>
          <cell r="H344" t="str">
            <v>NET 60 DAYS</v>
          </cell>
          <cell r="I344">
            <v>38607</v>
          </cell>
          <cell r="J344">
            <v>38667</v>
          </cell>
          <cell r="K344">
            <v>70149.34</v>
          </cell>
          <cell r="L344">
            <v>1191.8</v>
          </cell>
          <cell r="M344">
            <v>1191.8</v>
          </cell>
          <cell r="N344">
            <v>108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835119518</v>
          </cell>
          <cell r="H345" t="str">
            <v>NET 60 DAYS</v>
          </cell>
          <cell r="I345">
            <v>38607</v>
          </cell>
          <cell r="J345">
            <v>38667</v>
          </cell>
          <cell r="K345">
            <v>71965.179999999993</v>
          </cell>
          <cell r="L345">
            <v>1322.16</v>
          </cell>
          <cell r="M345">
            <v>1322.16</v>
          </cell>
          <cell r="N345">
            <v>108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835119516</v>
          </cell>
          <cell r="H346" t="str">
            <v>NET 60 DAYS</v>
          </cell>
          <cell r="I346">
            <v>38607</v>
          </cell>
          <cell r="J346">
            <v>38667</v>
          </cell>
          <cell r="K346">
            <v>63007.68</v>
          </cell>
          <cell r="L346">
            <v>1062.98</v>
          </cell>
          <cell r="M346">
            <v>1062.98</v>
          </cell>
          <cell r="N346">
            <v>108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835119522</v>
          </cell>
          <cell r="H347" t="str">
            <v>NET 60 DAYS</v>
          </cell>
          <cell r="I347">
            <v>38608</v>
          </cell>
          <cell r="J347">
            <v>38668</v>
          </cell>
          <cell r="K347">
            <v>71137.36</v>
          </cell>
          <cell r="L347">
            <v>1163.44</v>
          </cell>
          <cell r="M347">
            <v>1163.44</v>
          </cell>
          <cell r="N347">
            <v>107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835119531</v>
          </cell>
          <cell r="H348" t="str">
            <v>NET 60 DAYS</v>
          </cell>
          <cell r="I348">
            <v>38609</v>
          </cell>
          <cell r="J348">
            <v>38669</v>
          </cell>
          <cell r="K348">
            <v>70149.34</v>
          </cell>
          <cell r="L348">
            <v>1192.0999999999999</v>
          </cell>
          <cell r="M348">
            <v>1192.0999999999999</v>
          </cell>
          <cell r="N348">
            <v>106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835119536</v>
          </cell>
          <cell r="H349" t="str">
            <v>NET 60 DAYS</v>
          </cell>
          <cell r="I349">
            <v>38609</v>
          </cell>
          <cell r="J349">
            <v>38669</v>
          </cell>
          <cell r="K349">
            <v>70669.38</v>
          </cell>
          <cell r="L349">
            <v>1257.18</v>
          </cell>
          <cell r="M349">
            <v>1257.18</v>
          </cell>
          <cell r="N349">
            <v>106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835119540</v>
          </cell>
          <cell r="H350" t="str">
            <v>NET 60 DAYS</v>
          </cell>
          <cell r="I350">
            <v>38610</v>
          </cell>
          <cell r="J350">
            <v>38670</v>
          </cell>
          <cell r="K350">
            <v>71190.759999999995</v>
          </cell>
          <cell r="L350">
            <v>1194.51</v>
          </cell>
          <cell r="M350">
            <v>1194.51</v>
          </cell>
          <cell r="N350">
            <v>105</v>
          </cell>
          <cell r="O350" t="str">
            <v>Invoice</v>
          </cell>
          <cell r="R350" t="str">
            <v>metal pricing change qtr 3</v>
          </cell>
          <cell r="S350" t="str">
            <v>short pay from incorrect surcharge - repaid on OPM382429</v>
          </cell>
        </row>
        <row r="351">
          <cell r="G351" t="str">
            <v>835119542</v>
          </cell>
          <cell r="H351" t="str">
            <v>NET 60 DAYS</v>
          </cell>
          <cell r="I351">
            <v>38610</v>
          </cell>
          <cell r="J351">
            <v>38670</v>
          </cell>
          <cell r="K351">
            <v>69480.17</v>
          </cell>
          <cell r="L351">
            <v>1194.8800000000001</v>
          </cell>
          <cell r="M351">
            <v>1194.8800000000001</v>
          </cell>
          <cell r="N351">
            <v>105</v>
          </cell>
          <cell r="O351" t="str">
            <v>Invoice</v>
          </cell>
          <cell r="R351" t="str">
            <v>metal pricing change qtr 3</v>
          </cell>
          <cell r="S351" t="str">
            <v>short pay from incorrect surcharge - repaid on OPM382429</v>
          </cell>
        </row>
        <row r="352">
          <cell r="G352" t="str">
            <v>835119551</v>
          </cell>
          <cell r="H352" t="str">
            <v>NET 60 DAYS</v>
          </cell>
          <cell r="I352">
            <v>38611</v>
          </cell>
          <cell r="J352">
            <v>38671</v>
          </cell>
          <cell r="K352">
            <v>63007.68</v>
          </cell>
          <cell r="L352">
            <v>1062.98</v>
          </cell>
          <cell r="M352">
            <v>1062.98</v>
          </cell>
          <cell r="N352">
            <v>104</v>
          </cell>
          <cell r="O352" t="str">
            <v>Invoice</v>
          </cell>
          <cell r="R352" t="str">
            <v>metal pricing change qtr 3</v>
          </cell>
          <cell r="S352" t="str">
            <v>short pay from incorrect surcharge - repaid on OPM382429</v>
          </cell>
        </row>
        <row r="353">
          <cell r="G353" t="str">
            <v>835119547</v>
          </cell>
          <cell r="H353" t="str">
            <v>NET 60 DAYS</v>
          </cell>
          <cell r="I353">
            <v>38611</v>
          </cell>
          <cell r="J353">
            <v>38671</v>
          </cell>
          <cell r="K353">
            <v>70149.34</v>
          </cell>
          <cell r="L353">
            <v>1191.8</v>
          </cell>
          <cell r="M353">
            <v>1191.8</v>
          </cell>
          <cell r="N353">
            <v>104</v>
          </cell>
          <cell r="O353" t="str">
            <v>Invoice</v>
          </cell>
          <cell r="R353" t="str">
            <v>metal pricing change qtr 3</v>
          </cell>
          <cell r="S353" t="str">
            <v>short pay from incorrect surcharge - repaid on OPM382429</v>
          </cell>
        </row>
        <row r="354">
          <cell r="G354" t="str">
            <v>835119553</v>
          </cell>
          <cell r="H354" t="str">
            <v>NET 60 DAYS</v>
          </cell>
          <cell r="I354">
            <v>38611</v>
          </cell>
          <cell r="J354">
            <v>38671</v>
          </cell>
          <cell r="K354">
            <v>68859.8</v>
          </cell>
          <cell r="L354">
            <v>1197.46</v>
          </cell>
          <cell r="M354">
            <v>1197.46</v>
          </cell>
          <cell r="N354">
            <v>104</v>
          </cell>
          <cell r="O354" t="str">
            <v>Invoice</v>
          </cell>
          <cell r="R354" t="str">
            <v>metal pricing change qtr 3</v>
          </cell>
          <cell r="S354" t="str">
            <v>short pay from incorrect surcharge - repaid on OPM382429</v>
          </cell>
        </row>
        <row r="355">
          <cell r="G355" t="str">
            <v>835C0012905</v>
          </cell>
          <cell r="I355">
            <v>38616</v>
          </cell>
          <cell r="J355">
            <v>38616</v>
          </cell>
          <cell r="K355">
            <v>-350</v>
          </cell>
          <cell r="L355">
            <v>-38.4</v>
          </cell>
          <cell r="N355">
            <v>159</v>
          </cell>
          <cell r="O355" t="str">
            <v>Credit Memo</v>
          </cell>
          <cell r="R355" t="str">
            <v>admin fee on returns</v>
          </cell>
          <cell r="S355" t="str">
            <v>RMA 5237xJBW</v>
          </cell>
        </row>
        <row r="356">
          <cell r="G356" t="str">
            <v>OPM382429</v>
          </cell>
          <cell r="I356">
            <v>38650</v>
          </cell>
          <cell r="K356">
            <v>-144191.18</v>
          </cell>
          <cell r="L356">
            <v>-144191.18</v>
          </cell>
          <cell r="M356">
            <v>-144191.18</v>
          </cell>
          <cell r="O356" t="str">
            <v>Claims</v>
          </cell>
          <cell r="R356" t="str">
            <v>metal pricing change qtr 3</v>
          </cell>
          <cell r="T356" t="str">
            <v>payment correction for new metal pricing</v>
          </cell>
        </row>
        <row r="357">
          <cell r="G357" t="str">
            <v>835C0012935</v>
          </cell>
          <cell r="I357">
            <v>38660</v>
          </cell>
          <cell r="J357">
            <v>38660</v>
          </cell>
          <cell r="K357">
            <v>-1331.55</v>
          </cell>
          <cell r="L357">
            <v>-1331.55</v>
          </cell>
          <cell r="N357">
            <v>115</v>
          </cell>
          <cell r="O357" t="str">
            <v>Credit Memo</v>
          </cell>
          <cell r="R357" t="str">
            <v>credit for cust deduction for return</v>
          </cell>
          <cell r="T357" t="str">
            <v>rdr 05-1395</v>
          </cell>
        </row>
        <row r="358">
          <cell r="G358" t="str">
            <v>835C0012938</v>
          </cell>
          <cell r="I358">
            <v>38660</v>
          </cell>
          <cell r="J358">
            <v>38660</v>
          </cell>
          <cell r="K358">
            <v>-1397.18</v>
          </cell>
          <cell r="L358">
            <v>-1397.18</v>
          </cell>
          <cell r="N358">
            <v>115</v>
          </cell>
          <cell r="O358" t="str">
            <v>Credit Memo</v>
          </cell>
          <cell r="R358" t="str">
            <v>credit for cust deduction for return</v>
          </cell>
          <cell r="T358" t="str">
            <v>rdr 05-1397</v>
          </cell>
        </row>
        <row r="359">
          <cell r="G359" t="str">
            <v>835C0012939</v>
          </cell>
          <cell r="I359">
            <v>38660</v>
          </cell>
          <cell r="J359">
            <v>38660</v>
          </cell>
          <cell r="K359">
            <v>-1210.8900000000001</v>
          </cell>
          <cell r="L359">
            <v>-1210.8900000000001</v>
          </cell>
          <cell r="N359">
            <v>115</v>
          </cell>
          <cell r="O359" t="str">
            <v>Credit Memo</v>
          </cell>
          <cell r="R359" t="str">
            <v>credit for cust deduction for return</v>
          </cell>
          <cell r="T359" t="str">
            <v>rdr 05-1397</v>
          </cell>
        </row>
        <row r="360">
          <cell r="G360" t="str">
            <v>DED388996</v>
          </cell>
          <cell r="I360">
            <v>38664</v>
          </cell>
          <cell r="K360">
            <v>1331.55</v>
          </cell>
          <cell r="L360">
            <v>1331.55</v>
          </cell>
          <cell r="M360">
            <v>1331.55</v>
          </cell>
          <cell r="O360" t="str">
            <v>Claims</v>
          </cell>
          <cell r="R360" t="str">
            <v>customer deduction for return</v>
          </cell>
          <cell r="T360" t="str">
            <v>rdr51395</v>
          </cell>
        </row>
        <row r="361">
          <cell r="G361" t="str">
            <v>DED388998</v>
          </cell>
          <cell r="I361">
            <v>38664</v>
          </cell>
          <cell r="K361">
            <v>2608.08</v>
          </cell>
          <cell r="L361">
            <v>2608.08</v>
          </cell>
          <cell r="M361">
            <v>2608.08</v>
          </cell>
          <cell r="O361" t="str">
            <v>Claims</v>
          </cell>
          <cell r="R361" t="str">
            <v>customer deduction for return</v>
          </cell>
          <cell r="T361" t="str">
            <v>rdr51397</v>
          </cell>
        </row>
        <row r="362">
          <cell r="G362" t="str">
            <v>DED388999</v>
          </cell>
          <cell r="I362">
            <v>38664</v>
          </cell>
          <cell r="K362">
            <v>0.01</v>
          </cell>
          <cell r="L362">
            <v>0.01</v>
          </cell>
          <cell r="M362">
            <v>0.01</v>
          </cell>
          <cell r="O362" t="str">
            <v>Claims</v>
          </cell>
          <cell r="R362" t="str">
            <v>customer deduction for return</v>
          </cell>
          <cell r="T362" t="str">
            <v>rdr51398</v>
          </cell>
        </row>
        <row r="363">
          <cell r="G363" t="str">
            <v>OPM391584</v>
          </cell>
          <cell r="I363">
            <v>38671</v>
          </cell>
          <cell r="K363">
            <v>-124085.84</v>
          </cell>
          <cell r="L363">
            <v>-124085.84</v>
          </cell>
          <cell r="M363">
            <v>-124085.84</v>
          </cell>
          <cell r="O363" t="str">
            <v>Claims</v>
          </cell>
          <cell r="R363" t="str">
            <v>metal pricing change qtr 3</v>
          </cell>
          <cell r="S363" t="str">
            <v>082605N12408584CR</v>
          </cell>
          <cell r="T363" t="str">
            <v>doesn’t match workbook</v>
          </cell>
        </row>
        <row r="364">
          <cell r="G364" t="str">
            <v>OPM391610</v>
          </cell>
          <cell r="I364">
            <v>38671</v>
          </cell>
          <cell r="K364">
            <v>-2522.0700000000002</v>
          </cell>
          <cell r="L364">
            <v>-2522.0700000000002</v>
          </cell>
          <cell r="M364">
            <v>-2522.0700000000002</v>
          </cell>
          <cell r="O364" t="str">
            <v>Claims</v>
          </cell>
          <cell r="R364" t="str">
            <v>metal pricing change qtr 3</v>
          </cell>
          <cell r="W364">
            <v>835119555</v>
          </cell>
          <cell r="X364">
            <v>835119555</v>
          </cell>
        </row>
        <row r="365">
          <cell r="G365" t="str">
            <v>OPM391611</v>
          </cell>
          <cell r="I365">
            <v>38671</v>
          </cell>
          <cell r="K365">
            <v>-2455.7399999999998</v>
          </cell>
          <cell r="L365">
            <v>-2455.7399999999998</v>
          </cell>
          <cell r="M365">
            <v>-2455.7399999999998</v>
          </cell>
          <cell r="O365" t="str">
            <v>Claims</v>
          </cell>
          <cell r="R365" t="str">
            <v>metal pricing change qtr 3</v>
          </cell>
          <cell r="W365">
            <v>835119556</v>
          </cell>
          <cell r="X365">
            <v>835119556</v>
          </cell>
        </row>
        <row r="366">
          <cell r="G366" t="str">
            <v>OPM393632</v>
          </cell>
          <cell r="I366">
            <v>38674</v>
          </cell>
          <cell r="K366">
            <v>-2413.15</v>
          </cell>
          <cell r="L366">
            <v>-2413.15</v>
          </cell>
          <cell r="M366">
            <v>-2413.15</v>
          </cell>
          <cell r="O366" t="str">
            <v>Claims</v>
          </cell>
          <cell r="R366" t="str">
            <v>metal pricing change qtr 3</v>
          </cell>
          <cell r="W366">
            <v>835119565</v>
          </cell>
          <cell r="X366">
            <v>835119565</v>
          </cell>
        </row>
        <row r="367">
          <cell r="G367" t="str">
            <v>OPM393633</v>
          </cell>
          <cell r="I367">
            <v>38674</v>
          </cell>
          <cell r="K367">
            <v>-2612.1999999999998</v>
          </cell>
          <cell r="L367">
            <v>-2612.1999999999998</v>
          </cell>
          <cell r="M367">
            <v>-2612.1999999999998</v>
          </cell>
          <cell r="O367" t="str">
            <v>Claims</v>
          </cell>
          <cell r="R367" t="str">
            <v>metal pricing change qtr 3</v>
          </cell>
          <cell r="W367">
            <v>835119567</v>
          </cell>
          <cell r="X367">
            <v>835119567</v>
          </cell>
        </row>
        <row r="368">
          <cell r="G368" t="str">
            <v>OPM393680</v>
          </cell>
          <cell r="I368">
            <v>38677</v>
          </cell>
          <cell r="K368">
            <v>-2227.88</v>
          </cell>
          <cell r="L368">
            <v>-2227.88</v>
          </cell>
          <cell r="M368">
            <v>-2227.88</v>
          </cell>
          <cell r="O368" t="str">
            <v>Claims</v>
          </cell>
          <cell r="R368" t="str">
            <v>metal pricing change qtr 3</v>
          </cell>
          <cell r="T368" t="str">
            <v>offset to retro billing</v>
          </cell>
          <cell r="W368">
            <v>835119592</v>
          </cell>
          <cell r="X368">
            <v>835119592</v>
          </cell>
        </row>
        <row r="369">
          <cell r="G369" t="str">
            <v>OPM393681</v>
          </cell>
          <cell r="I369">
            <v>38677</v>
          </cell>
          <cell r="K369">
            <v>-2423.2800000000002</v>
          </cell>
          <cell r="L369">
            <v>-2423.2800000000002</v>
          </cell>
          <cell r="M369">
            <v>-2423.2800000000002</v>
          </cell>
          <cell r="O369" t="str">
            <v>Claims</v>
          </cell>
          <cell r="R369" t="str">
            <v>metal pricing change qtr 3</v>
          </cell>
          <cell r="T369" t="str">
            <v>offset to retro billing</v>
          </cell>
          <cell r="W369">
            <v>835119597</v>
          </cell>
          <cell r="X369">
            <v>835119597</v>
          </cell>
        </row>
        <row r="370">
          <cell r="G370" t="str">
            <v>OPM393682</v>
          </cell>
          <cell r="I370">
            <v>38677</v>
          </cell>
          <cell r="K370">
            <v>-2159.86</v>
          </cell>
          <cell r="L370">
            <v>-2159.86</v>
          </cell>
          <cell r="M370">
            <v>-2159.86</v>
          </cell>
          <cell r="O370" t="str">
            <v>Claims</v>
          </cell>
          <cell r="R370" t="str">
            <v>metal pricing change qtr 3</v>
          </cell>
          <cell r="T370" t="str">
            <v>offset to retro billing</v>
          </cell>
          <cell r="W370">
            <v>835119596</v>
          </cell>
          <cell r="X370">
            <v>835119596</v>
          </cell>
        </row>
        <row r="371">
          <cell r="G371" t="str">
            <v>OPM393683</v>
          </cell>
          <cell r="I371">
            <v>38677</v>
          </cell>
          <cell r="K371">
            <v>-2186.16</v>
          </cell>
          <cell r="L371">
            <v>-2186.16</v>
          </cell>
          <cell r="M371">
            <v>-2186.16</v>
          </cell>
          <cell r="O371" t="str">
            <v>Claims</v>
          </cell>
          <cell r="R371" t="str">
            <v>metal pricing change qtr 3</v>
          </cell>
          <cell r="T371" t="str">
            <v>offset to retro billing</v>
          </cell>
          <cell r="W371">
            <v>835119588</v>
          </cell>
          <cell r="X371">
            <v>835119588</v>
          </cell>
        </row>
        <row r="372">
          <cell r="G372" t="str">
            <v>OPM393684</v>
          </cell>
          <cell r="I372">
            <v>38677</v>
          </cell>
          <cell r="K372">
            <v>-2353.3200000000002</v>
          </cell>
          <cell r="L372">
            <v>-2353.3200000000002</v>
          </cell>
          <cell r="M372">
            <v>-2353.3200000000002</v>
          </cell>
          <cell r="O372" t="str">
            <v>Claims</v>
          </cell>
          <cell r="R372" t="str">
            <v>metal pricing change qtr 3</v>
          </cell>
          <cell r="T372" t="str">
            <v>offset to retro billing</v>
          </cell>
          <cell r="W372">
            <v>835119574</v>
          </cell>
          <cell r="X372">
            <v>835119574</v>
          </cell>
        </row>
        <row r="373">
          <cell r="G373" t="str">
            <v>OPM393685</v>
          </cell>
          <cell r="I373">
            <v>38677</v>
          </cell>
          <cell r="K373">
            <v>-2293</v>
          </cell>
          <cell r="L373">
            <v>-2293</v>
          </cell>
          <cell r="M373">
            <v>-2293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835119583</v>
          </cell>
          <cell r="X373">
            <v>835119583</v>
          </cell>
        </row>
        <row r="374">
          <cell r="G374" t="str">
            <v>OPM393686</v>
          </cell>
          <cell r="I374">
            <v>38677</v>
          </cell>
          <cell r="K374">
            <v>-2293</v>
          </cell>
          <cell r="L374">
            <v>-2293</v>
          </cell>
          <cell r="M374">
            <v>-2293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835119593</v>
          </cell>
          <cell r="X374">
            <v>835119593</v>
          </cell>
        </row>
        <row r="375">
          <cell r="G375" t="str">
            <v>OPM393687</v>
          </cell>
          <cell r="I375">
            <v>38677</v>
          </cell>
          <cell r="K375">
            <v>-2429.4299999999998</v>
          </cell>
          <cell r="L375">
            <v>-2429.4299999999998</v>
          </cell>
          <cell r="M375">
            <v>-2429.4299999999998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835119598</v>
          </cell>
          <cell r="X375">
            <v>835119598</v>
          </cell>
        </row>
        <row r="376">
          <cell r="G376" t="str">
            <v>OPM393688</v>
          </cell>
          <cell r="I376">
            <v>38677</v>
          </cell>
          <cell r="K376">
            <v>-2312.1</v>
          </cell>
          <cell r="L376">
            <v>-2312.1</v>
          </cell>
          <cell r="M376">
            <v>-2312.1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835119602</v>
          </cell>
          <cell r="X376">
            <v>835119602</v>
          </cell>
        </row>
        <row r="377">
          <cell r="G377" t="str">
            <v>OPM393689</v>
          </cell>
          <cell r="I377">
            <v>38677</v>
          </cell>
          <cell r="K377">
            <v>-2487.4</v>
          </cell>
          <cell r="L377">
            <v>-2487.4</v>
          </cell>
          <cell r="M377">
            <v>-2487.4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835119585</v>
          </cell>
          <cell r="X377">
            <v>835119585</v>
          </cell>
        </row>
        <row r="378">
          <cell r="G378" t="str">
            <v>OPM393690</v>
          </cell>
          <cell r="I378">
            <v>38677</v>
          </cell>
          <cell r="K378">
            <v>-2544.1999999999998</v>
          </cell>
          <cell r="L378">
            <v>-2544.1999999999998</v>
          </cell>
          <cell r="M378">
            <v>-2544.1999999999998</v>
          </cell>
          <cell r="O378" t="str">
            <v>Claims</v>
          </cell>
          <cell r="R378" t="str">
            <v>metal pricing change qtr 3</v>
          </cell>
          <cell r="T378" t="str">
            <v>offset to retro billing</v>
          </cell>
          <cell r="W378">
            <v>835119600</v>
          </cell>
          <cell r="X378">
            <v>835119600</v>
          </cell>
        </row>
        <row r="379">
          <cell r="G379" t="str">
            <v>OPM393691</v>
          </cell>
          <cell r="I379">
            <v>38677</v>
          </cell>
          <cell r="K379">
            <v>-2388.5500000000002</v>
          </cell>
          <cell r="L379">
            <v>-2388.5500000000002</v>
          </cell>
          <cell r="M379">
            <v>-2388.5500000000002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835119576</v>
          </cell>
          <cell r="X379">
            <v>835119576</v>
          </cell>
        </row>
        <row r="380">
          <cell r="G380" t="str">
            <v>835C0012925</v>
          </cell>
          <cell r="I380">
            <v>38677</v>
          </cell>
          <cell r="J380">
            <v>38677</v>
          </cell>
          <cell r="K380">
            <v>-168.12</v>
          </cell>
          <cell r="L380">
            <v>-168.12</v>
          </cell>
          <cell r="N380">
            <v>98</v>
          </cell>
          <cell r="O380" t="str">
            <v>Credit Memo</v>
          </cell>
          <cell r="R380" t="str">
            <v>metal pricing change qtr 3</v>
          </cell>
          <cell r="T380" t="str">
            <v>retro bill 4x2 lh</v>
          </cell>
        </row>
        <row r="381">
          <cell r="G381" t="str">
            <v>835C0012926</v>
          </cell>
          <cell r="I381">
            <v>38677</v>
          </cell>
          <cell r="J381">
            <v>38677</v>
          </cell>
          <cell r="K381">
            <v>-143.37</v>
          </cell>
          <cell r="L381">
            <v>-143.37</v>
          </cell>
          <cell r="N381">
            <v>98</v>
          </cell>
          <cell r="O381" t="str">
            <v>Credit Memo</v>
          </cell>
          <cell r="R381" t="str">
            <v>metal pricing change qtr 3</v>
          </cell>
          <cell r="T381" t="str">
            <v>retro bill 4x2 rh</v>
          </cell>
        </row>
        <row r="382">
          <cell r="G382" t="str">
            <v>835C0012930</v>
          </cell>
          <cell r="I382">
            <v>38677</v>
          </cell>
          <cell r="J382">
            <v>38677</v>
          </cell>
          <cell r="K382">
            <v>-120.04</v>
          </cell>
          <cell r="L382">
            <v>-120.04</v>
          </cell>
          <cell r="N382">
            <v>98</v>
          </cell>
          <cell r="O382" t="str">
            <v>Credit Memo</v>
          </cell>
          <cell r="R382" t="str">
            <v>metal pricing change qtr 3</v>
          </cell>
          <cell r="T382" t="str">
            <v>retro bill 4x4 rh</v>
          </cell>
        </row>
        <row r="383">
          <cell r="G383" t="str">
            <v>835C0012932</v>
          </cell>
          <cell r="I383">
            <v>38677</v>
          </cell>
          <cell r="J383">
            <v>38677</v>
          </cell>
          <cell r="K383">
            <v>-0.57999999999999996</v>
          </cell>
          <cell r="L383">
            <v>-0.57999999999999996</v>
          </cell>
          <cell r="N383">
            <v>98</v>
          </cell>
          <cell r="O383" t="str">
            <v>Credit Memo</v>
          </cell>
          <cell r="R383" t="str">
            <v>metal pricing change qtr 3</v>
          </cell>
          <cell r="T383" t="str">
            <v>retro bill cs front rh</v>
          </cell>
        </row>
        <row r="384">
          <cell r="G384" t="str">
            <v>835C0012931</v>
          </cell>
          <cell r="I384">
            <v>38677</v>
          </cell>
          <cell r="J384">
            <v>38677</v>
          </cell>
          <cell r="K384">
            <v>-0.57999999999999996</v>
          </cell>
          <cell r="L384">
            <v>-0.57999999999999996</v>
          </cell>
          <cell r="N384">
            <v>98</v>
          </cell>
          <cell r="O384" t="str">
            <v>Credit Memo</v>
          </cell>
          <cell r="R384" t="str">
            <v>metal pricing change qtr 3</v>
          </cell>
          <cell r="T384" t="str">
            <v>retro bill cs front lh</v>
          </cell>
        </row>
        <row r="385">
          <cell r="G385" t="str">
            <v>835C0012929</v>
          </cell>
          <cell r="I385">
            <v>38677</v>
          </cell>
          <cell r="J385">
            <v>38677</v>
          </cell>
          <cell r="K385">
            <v>-132.38</v>
          </cell>
          <cell r="L385">
            <v>-132.38</v>
          </cell>
          <cell r="N385">
            <v>98</v>
          </cell>
          <cell r="O385" t="str">
            <v>Credit Memo</v>
          </cell>
          <cell r="R385" t="str">
            <v>metal pricing change qtr 3</v>
          </cell>
          <cell r="T385" t="str">
            <v>retro bill 4x4 lh</v>
          </cell>
        </row>
        <row r="386">
          <cell r="G386" t="str">
            <v>835C0012928</v>
          </cell>
          <cell r="I386">
            <v>38677</v>
          </cell>
          <cell r="J386">
            <v>38677</v>
          </cell>
          <cell r="K386">
            <v>-69.430000000000007</v>
          </cell>
          <cell r="L386">
            <v>-69.430000000000007</v>
          </cell>
          <cell r="N386">
            <v>98</v>
          </cell>
          <cell r="O386" t="str">
            <v>Credit Memo</v>
          </cell>
          <cell r="R386" t="str">
            <v>metal pricing change qtr 3</v>
          </cell>
          <cell r="T386" t="str">
            <v>retro bill cs rear rh</v>
          </cell>
        </row>
        <row r="387">
          <cell r="G387" t="str">
            <v>835C0012927</v>
          </cell>
          <cell r="I387">
            <v>38677</v>
          </cell>
          <cell r="J387">
            <v>38677</v>
          </cell>
          <cell r="K387">
            <v>-85.03</v>
          </cell>
          <cell r="L387">
            <v>-85.03</v>
          </cell>
          <cell r="N387">
            <v>98</v>
          </cell>
          <cell r="O387" t="str">
            <v>Credit Memo</v>
          </cell>
          <cell r="R387" t="str">
            <v>metal pricing change qtr 3</v>
          </cell>
          <cell r="T387" t="str">
            <v>retro bill cs rear lh</v>
          </cell>
        </row>
        <row r="388">
          <cell r="G388" t="str">
            <v>835D0010625</v>
          </cell>
          <cell r="H388" t="str">
            <v>NET 60 DAYS</v>
          </cell>
          <cell r="I388">
            <v>38677</v>
          </cell>
          <cell r="J388">
            <v>38737</v>
          </cell>
          <cell r="K388">
            <v>17348.099999999999</v>
          </cell>
          <cell r="L388">
            <v>17348.099999999999</v>
          </cell>
          <cell r="N388">
            <v>38</v>
          </cell>
          <cell r="O388" t="str">
            <v>Invoice</v>
          </cell>
          <cell r="R388" t="str">
            <v>metal pricing change qtr 3</v>
          </cell>
          <cell r="T388" t="str">
            <v>retro billing on cs front rh</v>
          </cell>
        </row>
        <row r="389">
          <cell r="G389" t="str">
            <v>835D0010624</v>
          </cell>
          <cell r="H389" t="str">
            <v>NET 60 DAYS</v>
          </cell>
          <cell r="I389">
            <v>38677</v>
          </cell>
          <cell r="J389">
            <v>38737</v>
          </cell>
          <cell r="K389">
            <v>17453.240000000002</v>
          </cell>
          <cell r="L389">
            <v>17453.240000000002</v>
          </cell>
          <cell r="N389">
            <v>38</v>
          </cell>
          <cell r="O389" t="str">
            <v>Invoice</v>
          </cell>
          <cell r="R389" t="str">
            <v>metal pricing change qtr 3</v>
          </cell>
          <cell r="T389" t="str">
            <v>retro billing on cs front lh</v>
          </cell>
        </row>
        <row r="390">
          <cell r="G390" t="str">
            <v>835D0010623</v>
          </cell>
          <cell r="H390" t="str">
            <v>NET 60 DAYS</v>
          </cell>
          <cell r="I390">
            <v>38677</v>
          </cell>
          <cell r="J390">
            <v>38737</v>
          </cell>
          <cell r="K390">
            <v>28946.98</v>
          </cell>
          <cell r="L390">
            <v>28946.98</v>
          </cell>
          <cell r="N390">
            <v>38</v>
          </cell>
          <cell r="O390" t="str">
            <v>Invoice</v>
          </cell>
          <cell r="R390" t="str">
            <v>metal pricing change qtr 3</v>
          </cell>
          <cell r="T390" t="str">
            <v>retro billing on 4x4 rh</v>
          </cell>
        </row>
        <row r="391">
          <cell r="G391" t="str">
            <v>835D0010622</v>
          </cell>
          <cell r="H391" t="str">
            <v>NET 60 DAYS</v>
          </cell>
          <cell r="I391">
            <v>38677</v>
          </cell>
          <cell r="J391">
            <v>38737</v>
          </cell>
          <cell r="K391">
            <v>28543.1</v>
          </cell>
          <cell r="L391">
            <v>28543.1</v>
          </cell>
          <cell r="N391">
            <v>38</v>
          </cell>
          <cell r="O391" t="str">
            <v>Invoice</v>
          </cell>
          <cell r="R391" t="str">
            <v>metal pricing change qtr 3</v>
          </cell>
          <cell r="T391" t="str">
            <v>retro billing on 4x4 lh</v>
          </cell>
        </row>
        <row r="392">
          <cell r="G392" t="str">
            <v>835D0010621</v>
          </cell>
          <cell r="H392" t="str">
            <v>NET 60 DAYS</v>
          </cell>
          <cell r="I392">
            <v>38677</v>
          </cell>
          <cell r="J392">
            <v>38737</v>
          </cell>
          <cell r="K392">
            <v>57420.52</v>
          </cell>
          <cell r="L392">
            <v>57420.52</v>
          </cell>
          <cell r="N392">
            <v>38</v>
          </cell>
          <cell r="O392" t="str">
            <v>Invoice</v>
          </cell>
          <cell r="R392" t="str">
            <v>metal pricing change qtr 3</v>
          </cell>
          <cell r="T392" t="str">
            <v>retro billing on rs rh</v>
          </cell>
        </row>
        <row r="393">
          <cell r="G393" t="str">
            <v>835D0010620</v>
          </cell>
          <cell r="H393" t="str">
            <v>NET 60 DAYS</v>
          </cell>
          <cell r="I393">
            <v>38677</v>
          </cell>
          <cell r="J393">
            <v>38737</v>
          </cell>
          <cell r="K393">
            <v>57324.959999999999</v>
          </cell>
          <cell r="L393">
            <v>57324.959999999999</v>
          </cell>
          <cell r="N393">
            <v>38</v>
          </cell>
          <cell r="O393" t="str">
            <v>Invoice</v>
          </cell>
          <cell r="R393" t="str">
            <v>metal pricing change qtr 3</v>
          </cell>
          <cell r="T393" t="str">
            <v>retro billing on rs lh</v>
          </cell>
        </row>
        <row r="394">
          <cell r="G394" t="str">
            <v>835D0010619</v>
          </cell>
          <cell r="H394" t="str">
            <v>NET 60 DAYS</v>
          </cell>
          <cell r="I394">
            <v>38677</v>
          </cell>
          <cell r="J394">
            <v>38737</v>
          </cell>
          <cell r="K394">
            <v>8828.31</v>
          </cell>
          <cell r="L394">
            <v>8828.31</v>
          </cell>
          <cell r="N394">
            <v>38</v>
          </cell>
          <cell r="O394" t="str">
            <v>Invoice</v>
          </cell>
          <cell r="R394" t="str">
            <v>metal pricing change qtr 3</v>
          </cell>
          <cell r="T394" t="str">
            <v>retro billing on cs rear rh</v>
          </cell>
        </row>
        <row r="395">
          <cell r="G395" t="str">
            <v>835D0010618</v>
          </cell>
          <cell r="H395" t="str">
            <v>NET 60 DAYS</v>
          </cell>
          <cell r="I395">
            <v>38677</v>
          </cell>
          <cell r="J395">
            <v>38737</v>
          </cell>
          <cell r="K395">
            <v>8656.31</v>
          </cell>
          <cell r="L395">
            <v>8656.31</v>
          </cell>
          <cell r="N395">
            <v>38</v>
          </cell>
          <cell r="O395" t="str">
            <v>Invoice</v>
          </cell>
          <cell r="R395" t="str">
            <v>metal pricing change qtr 3</v>
          </cell>
          <cell r="T395" t="str">
            <v>retro billing on cs rear lh</v>
          </cell>
        </row>
        <row r="396">
          <cell r="G396" t="str">
            <v>835D0010617</v>
          </cell>
          <cell r="H396" t="str">
            <v>NET 60 DAYS</v>
          </cell>
          <cell r="I396">
            <v>38677</v>
          </cell>
          <cell r="J396">
            <v>38737</v>
          </cell>
          <cell r="K396">
            <v>32676.400000000001</v>
          </cell>
          <cell r="L396">
            <v>32676.400000000001</v>
          </cell>
          <cell r="N396">
            <v>38</v>
          </cell>
          <cell r="O396" t="str">
            <v>Invoice</v>
          </cell>
          <cell r="R396" t="str">
            <v>metal pricing change qtr 3</v>
          </cell>
          <cell r="T396" t="str">
            <v>retro billing on 4x2 rh</v>
          </cell>
        </row>
        <row r="397">
          <cell r="G397" t="str">
            <v>835D0010616</v>
          </cell>
          <cell r="H397" t="str">
            <v>NET 60 DAYS</v>
          </cell>
          <cell r="I397">
            <v>38677</v>
          </cell>
          <cell r="J397">
            <v>38737</v>
          </cell>
          <cell r="K397">
            <v>32953.86</v>
          </cell>
          <cell r="L397">
            <v>32953.86</v>
          </cell>
          <cell r="N397">
            <v>38</v>
          </cell>
          <cell r="O397" t="str">
            <v>Invoice</v>
          </cell>
          <cell r="R397" t="str">
            <v>metal pricing change qtr 3</v>
          </cell>
          <cell r="T397" t="str">
            <v>retro billing on 4x2 lh</v>
          </cell>
        </row>
        <row r="398">
          <cell r="G398" t="str">
            <v>DED395191</v>
          </cell>
          <cell r="I398">
            <v>38679</v>
          </cell>
          <cell r="K398">
            <v>350</v>
          </cell>
          <cell r="L398">
            <v>350</v>
          </cell>
          <cell r="M398">
            <v>350</v>
          </cell>
          <cell r="O398" t="str">
            <v>Claims</v>
          </cell>
          <cell r="R398" t="str">
            <v>NCT charge</v>
          </cell>
          <cell r="T398" t="str">
            <v>incorrect packing charge</v>
          </cell>
        </row>
        <row r="399">
          <cell r="G399" t="str">
            <v>OPM395192</v>
          </cell>
          <cell r="I399">
            <v>38679</v>
          </cell>
          <cell r="K399">
            <v>-2203.09</v>
          </cell>
          <cell r="L399">
            <v>-2203.09</v>
          </cell>
          <cell r="M399">
            <v>-2203.09</v>
          </cell>
          <cell r="O399" t="str">
            <v>Claims</v>
          </cell>
          <cell r="R399" t="str">
            <v>metal pricing change qtr 3</v>
          </cell>
          <cell r="T399" t="str">
            <v>offset to retro billing</v>
          </cell>
          <cell r="W399">
            <v>835119615</v>
          </cell>
          <cell r="X399">
            <v>835119615</v>
          </cell>
        </row>
        <row r="400">
          <cell r="G400" t="str">
            <v>OPM395193</v>
          </cell>
          <cell r="I400">
            <v>38679</v>
          </cell>
          <cell r="K400">
            <v>-2312.1</v>
          </cell>
          <cell r="L400">
            <v>-2312.1</v>
          </cell>
          <cell r="M400">
            <v>-2312.1</v>
          </cell>
          <cell r="O400" t="str">
            <v>Claims</v>
          </cell>
          <cell r="R400" t="str">
            <v>metal pricing change qtr 3</v>
          </cell>
          <cell r="T400" t="str">
            <v>offset to retro billing</v>
          </cell>
          <cell r="W400">
            <v>835119607</v>
          </cell>
          <cell r="X400">
            <v>835119607</v>
          </cell>
        </row>
        <row r="401">
          <cell r="G401" t="str">
            <v>OPM395194</v>
          </cell>
          <cell r="I401">
            <v>38679</v>
          </cell>
          <cell r="K401">
            <v>-2511.2199999999998</v>
          </cell>
          <cell r="L401">
            <v>-2511.2199999999998</v>
          </cell>
          <cell r="M401">
            <v>-2511.2199999999998</v>
          </cell>
          <cell r="O401" t="str">
            <v>Claims</v>
          </cell>
          <cell r="R401" t="str">
            <v>metal pricing change qtr 3</v>
          </cell>
          <cell r="T401" t="str">
            <v>offset to retro billing</v>
          </cell>
          <cell r="W401">
            <v>835119612</v>
          </cell>
          <cell r="X401">
            <v>835119612</v>
          </cell>
        </row>
        <row r="402">
          <cell r="G402" t="str">
            <v>OPM398944</v>
          </cell>
          <cell r="I402">
            <v>38686</v>
          </cell>
          <cell r="K402">
            <v>-2439.98</v>
          </cell>
          <cell r="L402">
            <v>-2439.98</v>
          </cell>
          <cell r="M402">
            <v>-2439.98</v>
          </cell>
          <cell r="O402" t="str">
            <v>Claims</v>
          </cell>
          <cell r="R402" t="str">
            <v>metal pricing change qtr 3</v>
          </cell>
        </row>
        <row r="403">
          <cell r="G403" t="str">
            <v>OPM398945</v>
          </cell>
          <cell r="I403">
            <v>38686</v>
          </cell>
          <cell r="K403">
            <v>-2134.96</v>
          </cell>
          <cell r="L403">
            <v>-2134.96</v>
          </cell>
          <cell r="M403">
            <v>-2134.96</v>
          </cell>
          <cell r="O403" t="str">
            <v>Claims</v>
          </cell>
          <cell r="R403" t="str">
            <v>metal pricing change qtr 3</v>
          </cell>
        </row>
        <row r="404">
          <cell r="G404" t="str">
            <v>OPM398946</v>
          </cell>
          <cell r="I404">
            <v>38686</v>
          </cell>
          <cell r="K404">
            <v>-2309.46</v>
          </cell>
          <cell r="L404">
            <v>-2309.46</v>
          </cell>
          <cell r="M404">
            <v>-2309.46</v>
          </cell>
          <cell r="O404" t="str">
            <v>Claims</v>
          </cell>
          <cell r="R404" t="str">
            <v>metal pricing change qtr 3</v>
          </cell>
        </row>
        <row r="405">
          <cell r="G405" t="str">
            <v>OPM398947</v>
          </cell>
          <cell r="I405">
            <v>38686</v>
          </cell>
          <cell r="K405">
            <v>-2350.54</v>
          </cell>
          <cell r="L405">
            <v>-2350.54</v>
          </cell>
          <cell r="M405">
            <v>-2350.54</v>
          </cell>
          <cell r="O405" t="str">
            <v>Claims</v>
          </cell>
          <cell r="R405" t="str">
            <v>metal pricing change qtr 3</v>
          </cell>
        </row>
        <row r="406">
          <cell r="G406" t="str">
            <v>OPM398948</v>
          </cell>
          <cell r="I406">
            <v>38686</v>
          </cell>
          <cell r="K406">
            <v>-2388.5300000000002</v>
          </cell>
          <cell r="L406">
            <v>-2388.5300000000002</v>
          </cell>
          <cell r="M406">
            <v>-2388.5300000000002</v>
          </cell>
          <cell r="O406" t="str">
            <v>Claims</v>
          </cell>
          <cell r="R406" t="str">
            <v>metal pricing change qtr 3</v>
          </cell>
        </row>
        <row r="407">
          <cell r="G407" t="str">
            <v>835120131</v>
          </cell>
          <cell r="H407" t="str">
            <v>NET 60 DAYS</v>
          </cell>
          <cell r="I407">
            <v>38715</v>
          </cell>
          <cell r="J407">
            <v>38775</v>
          </cell>
          <cell r="K407">
            <v>72003.78</v>
          </cell>
          <cell r="L407">
            <v>72003.78</v>
          </cell>
          <cell r="N407">
            <v>0</v>
          </cell>
          <cell r="O407" t="str">
            <v>Invoice</v>
          </cell>
          <cell r="R407" t="str">
            <v>current</v>
          </cell>
        </row>
        <row r="408">
          <cell r="G408" t="str">
            <v>835120133</v>
          </cell>
          <cell r="H408" t="str">
            <v>NET 60 DAYS</v>
          </cell>
          <cell r="I408">
            <v>38715</v>
          </cell>
          <cell r="J408">
            <v>38775</v>
          </cell>
          <cell r="K408">
            <v>72637.100000000006</v>
          </cell>
          <cell r="L408">
            <v>72637.100000000006</v>
          </cell>
          <cell r="N408">
            <v>0</v>
          </cell>
          <cell r="O408" t="str">
            <v>Invoice</v>
          </cell>
          <cell r="R408" t="str">
            <v>current</v>
          </cell>
        </row>
        <row r="409">
          <cell r="G409" t="str">
            <v>835120135</v>
          </cell>
          <cell r="H409" t="str">
            <v>NET 60 DAYS</v>
          </cell>
          <cell r="I409">
            <v>38720</v>
          </cell>
          <cell r="J409">
            <v>38780</v>
          </cell>
          <cell r="K409">
            <v>76004.62</v>
          </cell>
          <cell r="L409">
            <v>76004.62</v>
          </cell>
          <cell r="N409">
            <v>-5</v>
          </cell>
          <cell r="O409" t="str">
            <v>Invoice</v>
          </cell>
          <cell r="R409" t="str">
            <v>current</v>
          </cell>
        </row>
        <row r="410">
          <cell r="G410" t="str">
            <v>835120137</v>
          </cell>
          <cell r="H410" t="str">
            <v>NET 60 DAYS</v>
          </cell>
          <cell r="I410">
            <v>38720</v>
          </cell>
          <cell r="J410">
            <v>38780</v>
          </cell>
          <cell r="K410">
            <v>74617.22</v>
          </cell>
          <cell r="L410">
            <v>74617.22</v>
          </cell>
          <cell r="N410">
            <v>-5</v>
          </cell>
          <cell r="O410" t="str">
            <v>Invoice</v>
          </cell>
          <cell r="R410" t="str">
            <v>current</v>
          </cell>
        </row>
        <row r="411">
          <cell r="G411" t="str">
            <v>835120141</v>
          </cell>
          <cell r="H411" t="str">
            <v>NET 60 DAYS</v>
          </cell>
          <cell r="I411">
            <v>38721</v>
          </cell>
          <cell r="J411">
            <v>38781</v>
          </cell>
          <cell r="K411">
            <v>72539.92</v>
          </cell>
          <cell r="L411">
            <v>72539.92</v>
          </cell>
          <cell r="N411">
            <v>-6</v>
          </cell>
          <cell r="O411" t="str">
            <v>Invoice</v>
          </cell>
          <cell r="R411" t="str">
            <v>current</v>
          </cell>
        </row>
        <row r="412">
          <cell r="G412" t="str">
            <v>835120150</v>
          </cell>
          <cell r="H412" t="str">
            <v>NET 60 DAYS</v>
          </cell>
          <cell r="I412">
            <v>38721</v>
          </cell>
          <cell r="J412">
            <v>38781</v>
          </cell>
          <cell r="K412">
            <v>63316.46</v>
          </cell>
          <cell r="L412">
            <v>63316.46</v>
          </cell>
          <cell r="N412">
            <v>-6</v>
          </cell>
          <cell r="O412" t="str">
            <v>Invoice</v>
          </cell>
          <cell r="R412" t="str">
            <v>current</v>
          </cell>
        </row>
        <row r="413">
          <cell r="G413" t="str">
            <v>835120157</v>
          </cell>
          <cell r="H413" t="str">
            <v>NET 60 DAYS</v>
          </cell>
          <cell r="I413">
            <v>38722</v>
          </cell>
          <cell r="J413">
            <v>38782</v>
          </cell>
          <cell r="K413">
            <v>72539.92</v>
          </cell>
          <cell r="L413">
            <v>72539.92</v>
          </cell>
          <cell r="N413">
            <v>-7</v>
          </cell>
          <cell r="O413" t="str">
            <v>Invoice</v>
          </cell>
          <cell r="R413" t="str">
            <v>current</v>
          </cell>
        </row>
        <row r="414">
          <cell r="G414" t="str">
            <v>835120167</v>
          </cell>
          <cell r="H414" t="str">
            <v>NET 60 DAYS</v>
          </cell>
          <cell r="I414">
            <v>38723</v>
          </cell>
          <cell r="J414">
            <v>38783</v>
          </cell>
          <cell r="K414">
            <v>72025.14</v>
          </cell>
          <cell r="L414">
            <v>72025.14</v>
          </cell>
          <cell r="N414">
            <v>-8</v>
          </cell>
          <cell r="O414" t="str">
            <v>Invoice</v>
          </cell>
          <cell r="R414" t="str">
            <v>current</v>
          </cell>
        </row>
        <row r="415">
          <cell r="G415" t="str">
            <v>835120168</v>
          </cell>
          <cell r="H415" t="str">
            <v>NET 60 DAYS</v>
          </cell>
          <cell r="I415">
            <v>38723</v>
          </cell>
          <cell r="J415">
            <v>38783</v>
          </cell>
          <cell r="K415">
            <v>63316.46</v>
          </cell>
          <cell r="L415">
            <v>63316.46</v>
          </cell>
          <cell r="N415">
            <v>-8</v>
          </cell>
          <cell r="O415" t="str">
            <v>Invoice</v>
          </cell>
          <cell r="R415" t="str">
            <v>current</v>
          </cell>
        </row>
        <row r="416">
          <cell r="G416" t="str">
            <v>835120182</v>
          </cell>
          <cell r="H416" t="str">
            <v>NET 60 DAYS</v>
          </cell>
          <cell r="I416">
            <v>38726</v>
          </cell>
          <cell r="J416">
            <v>38786</v>
          </cell>
          <cell r="K416">
            <v>6700</v>
          </cell>
          <cell r="L416">
            <v>6700</v>
          </cell>
          <cell r="N416">
            <v>-11</v>
          </cell>
          <cell r="O416" t="str">
            <v>Invoice</v>
          </cell>
          <cell r="R416" t="str">
            <v>current</v>
          </cell>
        </row>
        <row r="417">
          <cell r="G417" t="str">
            <v>835120175</v>
          </cell>
          <cell r="H417" t="str">
            <v>NET 60 DAYS</v>
          </cell>
          <cell r="I417">
            <v>38726</v>
          </cell>
          <cell r="J417">
            <v>38786</v>
          </cell>
          <cell r="K417">
            <v>71976.460000000006</v>
          </cell>
          <cell r="L417">
            <v>71976.460000000006</v>
          </cell>
          <cell r="N417">
            <v>-11</v>
          </cell>
          <cell r="O417" t="str">
            <v>Invoice</v>
          </cell>
          <cell r="R417" t="str">
            <v>current</v>
          </cell>
        </row>
        <row r="418">
          <cell r="G418" t="str">
            <v>835120191</v>
          </cell>
          <cell r="H418" t="str">
            <v>NET 60 DAYS</v>
          </cell>
          <cell r="I418">
            <v>38727</v>
          </cell>
          <cell r="J418">
            <v>38787</v>
          </cell>
          <cell r="K418">
            <v>74119.86</v>
          </cell>
          <cell r="L418">
            <v>74119.86</v>
          </cell>
          <cell r="N418">
            <v>-12</v>
          </cell>
          <cell r="O418" t="str">
            <v>Invoice</v>
          </cell>
          <cell r="R418" t="str">
            <v>current</v>
          </cell>
        </row>
        <row r="419">
          <cell r="G419" t="str">
            <v>835120192</v>
          </cell>
          <cell r="H419" t="str">
            <v>NET 60 DAYS</v>
          </cell>
          <cell r="I419">
            <v>38727</v>
          </cell>
          <cell r="J419">
            <v>38787</v>
          </cell>
          <cell r="K419">
            <v>63316.46</v>
          </cell>
          <cell r="L419">
            <v>63316.46</v>
          </cell>
          <cell r="N419">
            <v>-12</v>
          </cell>
          <cell r="O419" t="str">
            <v>Invoice</v>
          </cell>
          <cell r="R419" t="str">
            <v>current</v>
          </cell>
        </row>
        <row r="420">
          <cell r="G420" t="str">
            <v>835120184</v>
          </cell>
          <cell r="H420" t="str">
            <v>NET 60 DAYS</v>
          </cell>
          <cell r="I420">
            <v>38727</v>
          </cell>
          <cell r="J420">
            <v>38787</v>
          </cell>
          <cell r="K420">
            <v>71510.38</v>
          </cell>
          <cell r="L420">
            <v>71510.38</v>
          </cell>
          <cell r="N420">
            <v>-12</v>
          </cell>
          <cell r="O420" t="str">
            <v>Invoice</v>
          </cell>
          <cell r="R420" t="str">
            <v>current</v>
          </cell>
        </row>
        <row r="421">
          <cell r="G421" t="str">
            <v>835120199</v>
          </cell>
          <cell r="H421" t="str">
            <v>NET 60 DAYS</v>
          </cell>
          <cell r="I421">
            <v>38728</v>
          </cell>
          <cell r="J421">
            <v>38788</v>
          </cell>
          <cell r="K421">
            <v>71709.22</v>
          </cell>
          <cell r="L421">
            <v>71709.22</v>
          </cell>
          <cell r="N421">
            <v>-13</v>
          </cell>
          <cell r="O421" t="str">
            <v>Invoice</v>
          </cell>
          <cell r="R421" t="str">
            <v>current</v>
          </cell>
        </row>
        <row r="422">
          <cell r="G422" t="str">
            <v>835120207</v>
          </cell>
          <cell r="H422" t="str">
            <v>NET 60 DAYS</v>
          </cell>
          <cell r="I422">
            <v>38728</v>
          </cell>
          <cell r="J422">
            <v>38788</v>
          </cell>
          <cell r="K422">
            <v>72042.48</v>
          </cell>
          <cell r="L422">
            <v>72042.48</v>
          </cell>
          <cell r="N422">
            <v>-13</v>
          </cell>
          <cell r="O422" t="str">
            <v>Invoice</v>
          </cell>
          <cell r="R422" t="str">
            <v>current</v>
          </cell>
        </row>
        <row r="423">
          <cell r="G423" t="str">
            <v>835120209</v>
          </cell>
          <cell r="H423" t="str">
            <v>NET 60 DAYS</v>
          </cell>
          <cell r="I423">
            <v>38728</v>
          </cell>
          <cell r="J423">
            <v>38788</v>
          </cell>
          <cell r="K423">
            <v>9600</v>
          </cell>
          <cell r="L423">
            <v>9600</v>
          </cell>
          <cell r="N423">
            <v>-13</v>
          </cell>
          <cell r="O423" t="str">
            <v>Invoice</v>
          </cell>
          <cell r="R423" t="str">
            <v>current</v>
          </cell>
        </row>
        <row r="424">
          <cell r="G424" t="str">
            <v>835120179</v>
          </cell>
          <cell r="H424" t="str">
            <v>NET 60 DAYS</v>
          </cell>
          <cell r="I424">
            <v>38729</v>
          </cell>
          <cell r="J424">
            <v>38789</v>
          </cell>
          <cell r="K424">
            <v>68705.259999999995</v>
          </cell>
          <cell r="L424">
            <v>68705.259999999995</v>
          </cell>
          <cell r="N424">
            <v>-14</v>
          </cell>
          <cell r="O424" t="str">
            <v>Invoice</v>
          </cell>
          <cell r="R424" t="str">
            <v>current</v>
          </cell>
        </row>
        <row r="425">
          <cell r="G425" t="str">
            <v>835120213</v>
          </cell>
          <cell r="H425" t="str">
            <v>NET 60 DAYS</v>
          </cell>
          <cell r="I425">
            <v>38729</v>
          </cell>
          <cell r="J425">
            <v>38789</v>
          </cell>
          <cell r="K425">
            <v>74616.3</v>
          </cell>
          <cell r="L425">
            <v>74616.3</v>
          </cell>
          <cell r="N425">
            <v>-14</v>
          </cell>
          <cell r="O425" t="str">
            <v>Invoice</v>
          </cell>
          <cell r="R425" t="str">
            <v>current</v>
          </cell>
        </row>
        <row r="426">
          <cell r="G426" t="str">
            <v>835120215</v>
          </cell>
          <cell r="H426" t="str">
            <v>NET 60 DAYS</v>
          </cell>
          <cell r="I426">
            <v>38729</v>
          </cell>
          <cell r="J426">
            <v>38789</v>
          </cell>
          <cell r="K426">
            <v>63316.46</v>
          </cell>
          <cell r="L426">
            <v>63316.46</v>
          </cell>
          <cell r="N426">
            <v>-14</v>
          </cell>
          <cell r="O426" t="str">
            <v>Invoice</v>
          </cell>
          <cell r="R426" t="str">
            <v>current</v>
          </cell>
        </row>
        <row r="427">
          <cell r="G427" t="str">
            <v>835120222</v>
          </cell>
          <cell r="H427" t="str">
            <v>NET 60 DAYS</v>
          </cell>
          <cell r="I427">
            <v>38730</v>
          </cell>
          <cell r="J427">
            <v>38790</v>
          </cell>
          <cell r="K427">
            <v>71710.12</v>
          </cell>
          <cell r="L427">
            <v>71710.12</v>
          </cell>
          <cell r="N427">
            <v>-15</v>
          </cell>
          <cell r="O427" t="str">
            <v>Invoice</v>
          </cell>
          <cell r="R427" t="str">
            <v>current</v>
          </cell>
        </row>
        <row r="428">
          <cell r="G428" t="str">
            <v>835120228</v>
          </cell>
          <cell r="H428" t="str">
            <v>NET 60 DAYS</v>
          </cell>
          <cell r="I428">
            <v>38730</v>
          </cell>
          <cell r="J428">
            <v>38790</v>
          </cell>
          <cell r="K428">
            <v>73181.740000000005</v>
          </cell>
          <cell r="L428">
            <v>73181.740000000005</v>
          </cell>
          <cell r="N428">
            <v>-15</v>
          </cell>
          <cell r="O428" t="str">
            <v>Invoice</v>
          </cell>
          <cell r="R428" t="str">
            <v>current</v>
          </cell>
        </row>
        <row r="429">
          <cell r="G429" t="str">
            <v>835120233</v>
          </cell>
          <cell r="H429" t="str">
            <v>NET 60 DAYS</v>
          </cell>
          <cell r="I429">
            <v>38733</v>
          </cell>
          <cell r="J429">
            <v>38793</v>
          </cell>
          <cell r="K429">
            <v>70688.259999999995</v>
          </cell>
          <cell r="L429">
            <v>70688.259999999995</v>
          </cell>
          <cell r="N429">
            <v>-18</v>
          </cell>
          <cell r="O429" t="str">
            <v>Invoice</v>
          </cell>
          <cell r="R429" t="str">
            <v>current</v>
          </cell>
        </row>
        <row r="430">
          <cell r="G430" t="str">
            <v>835120242</v>
          </cell>
          <cell r="H430" t="str">
            <v>NET 60 DAYS</v>
          </cell>
          <cell r="I430">
            <v>38733</v>
          </cell>
          <cell r="J430">
            <v>38793</v>
          </cell>
          <cell r="K430">
            <v>19100</v>
          </cell>
          <cell r="L430">
            <v>19100</v>
          </cell>
          <cell r="N430">
            <v>-18</v>
          </cell>
          <cell r="O430" t="str">
            <v>Invoice</v>
          </cell>
          <cell r="R430" t="str">
            <v>current</v>
          </cell>
        </row>
        <row r="431">
          <cell r="G431" t="str">
            <v>835120234</v>
          </cell>
          <cell r="H431" t="str">
            <v>NET 60 DAYS</v>
          </cell>
          <cell r="I431">
            <v>38733</v>
          </cell>
          <cell r="J431">
            <v>38793</v>
          </cell>
          <cell r="K431">
            <v>68387.12</v>
          </cell>
          <cell r="L431">
            <v>68387.12</v>
          </cell>
          <cell r="N431">
            <v>-18</v>
          </cell>
          <cell r="O431" t="str">
            <v>Invoice</v>
          </cell>
          <cell r="R431" t="str">
            <v>current</v>
          </cell>
        </row>
        <row r="432">
          <cell r="G432" t="str">
            <v>DED416616</v>
          </cell>
          <cell r="I432">
            <v>38734</v>
          </cell>
          <cell r="K432">
            <v>9517.2900000000009</v>
          </cell>
          <cell r="L432">
            <v>9517.2900000000009</v>
          </cell>
          <cell r="M432">
            <v>9517.2900000000009</v>
          </cell>
          <cell r="O432" t="str">
            <v>Claims</v>
          </cell>
          <cell r="R432" t="str">
            <v>customer deduction for return</v>
          </cell>
        </row>
        <row r="433">
          <cell r="G433" t="str">
            <v>835120246</v>
          </cell>
          <cell r="H433" t="str">
            <v>NET 60 DAYS</v>
          </cell>
          <cell r="I433">
            <v>38734</v>
          </cell>
          <cell r="J433">
            <v>38794</v>
          </cell>
          <cell r="K433">
            <v>72892.710000000006</v>
          </cell>
          <cell r="L433">
            <v>72892.710000000006</v>
          </cell>
          <cell r="N433">
            <v>-19</v>
          </cell>
          <cell r="O433" t="str">
            <v>Invoice</v>
          </cell>
          <cell r="R433" t="str">
            <v>current</v>
          </cell>
        </row>
        <row r="434">
          <cell r="G434" t="str">
            <v>835120250</v>
          </cell>
          <cell r="H434" t="str">
            <v>NET 60 DAYS</v>
          </cell>
          <cell r="I434">
            <v>38734</v>
          </cell>
          <cell r="J434">
            <v>38794</v>
          </cell>
          <cell r="K434">
            <v>63316.46</v>
          </cell>
          <cell r="L434">
            <v>63316.46</v>
          </cell>
          <cell r="N434">
            <v>-19</v>
          </cell>
          <cell r="O434" t="str">
            <v>Invoice</v>
          </cell>
          <cell r="R434" t="str">
            <v>current</v>
          </cell>
        </row>
        <row r="435">
          <cell r="G435" t="str">
            <v>835120256</v>
          </cell>
          <cell r="H435" t="str">
            <v>NET 60 DAYS</v>
          </cell>
          <cell r="I435">
            <v>38735</v>
          </cell>
          <cell r="J435">
            <v>38795</v>
          </cell>
          <cell r="K435">
            <v>74410.16</v>
          </cell>
          <cell r="L435">
            <v>74410.16</v>
          </cell>
          <cell r="N435">
            <v>-20</v>
          </cell>
          <cell r="O435" t="str">
            <v>Invoice</v>
          </cell>
          <cell r="R435" t="str">
            <v>current</v>
          </cell>
        </row>
        <row r="436">
          <cell r="G436" t="str">
            <v>835120260</v>
          </cell>
          <cell r="H436" t="str">
            <v>NET 60 DAYS</v>
          </cell>
          <cell r="I436">
            <v>38735</v>
          </cell>
          <cell r="J436">
            <v>38795</v>
          </cell>
          <cell r="K436">
            <v>74602.75</v>
          </cell>
          <cell r="L436">
            <v>74602.75</v>
          </cell>
          <cell r="N436">
            <v>-20</v>
          </cell>
          <cell r="O436" t="str">
            <v>Invoice</v>
          </cell>
          <cell r="R436" t="str">
            <v>current</v>
          </cell>
        </row>
        <row r="437">
          <cell r="G437" t="str">
            <v>835120264</v>
          </cell>
          <cell r="H437" t="str">
            <v>NET 60 DAYS</v>
          </cell>
          <cell r="I437">
            <v>38736</v>
          </cell>
          <cell r="J437">
            <v>38796</v>
          </cell>
          <cell r="K437">
            <v>67924.44</v>
          </cell>
          <cell r="L437">
            <v>67924.44</v>
          </cell>
          <cell r="N437">
            <v>-21</v>
          </cell>
          <cell r="O437" t="str">
            <v>Invoice</v>
          </cell>
          <cell r="R437" t="str">
            <v>current</v>
          </cell>
        </row>
        <row r="438">
          <cell r="G438" t="str">
            <v>835120270</v>
          </cell>
          <cell r="H438" t="str">
            <v>NET 60 DAYS</v>
          </cell>
          <cell r="I438">
            <v>38736</v>
          </cell>
          <cell r="J438">
            <v>38796</v>
          </cell>
          <cell r="K438">
            <v>8600</v>
          </cell>
          <cell r="L438">
            <v>8600</v>
          </cell>
          <cell r="N438">
            <v>-21</v>
          </cell>
          <cell r="O438" t="str">
            <v>Invoice</v>
          </cell>
          <cell r="R438" t="str">
            <v>current</v>
          </cell>
        </row>
        <row r="439">
          <cell r="G439" t="str">
            <v>835120275</v>
          </cell>
          <cell r="H439" t="str">
            <v>NET 60 DAYS</v>
          </cell>
          <cell r="I439">
            <v>38737</v>
          </cell>
          <cell r="J439">
            <v>38797</v>
          </cell>
          <cell r="K439">
            <v>69197.31</v>
          </cell>
          <cell r="L439">
            <v>69197.31</v>
          </cell>
          <cell r="N439">
            <v>-22</v>
          </cell>
          <cell r="O439" t="str">
            <v>Invoice</v>
          </cell>
          <cell r="R439" t="str">
            <v>current</v>
          </cell>
        </row>
        <row r="440">
          <cell r="G440" t="str">
            <v>835120277</v>
          </cell>
          <cell r="H440" t="str">
            <v>NET 60 DAYS</v>
          </cell>
          <cell r="I440">
            <v>38737</v>
          </cell>
          <cell r="J440">
            <v>38797</v>
          </cell>
          <cell r="K440">
            <v>63316.46</v>
          </cell>
          <cell r="L440">
            <v>63316.46</v>
          </cell>
          <cell r="N440">
            <v>-22</v>
          </cell>
          <cell r="O440" t="str">
            <v>Invoice</v>
          </cell>
          <cell r="R440" t="str">
            <v>current</v>
          </cell>
        </row>
        <row r="441">
          <cell r="G441" t="str">
            <v>835120280</v>
          </cell>
          <cell r="H441" t="str">
            <v>NET 60 DAYS</v>
          </cell>
          <cell r="I441">
            <v>38740</v>
          </cell>
          <cell r="J441">
            <v>38800</v>
          </cell>
          <cell r="K441">
            <v>66780.02</v>
          </cell>
          <cell r="L441">
            <v>66780.02</v>
          </cell>
          <cell r="N441">
            <v>-25</v>
          </cell>
          <cell r="O441" t="str">
            <v>Invoice</v>
          </cell>
          <cell r="R441" t="str">
            <v>current</v>
          </cell>
        </row>
        <row r="442">
          <cell r="G442" t="str">
            <v>835120311</v>
          </cell>
          <cell r="H442" t="str">
            <v>NET 60 DAYS</v>
          </cell>
          <cell r="I442">
            <v>38743</v>
          </cell>
          <cell r="J442">
            <v>38803</v>
          </cell>
          <cell r="K442">
            <v>63316.46</v>
          </cell>
          <cell r="L442">
            <v>63316.46</v>
          </cell>
          <cell r="N442">
            <v>-28</v>
          </cell>
          <cell r="O442" t="str">
            <v>Invoice</v>
          </cell>
          <cell r="R442" t="str">
            <v>current</v>
          </cell>
        </row>
        <row r="443">
          <cell r="G443" t="str">
            <v>835120313</v>
          </cell>
          <cell r="H443" t="str">
            <v>NET 60 DAYS</v>
          </cell>
          <cell r="I443">
            <v>38744</v>
          </cell>
          <cell r="J443">
            <v>38804</v>
          </cell>
          <cell r="K443">
            <v>71433.759999999995</v>
          </cell>
          <cell r="L443">
            <v>71433.759999999995</v>
          </cell>
          <cell r="N443">
            <v>-29</v>
          </cell>
          <cell r="O443" t="str">
            <v>Invoice</v>
          </cell>
          <cell r="R443" t="str">
            <v>current</v>
          </cell>
        </row>
        <row r="444">
          <cell r="G444" t="str">
            <v>835120318</v>
          </cell>
          <cell r="H444" t="str">
            <v>NET 60 DAYS</v>
          </cell>
          <cell r="I444">
            <v>38744</v>
          </cell>
          <cell r="J444">
            <v>38804</v>
          </cell>
          <cell r="K444">
            <v>74223.8</v>
          </cell>
          <cell r="L444">
            <v>74223.8</v>
          </cell>
          <cell r="N444">
            <v>-29</v>
          </cell>
          <cell r="O444" t="str">
            <v>Invoice</v>
          </cell>
          <cell r="R444" t="str">
            <v>current</v>
          </cell>
        </row>
        <row r="445">
          <cell r="G445" t="str">
            <v>835120317</v>
          </cell>
          <cell r="H445" t="str">
            <v>NET 60 DAYS</v>
          </cell>
          <cell r="I445">
            <v>38744</v>
          </cell>
          <cell r="J445">
            <v>38804</v>
          </cell>
          <cell r="K445">
            <v>72540.94</v>
          </cell>
          <cell r="L445">
            <v>72540.94</v>
          </cell>
          <cell r="N445">
            <v>-29</v>
          </cell>
          <cell r="O445" t="str">
            <v>Invoice</v>
          </cell>
          <cell r="R445" t="str">
            <v>current</v>
          </cell>
        </row>
        <row r="446">
          <cell r="G446" t="str">
            <v>835C0012957</v>
          </cell>
          <cell r="I446">
            <v>38746</v>
          </cell>
          <cell r="J446">
            <v>38746</v>
          </cell>
          <cell r="K446">
            <v>-1164.74</v>
          </cell>
          <cell r="L446">
            <v>-1164.74</v>
          </cell>
          <cell r="N446">
            <v>29</v>
          </cell>
          <cell r="O446" t="str">
            <v>Credit Memo</v>
          </cell>
          <cell r="R446" t="str">
            <v>credit for cust deduction for return</v>
          </cell>
        </row>
        <row r="447">
          <cell r="G447" t="str">
            <v>835C0012960</v>
          </cell>
          <cell r="I447">
            <v>38746</v>
          </cell>
          <cell r="J447">
            <v>38746</v>
          </cell>
          <cell r="K447">
            <v>-1164.74</v>
          </cell>
          <cell r="L447">
            <v>-1164.74</v>
          </cell>
          <cell r="N447">
            <v>29</v>
          </cell>
          <cell r="O447" t="str">
            <v>Credit Memo</v>
          </cell>
          <cell r="R447" t="str">
            <v>credit for cust deduction for return</v>
          </cell>
        </row>
        <row r="448">
          <cell r="G448" t="str">
            <v>835C0012961</v>
          </cell>
          <cell r="I448">
            <v>38746</v>
          </cell>
          <cell r="J448">
            <v>38746</v>
          </cell>
          <cell r="K448">
            <v>-1666.98</v>
          </cell>
          <cell r="L448">
            <v>-1666.98</v>
          </cell>
          <cell r="N448">
            <v>29</v>
          </cell>
          <cell r="O448" t="str">
            <v>Credit Memo</v>
          </cell>
          <cell r="R448" t="str">
            <v>credit for cust deduction for return</v>
          </cell>
        </row>
        <row r="449">
          <cell r="G449" t="str">
            <v>835C0012959</v>
          </cell>
          <cell r="I449">
            <v>38746</v>
          </cell>
          <cell r="J449">
            <v>38746</v>
          </cell>
          <cell r="K449">
            <v>-3548.93</v>
          </cell>
          <cell r="L449">
            <v>-3548.93</v>
          </cell>
          <cell r="N449">
            <v>29</v>
          </cell>
          <cell r="O449" t="str">
            <v>Credit Memo</v>
          </cell>
          <cell r="R449" t="str">
            <v>credit for cust deduction for return</v>
          </cell>
        </row>
        <row r="450">
          <cell r="G450" t="str">
            <v>835C0012958</v>
          </cell>
          <cell r="I450">
            <v>38746</v>
          </cell>
          <cell r="J450">
            <v>38746</v>
          </cell>
          <cell r="K450">
            <v>-3595.02</v>
          </cell>
          <cell r="L450">
            <v>-3595.02</v>
          </cell>
          <cell r="N450">
            <v>29</v>
          </cell>
          <cell r="O450" t="str">
            <v>Credit Memo</v>
          </cell>
          <cell r="R450" t="str">
            <v>credit for cust deduction for return</v>
          </cell>
        </row>
        <row r="451">
          <cell r="G451" t="str">
            <v>835C0012962</v>
          </cell>
          <cell r="I451">
            <v>38746</v>
          </cell>
          <cell r="J451">
            <v>38746</v>
          </cell>
          <cell r="K451">
            <v>-1666.98</v>
          </cell>
          <cell r="L451">
            <v>-1666.98</v>
          </cell>
          <cell r="N451">
            <v>29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835C0012964</v>
          </cell>
          <cell r="I452">
            <v>38746</v>
          </cell>
          <cell r="J452">
            <v>38746</v>
          </cell>
          <cell r="K452">
            <v>-239.54</v>
          </cell>
          <cell r="L452">
            <v>-239.54</v>
          </cell>
          <cell r="N452">
            <v>29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835C0012966</v>
          </cell>
          <cell r="I453">
            <v>38746</v>
          </cell>
          <cell r="J453">
            <v>38746</v>
          </cell>
          <cell r="K453">
            <v>-587.66</v>
          </cell>
          <cell r="L453">
            <v>-587.66</v>
          </cell>
          <cell r="N453">
            <v>29</v>
          </cell>
          <cell r="O453" t="str">
            <v>Credit Memo</v>
          </cell>
          <cell r="R453" t="str">
            <v>credit for cust deduction for return</v>
          </cell>
        </row>
        <row r="454">
          <cell r="G454" t="str">
            <v>835C0012965</v>
          </cell>
          <cell r="I454">
            <v>38746</v>
          </cell>
          <cell r="J454">
            <v>38746</v>
          </cell>
          <cell r="K454">
            <v>-514.20000000000005</v>
          </cell>
          <cell r="L454">
            <v>-514.20000000000005</v>
          </cell>
          <cell r="N454">
            <v>29</v>
          </cell>
          <cell r="O454" t="str">
            <v>Credit Memo</v>
          </cell>
          <cell r="R454" t="str">
            <v>credit for cust deduction for return</v>
          </cell>
        </row>
        <row r="455">
          <cell r="G455" t="str">
            <v>835C0012963</v>
          </cell>
          <cell r="I455">
            <v>38746</v>
          </cell>
          <cell r="J455">
            <v>38746</v>
          </cell>
          <cell r="K455">
            <v>-279.47000000000003</v>
          </cell>
          <cell r="L455">
            <v>-279.47000000000003</v>
          </cell>
          <cell r="N455">
            <v>29</v>
          </cell>
          <cell r="O455" t="str">
            <v>Credit Memo</v>
          </cell>
          <cell r="R455" t="str">
            <v>credit for cust deduction for return</v>
          </cell>
        </row>
        <row r="456">
          <cell r="G456" t="str">
            <v>835120321</v>
          </cell>
          <cell r="H456" t="str">
            <v>NET 60 DAYS</v>
          </cell>
          <cell r="I456">
            <v>38747</v>
          </cell>
          <cell r="J456">
            <v>38807</v>
          </cell>
          <cell r="K456">
            <v>70234.86</v>
          </cell>
          <cell r="L456">
            <v>70234.86</v>
          </cell>
          <cell r="N456">
            <v>-32</v>
          </cell>
          <cell r="O456" t="str">
            <v>Invoice</v>
          </cell>
          <cell r="R456" t="str">
            <v>current</v>
          </cell>
        </row>
        <row r="457">
          <cell r="G457" t="str">
            <v>835120327</v>
          </cell>
          <cell r="H457" t="str">
            <v>NET 60 DAYS</v>
          </cell>
          <cell r="I457">
            <v>38748</v>
          </cell>
          <cell r="J457">
            <v>38808</v>
          </cell>
          <cell r="K457">
            <v>66098.22</v>
          </cell>
          <cell r="L457">
            <v>66098.22</v>
          </cell>
          <cell r="N457">
            <v>-33</v>
          </cell>
          <cell r="O457" t="str">
            <v>Invoice</v>
          </cell>
          <cell r="R457" t="str">
            <v>current</v>
          </cell>
        </row>
        <row r="458">
          <cell r="G458" t="str">
            <v>835120333</v>
          </cell>
          <cell r="H458" t="str">
            <v>NET 60 DAYS</v>
          </cell>
          <cell r="I458">
            <v>38749</v>
          </cell>
          <cell r="J458">
            <v>38809</v>
          </cell>
          <cell r="K458">
            <v>72270.73</v>
          </cell>
          <cell r="L458">
            <v>72270.73</v>
          </cell>
          <cell r="N458">
            <v>-34</v>
          </cell>
          <cell r="O458" t="str">
            <v>Invoice</v>
          </cell>
          <cell r="R458" t="str">
            <v>current</v>
          </cell>
        </row>
        <row r="459">
          <cell r="G459" t="str">
            <v>835120335</v>
          </cell>
          <cell r="H459" t="str">
            <v>NET 60 DAYS</v>
          </cell>
          <cell r="I459">
            <v>38749</v>
          </cell>
          <cell r="J459">
            <v>38809</v>
          </cell>
          <cell r="K459">
            <v>26381.86</v>
          </cell>
          <cell r="L459">
            <v>26381.86</v>
          </cell>
          <cell r="N459">
            <v>-34</v>
          </cell>
          <cell r="O459" t="str">
            <v>Invoice</v>
          </cell>
          <cell r="R459" t="str">
            <v>current</v>
          </cell>
        </row>
        <row r="460">
          <cell r="G460" t="str">
            <v>835120344</v>
          </cell>
          <cell r="H460" t="str">
            <v>NET 60 DAYS</v>
          </cell>
          <cell r="I460">
            <v>38750</v>
          </cell>
          <cell r="J460">
            <v>38810</v>
          </cell>
          <cell r="K460">
            <v>70100.009999999995</v>
          </cell>
          <cell r="L460">
            <v>70100.009999999995</v>
          </cell>
          <cell r="N460">
            <v>-35</v>
          </cell>
          <cell r="O460" t="str">
            <v>Invoice</v>
          </cell>
          <cell r="R460" t="str">
            <v>current</v>
          </cell>
        </row>
        <row r="461">
          <cell r="G461" t="str">
            <v>835120345</v>
          </cell>
          <cell r="H461" t="str">
            <v>NET 60 DAYS</v>
          </cell>
          <cell r="I461">
            <v>38750</v>
          </cell>
          <cell r="J461">
            <v>38810</v>
          </cell>
          <cell r="K461">
            <v>26381.86</v>
          </cell>
          <cell r="L461">
            <v>26381.86</v>
          </cell>
          <cell r="N461">
            <v>-35</v>
          </cell>
          <cell r="O461" t="str">
            <v>Invoice</v>
          </cell>
          <cell r="R461" t="str">
            <v>current</v>
          </cell>
        </row>
        <row r="462">
          <cell r="G462" t="str">
            <v>835120354</v>
          </cell>
          <cell r="H462" t="str">
            <v>NET 60 DAYS</v>
          </cell>
          <cell r="I462">
            <v>38751</v>
          </cell>
          <cell r="J462">
            <v>38811</v>
          </cell>
          <cell r="K462">
            <v>65771.16</v>
          </cell>
          <cell r="L462">
            <v>65771.16</v>
          </cell>
          <cell r="N462">
            <v>-36</v>
          </cell>
          <cell r="O462" t="str">
            <v>Invoice</v>
          </cell>
          <cell r="R462" t="str">
            <v>current</v>
          </cell>
        </row>
        <row r="463">
          <cell r="G463" t="str">
            <v>835120356</v>
          </cell>
          <cell r="H463" t="str">
            <v>NET 60 DAYS</v>
          </cell>
          <cell r="I463">
            <v>38751</v>
          </cell>
          <cell r="J463">
            <v>38811</v>
          </cell>
          <cell r="K463">
            <v>26381.86</v>
          </cell>
          <cell r="L463">
            <v>26381.86</v>
          </cell>
          <cell r="N463">
            <v>-36</v>
          </cell>
          <cell r="O463" t="str">
            <v>Invoice</v>
          </cell>
          <cell r="R463" t="str">
            <v>current</v>
          </cell>
        </row>
        <row r="464">
          <cell r="G464" t="str">
            <v>835120362</v>
          </cell>
          <cell r="H464" t="str">
            <v>NET 60 DAYS</v>
          </cell>
          <cell r="I464">
            <v>38754</v>
          </cell>
          <cell r="J464">
            <v>38814</v>
          </cell>
          <cell r="K464">
            <v>63513.919999999998</v>
          </cell>
          <cell r="L464">
            <v>63513.919999999998</v>
          </cell>
          <cell r="N464">
            <v>-39</v>
          </cell>
          <cell r="O464" t="str">
            <v>Invoice</v>
          </cell>
          <cell r="R464" t="str">
            <v>current</v>
          </cell>
        </row>
        <row r="465">
          <cell r="G465" t="str">
            <v>835120364</v>
          </cell>
          <cell r="H465" t="str">
            <v>NET 60 DAYS</v>
          </cell>
          <cell r="I465">
            <v>38754</v>
          </cell>
          <cell r="J465">
            <v>38814</v>
          </cell>
          <cell r="K465">
            <v>62144.32</v>
          </cell>
          <cell r="L465">
            <v>62144.32</v>
          </cell>
          <cell r="N465">
            <v>-39</v>
          </cell>
          <cell r="O465" t="str">
            <v>Invoice</v>
          </cell>
          <cell r="R465" t="str">
            <v>current</v>
          </cell>
        </row>
        <row r="466">
          <cell r="G466" t="str">
            <v>835120365</v>
          </cell>
          <cell r="H466" t="str">
            <v>NET 60 DAYS</v>
          </cell>
          <cell r="I466">
            <v>38754</v>
          </cell>
          <cell r="J466">
            <v>38814</v>
          </cell>
          <cell r="K466">
            <v>26381.86</v>
          </cell>
          <cell r="L466">
            <v>26381.86</v>
          </cell>
          <cell r="N466">
            <v>-39</v>
          </cell>
          <cell r="O466" t="str">
            <v>Invoice</v>
          </cell>
          <cell r="R466" t="str">
            <v>current</v>
          </cell>
        </row>
        <row r="467">
          <cell r="G467" t="str">
            <v>835120371</v>
          </cell>
          <cell r="H467" t="str">
            <v>NET 60 DAYS</v>
          </cell>
          <cell r="I467">
            <v>38755</v>
          </cell>
          <cell r="J467">
            <v>38815</v>
          </cell>
          <cell r="K467">
            <v>65815.710000000006</v>
          </cell>
          <cell r="L467">
            <v>65815.710000000006</v>
          </cell>
          <cell r="N467">
            <v>-40</v>
          </cell>
          <cell r="O467" t="str">
            <v>Invoice</v>
          </cell>
          <cell r="R467" t="str">
            <v>current</v>
          </cell>
        </row>
        <row r="468">
          <cell r="G468" t="str">
            <v>835120374</v>
          </cell>
          <cell r="H468" t="str">
            <v>NET 60 DAYS</v>
          </cell>
          <cell r="I468">
            <v>38755</v>
          </cell>
          <cell r="J468">
            <v>38815</v>
          </cell>
          <cell r="K468">
            <v>26381.86</v>
          </cell>
          <cell r="L468">
            <v>26381.86</v>
          </cell>
          <cell r="N468">
            <v>-40</v>
          </cell>
          <cell r="O468" t="str">
            <v>Invoice</v>
          </cell>
          <cell r="R468" t="str">
            <v>current</v>
          </cell>
        </row>
        <row r="469">
          <cell r="G469" t="str">
            <v>835D0010630</v>
          </cell>
          <cell r="H469" t="str">
            <v>NET 60 DAYS</v>
          </cell>
          <cell r="I469">
            <v>38756</v>
          </cell>
          <cell r="J469">
            <v>38816</v>
          </cell>
          <cell r="K469">
            <v>624</v>
          </cell>
          <cell r="L469">
            <v>624</v>
          </cell>
          <cell r="N469">
            <v>-41</v>
          </cell>
          <cell r="O469" t="str">
            <v>Invoice</v>
          </cell>
          <cell r="R469" t="str">
            <v>current</v>
          </cell>
        </row>
        <row r="470">
          <cell r="G470" t="str">
            <v>835D0010631</v>
          </cell>
          <cell r="H470" t="str">
            <v>NET 60 DAYS</v>
          </cell>
          <cell r="I470">
            <v>38756</v>
          </cell>
          <cell r="J470">
            <v>38816</v>
          </cell>
          <cell r="K470">
            <v>528</v>
          </cell>
          <cell r="L470">
            <v>528</v>
          </cell>
          <cell r="N470">
            <v>-41</v>
          </cell>
          <cell r="O470" t="str">
            <v>Invoice</v>
          </cell>
          <cell r="R470" t="str">
            <v>current</v>
          </cell>
        </row>
        <row r="471">
          <cell r="G471" t="str">
            <v>835D0010632</v>
          </cell>
          <cell r="H471" t="str">
            <v>NET 60 DAYS</v>
          </cell>
          <cell r="I471">
            <v>38756</v>
          </cell>
          <cell r="J471">
            <v>38816</v>
          </cell>
          <cell r="K471">
            <v>2092.37</v>
          </cell>
          <cell r="L471">
            <v>2092.37</v>
          </cell>
          <cell r="N471">
            <v>-41</v>
          </cell>
          <cell r="O471" t="str">
            <v>Invoice</v>
          </cell>
          <cell r="R471" t="str">
            <v>current</v>
          </cell>
        </row>
        <row r="472">
          <cell r="G472" t="str">
            <v>835D0010633</v>
          </cell>
          <cell r="H472" t="str">
            <v>NET 60 DAYS</v>
          </cell>
          <cell r="I472">
            <v>38756</v>
          </cell>
          <cell r="J472">
            <v>38816</v>
          </cell>
          <cell r="K472">
            <v>2042.56</v>
          </cell>
          <cell r="L472">
            <v>2042.56</v>
          </cell>
          <cell r="N472">
            <v>-41</v>
          </cell>
          <cell r="O472" t="str">
            <v>Invoice</v>
          </cell>
          <cell r="R472" t="str">
            <v>current</v>
          </cell>
        </row>
        <row r="473">
          <cell r="G473" t="str">
            <v>835120378</v>
          </cell>
          <cell r="H473" t="str">
            <v>NET 60 DAYS</v>
          </cell>
          <cell r="I473">
            <v>38756</v>
          </cell>
          <cell r="J473">
            <v>38816</v>
          </cell>
          <cell r="K473">
            <v>71195.399999999994</v>
          </cell>
          <cell r="L473">
            <v>71195.399999999994</v>
          </cell>
          <cell r="N473">
            <v>-41</v>
          </cell>
          <cell r="O473" t="str">
            <v>Invoice</v>
          </cell>
          <cell r="R473" t="str">
            <v>current</v>
          </cell>
        </row>
        <row r="474">
          <cell r="G474" t="str">
            <v>835120380</v>
          </cell>
          <cell r="H474" t="str">
            <v>NET 60 DAYS</v>
          </cell>
          <cell r="I474">
            <v>38756</v>
          </cell>
          <cell r="J474">
            <v>38816</v>
          </cell>
          <cell r="K474">
            <v>21105.48</v>
          </cell>
          <cell r="L474">
            <v>21105.48</v>
          </cell>
          <cell r="N474">
            <v>-41</v>
          </cell>
          <cell r="O474" t="str">
            <v>Invoice</v>
          </cell>
          <cell r="R474" t="str">
            <v>current</v>
          </cell>
        </row>
        <row r="475">
          <cell r="G475" t="str">
            <v>835120386</v>
          </cell>
          <cell r="H475" t="str">
            <v>NET 60 DAYS</v>
          </cell>
          <cell r="I475">
            <v>38756</v>
          </cell>
          <cell r="J475">
            <v>38816</v>
          </cell>
          <cell r="K475">
            <v>17000</v>
          </cell>
          <cell r="L475">
            <v>17000</v>
          </cell>
          <cell r="N475">
            <v>-41</v>
          </cell>
          <cell r="O475" t="str">
            <v>Invoice</v>
          </cell>
          <cell r="R475" t="str">
            <v>current</v>
          </cell>
        </row>
        <row r="476">
          <cell r="G476" t="str">
            <v>835120390</v>
          </cell>
          <cell r="H476" t="str">
            <v>NET 60 DAYS</v>
          </cell>
          <cell r="I476">
            <v>38757</v>
          </cell>
          <cell r="J476">
            <v>38817</v>
          </cell>
          <cell r="K476">
            <v>73309.88</v>
          </cell>
          <cell r="L476">
            <v>73309.88</v>
          </cell>
          <cell r="N476">
            <v>-42</v>
          </cell>
          <cell r="O476" t="str">
            <v>Invoice</v>
          </cell>
          <cell r="R476" t="str">
            <v>current</v>
          </cell>
        </row>
        <row r="477">
          <cell r="G477" t="str">
            <v>835120395</v>
          </cell>
          <cell r="H477" t="str">
            <v>NET 60 DAYS</v>
          </cell>
          <cell r="I477">
            <v>38757</v>
          </cell>
          <cell r="J477">
            <v>38817</v>
          </cell>
          <cell r="K477">
            <v>60550.25</v>
          </cell>
          <cell r="L477">
            <v>60550.25</v>
          </cell>
          <cell r="N477">
            <v>-42</v>
          </cell>
          <cell r="O477" t="str">
            <v>Invoice</v>
          </cell>
          <cell r="R477" t="str">
            <v>current</v>
          </cell>
        </row>
        <row r="478">
          <cell r="G478" t="str">
            <v>835120392</v>
          </cell>
          <cell r="H478" t="str">
            <v>NET 60 DAYS</v>
          </cell>
          <cell r="I478">
            <v>38757</v>
          </cell>
          <cell r="J478">
            <v>38817</v>
          </cell>
          <cell r="K478">
            <v>21105.48</v>
          </cell>
          <cell r="L478">
            <v>21105.48</v>
          </cell>
          <cell r="N478">
            <v>-42</v>
          </cell>
          <cell r="O478" t="str">
            <v>Invoice</v>
          </cell>
          <cell r="R478" t="str">
            <v>current</v>
          </cell>
        </row>
        <row r="479">
          <cell r="G479" t="str">
            <v>835120402</v>
          </cell>
          <cell r="H479" t="str">
            <v>NET 60 DAYS</v>
          </cell>
          <cell r="I479">
            <v>38758</v>
          </cell>
          <cell r="J479">
            <v>38818</v>
          </cell>
          <cell r="K479">
            <v>69538.559999999998</v>
          </cell>
          <cell r="L479">
            <v>69538.559999999998</v>
          </cell>
          <cell r="N479">
            <v>-43</v>
          </cell>
          <cell r="O479" t="str">
            <v>Invoice</v>
          </cell>
          <cell r="R479" t="str">
            <v>current</v>
          </cell>
        </row>
        <row r="480">
          <cell r="G480" t="str">
            <v>835120409</v>
          </cell>
          <cell r="H480" t="str">
            <v>NET 60 DAYS</v>
          </cell>
          <cell r="I480">
            <v>38758</v>
          </cell>
          <cell r="J480">
            <v>38818</v>
          </cell>
          <cell r="K480">
            <v>71433.759999999995</v>
          </cell>
          <cell r="L480">
            <v>71433.759999999995</v>
          </cell>
          <cell r="N480">
            <v>-43</v>
          </cell>
          <cell r="O480" t="str">
            <v>Invoice</v>
          </cell>
          <cell r="R480" t="str">
            <v>current</v>
          </cell>
        </row>
        <row r="481">
          <cell r="G481" t="str">
            <v>835120403</v>
          </cell>
          <cell r="H481" t="str">
            <v>NET 60 DAYS</v>
          </cell>
          <cell r="I481">
            <v>38758</v>
          </cell>
          <cell r="J481">
            <v>38818</v>
          </cell>
          <cell r="K481">
            <v>21105.48</v>
          </cell>
          <cell r="L481">
            <v>21105.48</v>
          </cell>
          <cell r="N481">
            <v>-43</v>
          </cell>
          <cell r="O481" t="str">
            <v>Invoice</v>
          </cell>
          <cell r="R481" t="str">
            <v>current</v>
          </cell>
        </row>
        <row r="482">
          <cell r="G482" t="str">
            <v>835120411</v>
          </cell>
          <cell r="H482" t="str">
            <v>NET 60 DAYS</v>
          </cell>
          <cell r="I482">
            <v>38761</v>
          </cell>
          <cell r="J482">
            <v>38821</v>
          </cell>
          <cell r="K482">
            <v>70944.59</v>
          </cell>
          <cell r="L482">
            <v>70944.59</v>
          </cell>
          <cell r="N482">
            <v>-46</v>
          </cell>
          <cell r="O482" t="str">
            <v>Invoice</v>
          </cell>
          <cell r="R482" t="str">
            <v>current</v>
          </cell>
        </row>
        <row r="483">
          <cell r="G483" t="str">
            <v>835120415</v>
          </cell>
          <cell r="H483" t="str">
            <v>NET 60 DAYS</v>
          </cell>
          <cell r="I483">
            <v>38761</v>
          </cell>
          <cell r="J483">
            <v>38821</v>
          </cell>
          <cell r="K483">
            <v>65130.79</v>
          </cell>
          <cell r="L483">
            <v>65130.79</v>
          </cell>
          <cell r="N483">
            <v>-46</v>
          </cell>
          <cell r="O483" t="str">
            <v>Invoice</v>
          </cell>
          <cell r="R483" t="str">
            <v>current</v>
          </cell>
        </row>
        <row r="484">
          <cell r="G484" t="str">
            <v>835120417</v>
          </cell>
          <cell r="H484" t="str">
            <v>NET 60 DAYS</v>
          </cell>
          <cell r="I484">
            <v>38761</v>
          </cell>
          <cell r="J484">
            <v>38821</v>
          </cell>
          <cell r="K484">
            <v>26381.86</v>
          </cell>
          <cell r="L484">
            <v>26381.86</v>
          </cell>
          <cell r="N484">
            <v>-46</v>
          </cell>
          <cell r="O484" t="str">
            <v>Invoice</v>
          </cell>
          <cell r="R484" t="str">
            <v>current</v>
          </cell>
        </row>
        <row r="485">
          <cell r="G485" t="str">
            <v>835120423</v>
          </cell>
          <cell r="H485" t="str">
            <v>NET 60 DAYS</v>
          </cell>
          <cell r="I485">
            <v>38762</v>
          </cell>
          <cell r="J485">
            <v>38822</v>
          </cell>
          <cell r="K485">
            <v>66878.080000000002</v>
          </cell>
          <cell r="L485">
            <v>66878.080000000002</v>
          </cell>
          <cell r="N485">
            <v>-47</v>
          </cell>
          <cell r="O485" t="str">
            <v>Invoice</v>
          </cell>
          <cell r="R485" t="str">
            <v>current</v>
          </cell>
        </row>
        <row r="486">
          <cell r="G486" t="str">
            <v>835120428</v>
          </cell>
          <cell r="H486" t="str">
            <v>NET 60 DAYS</v>
          </cell>
          <cell r="I486">
            <v>38762</v>
          </cell>
          <cell r="J486">
            <v>38822</v>
          </cell>
          <cell r="K486">
            <v>26381.86</v>
          </cell>
          <cell r="L486">
            <v>26381.86</v>
          </cell>
          <cell r="N486">
            <v>-47</v>
          </cell>
          <cell r="O486" t="str">
            <v>Invoice</v>
          </cell>
          <cell r="R486" t="str">
            <v>current</v>
          </cell>
        </row>
        <row r="487">
          <cell r="G487" t="str">
            <v>835120434</v>
          </cell>
          <cell r="H487" t="str">
            <v>NET 60 DAYS</v>
          </cell>
          <cell r="I487">
            <v>38763</v>
          </cell>
          <cell r="J487">
            <v>38823</v>
          </cell>
          <cell r="K487">
            <v>70744.94</v>
          </cell>
          <cell r="L487">
            <v>70744.94</v>
          </cell>
          <cell r="N487">
            <v>-48</v>
          </cell>
          <cell r="O487" t="str">
            <v>Invoice</v>
          </cell>
          <cell r="R487" t="str">
            <v>current</v>
          </cell>
        </row>
        <row r="488">
          <cell r="G488" t="str">
            <v>835120438</v>
          </cell>
          <cell r="H488" t="str">
            <v>NET 60 DAYS</v>
          </cell>
          <cell r="I488">
            <v>38763</v>
          </cell>
          <cell r="J488">
            <v>38823</v>
          </cell>
          <cell r="K488">
            <v>66757.990000000005</v>
          </cell>
          <cell r="L488">
            <v>66757.990000000005</v>
          </cell>
          <cell r="N488">
            <v>-48</v>
          </cell>
          <cell r="O488" t="str">
            <v>Invoice</v>
          </cell>
          <cell r="R488" t="str">
            <v>current</v>
          </cell>
        </row>
        <row r="489">
          <cell r="G489" t="str">
            <v>835120440</v>
          </cell>
          <cell r="H489" t="str">
            <v>NET 60 DAYS</v>
          </cell>
          <cell r="I489">
            <v>38763</v>
          </cell>
          <cell r="J489">
            <v>38823</v>
          </cell>
          <cell r="K489">
            <v>21105.48</v>
          </cell>
          <cell r="L489">
            <v>21105.48</v>
          </cell>
          <cell r="N489">
            <v>-48</v>
          </cell>
          <cell r="O489" t="str">
            <v>Invoice</v>
          </cell>
          <cell r="R489" t="str">
            <v>current</v>
          </cell>
        </row>
        <row r="490">
          <cell r="G490" t="str">
            <v>835120443</v>
          </cell>
          <cell r="H490" t="str">
            <v>NET 60 DAYS</v>
          </cell>
          <cell r="I490">
            <v>38764</v>
          </cell>
          <cell r="J490">
            <v>38824</v>
          </cell>
          <cell r="K490">
            <v>74410.16</v>
          </cell>
          <cell r="L490">
            <v>74410.16</v>
          </cell>
          <cell r="N490">
            <v>-49</v>
          </cell>
          <cell r="O490" t="str">
            <v>Invoice</v>
          </cell>
          <cell r="R490" t="str">
            <v>current</v>
          </cell>
        </row>
        <row r="491">
          <cell r="G491" t="str">
            <v>835120448</v>
          </cell>
          <cell r="H491" t="str">
            <v>NET 60 DAYS</v>
          </cell>
          <cell r="I491">
            <v>38764</v>
          </cell>
          <cell r="J491">
            <v>38824</v>
          </cell>
          <cell r="K491">
            <v>74233.09</v>
          </cell>
          <cell r="L491">
            <v>74233.09</v>
          </cell>
          <cell r="N491">
            <v>-49</v>
          </cell>
          <cell r="O491" t="str">
            <v>Invoice</v>
          </cell>
          <cell r="R491" t="str">
            <v>current</v>
          </cell>
        </row>
        <row r="492">
          <cell r="G492" t="str">
            <v>835120445</v>
          </cell>
          <cell r="H492" t="str">
            <v>NET 60 DAYS</v>
          </cell>
          <cell r="I492">
            <v>38764</v>
          </cell>
          <cell r="J492">
            <v>38824</v>
          </cell>
          <cell r="K492">
            <v>21105.48</v>
          </cell>
          <cell r="L492">
            <v>21105.48</v>
          </cell>
          <cell r="N492">
            <v>-49</v>
          </cell>
          <cell r="O492" t="str">
            <v>Invoice</v>
          </cell>
          <cell r="R492" t="str">
            <v>current</v>
          </cell>
        </row>
        <row r="493">
          <cell r="G493" t="str">
            <v>835120453</v>
          </cell>
          <cell r="H493" t="str">
            <v>NET 60 DAYS</v>
          </cell>
          <cell r="I493">
            <v>38764</v>
          </cell>
          <cell r="J493">
            <v>38824</v>
          </cell>
          <cell r="K493">
            <v>2453.6</v>
          </cell>
          <cell r="L493">
            <v>2453.6</v>
          </cell>
          <cell r="N493">
            <v>-49</v>
          </cell>
          <cell r="O493" t="str">
            <v>Invoice</v>
          </cell>
          <cell r="R493" t="str">
            <v>current</v>
          </cell>
        </row>
        <row r="494">
          <cell r="G494" t="str">
            <v>835120455</v>
          </cell>
          <cell r="H494" t="str">
            <v>NET 60 DAYS</v>
          </cell>
          <cell r="I494">
            <v>38765</v>
          </cell>
          <cell r="J494">
            <v>38825</v>
          </cell>
          <cell r="K494">
            <v>74410.16</v>
          </cell>
          <cell r="L494">
            <v>74410.16</v>
          </cell>
          <cell r="N494">
            <v>-50</v>
          </cell>
          <cell r="O494" t="str">
            <v>Invoice</v>
          </cell>
          <cell r="R494" t="str">
            <v>current</v>
          </cell>
        </row>
        <row r="495">
          <cell r="G495" t="str">
            <v>835120458</v>
          </cell>
          <cell r="H495" t="str">
            <v>NET 60 DAYS</v>
          </cell>
          <cell r="I495">
            <v>38765</v>
          </cell>
          <cell r="J495">
            <v>38825</v>
          </cell>
          <cell r="K495">
            <v>68510.13</v>
          </cell>
          <cell r="L495">
            <v>68510.13</v>
          </cell>
          <cell r="N495">
            <v>-50</v>
          </cell>
          <cell r="O495" t="str">
            <v>Invoice</v>
          </cell>
          <cell r="R495" t="str">
            <v>current</v>
          </cell>
        </row>
        <row r="496">
          <cell r="G496" t="str">
            <v>835120460</v>
          </cell>
          <cell r="H496" t="str">
            <v>NET 60 DAYS</v>
          </cell>
          <cell r="I496">
            <v>38765</v>
          </cell>
          <cell r="J496">
            <v>38825</v>
          </cell>
          <cell r="K496">
            <v>71134.039999999994</v>
          </cell>
          <cell r="L496">
            <v>71134.039999999994</v>
          </cell>
          <cell r="N496">
            <v>-50</v>
          </cell>
          <cell r="O496" t="str">
            <v>Invoice</v>
          </cell>
          <cell r="R496" t="str">
            <v>current</v>
          </cell>
        </row>
        <row r="497">
          <cell r="G497" t="str">
            <v>835120459</v>
          </cell>
          <cell r="H497" t="str">
            <v>NET 60 DAYS</v>
          </cell>
          <cell r="I497">
            <v>38765</v>
          </cell>
          <cell r="J497">
            <v>38825</v>
          </cell>
          <cell r="K497">
            <v>21105.48</v>
          </cell>
          <cell r="L497">
            <v>21105.48</v>
          </cell>
          <cell r="N497">
            <v>-50</v>
          </cell>
          <cell r="O497" t="str">
            <v>Invoice</v>
          </cell>
          <cell r="R497" t="str">
            <v>current</v>
          </cell>
        </row>
        <row r="498">
          <cell r="G498" t="str">
            <v>835120462</v>
          </cell>
          <cell r="H498" t="str">
            <v>NET 60 DAYS</v>
          </cell>
          <cell r="I498">
            <v>38768</v>
          </cell>
          <cell r="J498">
            <v>38828</v>
          </cell>
          <cell r="K498">
            <v>71433.75</v>
          </cell>
          <cell r="L498">
            <v>71433.75</v>
          </cell>
          <cell r="N498">
            <v>-53</v>
          </cell>
          <cell r="O498" t="str">
            <v>Invoice</v>
          </cell>
          <cell r="R498" t="str">
            <v>current</v>
          </cell>
        </row>
        <row r="499">
          <cell r="G499" t="str">
            <v>835120467</v>
          </cell>
          <cell r="H499" t="str">
            <v>NET 60 DAYS</v>
          </cell>
          <cell r="I499">
            <v>38768</v>
          </cell>
          <cell r="J499">
            <v>38828</v>
          </cell>
          <cell r="K499">
            <v>65077.77</v>
          </cell>
          <cell r="L499">
            <v>65077.77</v>
          </cell>
          <cell r="N499">
            <v>-53</v>
          </cell>
          <cell r="O499" t="str">
            <v>Invoice</v>
          </cell>
          <cell r="R499" t="str">
            <v>current</v>
          </cell>
        </row>
        <row r="500">
          <cell r="G500" t="str">
            <v>835120468</v>
          </cell>
          <cell r="H500" t="str">
            <v>NET 60 DAYS</v>
          </cell>
          <cell r="I500">
            <v>38768</v>
          </cell>
          <cell r="J500">
            <v>38828</v>
          </cell>
          <cell r="K500">
            <v>21105.48</v>
          </cell>
          <cell r="L500">
            <v>21105.48</v>
          </cell>
          <cell r="N500">
            <v>-53</v>
          </cell>
          <cell r="O500" t="str">
            <v>Invoice</v>
          </cell>
          <cell r="R500" t="str">
            <v>current</v>
          </cell>
        </row>
        <row r="501">
          <cell r="G501" t="str">
            <v>835120473</v>
          </cell>
          <cell r="H501" t="str">
            <v>NET 60 DAYS</v>
          </cell>
          <cell r="I501">
            <v>38769</v>
          </cell>
          <cell r="J501">
            <v>38829</v>
          </cell>
          <cell r="K501">
            <v>71134.03</v>
          </cell>
          <cell r="L501">
            <v>71134.03</v>
          </cell>
          <cell r="N501">
            <v>-54</v>
          </cell>
          <cell r="O501" t="str">
            <v>Invoice</v>
          </cell>
          <cell r="R501" t="str">
            <v>current</v>
          </cell>
        </row>
        <row r="502">
          <cell r="G502" t="str">
            <v>835120477</v>
          </cell>
          <cell r="H502" t="str">
            <v>NET 60 DAYS</v>
          </cell>
          <cell r="I502">
            <v>38769</v>
          </cell>
          <cell r="J502">
            <v>38829</v>
          </cell>
          <cell r="K502">
            <v>64458.9</v>
          </cell>
          <cell r="L502">
            <v>64458.9</v>
          </cell>
          <cell r="N502">
            <v>-54</v>
          </cell>
          <cell r="O502" t="str">
            <v>Invoice</v>
          </cell>
          <cell r="R502" t="str">
            <v>current</v>
          </cell>
        </row>
        <row r="503">
          <cell r="G503" t="str">
            <v>835120475</v>
          </cell>
          <cell r="H503" t="str">
            <v>NET 60 DAYS</v>
          </cell>
          <cell r="I503">
            <v>38769</v>
          </cell>
          <cell r="J503">
            <v>38829</v>
          </cell>
          <cell r="K503">
            <v>21105.48</v>
          </cell>
          <cell r="L503">
            <v>21105.48</v>
          </cell>
          <cell r="N503">
            <v>-54</v>
          </cell>
          <cell r="O503" t="str">
            <v>Invoice</v>
          </cell>
          <cell r="R503" t="str">
            <v>current</v>
          </cell>
        </row>
        <row r="504">
          <cell r="G504" t="str">
            <v>835120482</v>
          </cell>
          <cell r="H504" t="str">
            <v>NET 60 DAYS</v>
          </cell>
          <cell r="I504">
            <v>38770</v>
          </cell>
          <cell r="J504">
            <v>38830</v>
          </cell>
          <cell r="K504">
            <v>71433.759999999995</v>
          </cell>
          <cell r="L504">
            <v>71433.759999999995</v>
          </cell>
          <cell r="N504">
            <v>-55</v>
          </cell>
          <cell r="O504" t="str">
            <v>Invoice</v>
          </cell>
          <cell r="R504" t="str">
            <v>current</v>
          </cell>
        </row>
        <row r="505">
          <cell r="G505" t="str">
            <v>835120488</v>
          </cell>
          <cell r="H505" t="str">
            <v>NET 60 DAYS</v>
          </cell>
          <cell r="I505">
            <v>38770</v>
          </cell>
          <cell r="J505">
            <v>38830</v>
          </cell>
          <cell r="K505">
            <v>67217.179999999993</v>
          </cell>
          <cell r="L505">
            <v>67217.179999999993</v>
          </cell>
          <cell r="N505">
            <v>-55</v>
          </cell>
          <cell r="O505" t="str">
            <v>Invoice</v>
          </cell>
          <cell r="R505" t="str">
            <v>current</v>
          </cell>
        </row>
        <row r="506">
          <cell r="G506" t="str">
            <v>835120491</v>
          </cell>
          <cell r="H506" t="str">
            <v>NET 60 DAYS</v>
          </cell>
          <cell r="I506">
            <v>38770</v>
          </cell>
          <cell r="J506">
            <v>38830</v>
          </cell>
          <cell r="K506">
            <v>68478.740000000005</v>
          </cell>
          <cell r="L506">
            <v>68478.740000000005</v>
          </cell>
          <cell r="N506">
            <v>-55</v>
          </cell>
          <cell r="O506" t="str">
            <v>Invoice</v>
          </cell>
          <cell r="R506" t="str">
            <v>current</v>
          </cell>
        </row>
        <row r="507">
          <cell r="G507" t="str">
            <v>835120484</v>
          </cell>
          <cell r="H507" t="str">
            <v>NET 60 DAYS</v>
          </cell>
          <cell r="I507">
            <v>38770</v>
          </cell>
          <cell r="J507">
            <v>38830</v>
          </cell>
          <cell r="K507">
            <v>21105.48</v>
          </cell>
          <cell r="L507">
            <v>21105.48</v>
          </cell>
          <cell r="N507">
            <v>-55</v>
          </cell>
          <cell r="O507" t="str">
            <v>Invoice</v>
          </cell>
          <cell r="R507" t="str">
            <v>current</v>
          </cell>
        </row>
        <row r="508">
          <cell r="G508" t="str">
            <v>835120496</v>
          </cell>
          <cell r="H508" t="str">
            <v>NET 60 DAYS</v>
          </cell>
          <cell r="I508">
            <v>38771</v>
          </cell>
          <cell r="J508">
            <v>38831</v>
          </cell>
          <cell r="K508">
            <v>68067.44</v>
          </cell>
          <cell r="L508">
            <v>68067.44</v>
          </cell>
          <cell r="N508">
            <v>-56</v>
          </cell>
          <cell r="O508" t="str">
            <v>Invoice</v>
          </cell>
          <cell r="R508" t="str">
            <v>current</v>
          </cell>
        </row>
        <row r="509">
          <cell r="G509" t="str">
            <v>835120498</v>
          </cell>
          <cell r="H509" t="str">
            <v>NET 60 DAYS</v>
          </cell>
          <cell r="I509">
            <v>38771</v>
          </cell>
          <cell r="J509">
            <v>38831</v>
          </cell>
          <cell r="K509">
            <v>21105.48</v>
          </cell>
          <cell r="L509">
            <v>21105.48</v>
          </cell>
          <cell r="N509">
            <v>-56</v>
          </cell>
          <cell r="O509" t="str">
            <v>Invoice</v>
          </cell>
          <cell r="R509" t="str">
            <v>current</v>
          </cell>
        </row>
        <row r="510">
          <cell r="G510" t="str">
            <v>835120505</v>
          </cell>
          <cell r="H510" t="str">
            <v>NET 60 DAYS</v>
          </cell>
          <cell r="I510">
            <v>38772</v>
          </cell>
          <cell r="J510">
            <v>38832</v>
          </cell>
          <cell r="K510">
            <v>74410.16</v>
          </cell>
          <cell r="L510">
            <v>74410.16</v>
          </cell>
          <cell r="N510">
            <v>-57</v>
          </cell>
          <cell r="O510" t="str">
            <v>Invoice</v>
          </cell>
          <cell r="R510" t="str">
            <v>current</v>
          </cell>
        </row>
        <row r="511">
          <cell r="G511" t="str">
            <v>835120508</v>
          </cell>
          <cell r="H511" t="str">
            <v>NET 60 DAYS</v>
          </cell>
          <cell r="I511">
            <v>38772</v>
          </cell>
          <cell r="J511">
            <v>38832</v>
          </cell>
          <cell r="K511">
            <v>21105.48</v>
          </cell>
          <cell r="L511">
            <v>21105.48</v>
          </cell>
          <cell r="N511">
            <v>-57</v>
          </cell>
          <cell r="O511" t="str">
            <v>Invoice</v>
          </cell>
          <cell r="R511" t="str">
            <v>current</v>
          </cell>
        </row>
        <row r="512">
          <cell r="G512" t="str">
            <v>835120507</v>
          </cell>
          <cell r="H512" t="str">
            <v>NET 60 DAYS</v>
          </cell>
          <cell r="I512">
            <v>38772</v>
          </cell>
          <cell r="J512">
            <v>38832</v>
          </cell>
          <cell r="K512">
            <v>72742.86</v>
          </cell>
          <cell r="L512">
            <v>72742.86</v>
          </cell>
          <cell r="N512">
            <v>-57</v>
          </cell>
          <cell r="O512" t="str">
            <v>Invoice</v>
          </cell>
          <cell r="R512" t="str">
            <v>current</v>
          </cell>
        </row>
        <row r="513">
          <cell r="G513" t="str">
            <v>835120127</v>
          </cell>
          <cell r="H513" t="str">
            <v>NET 30 DAYS</v>
          </cell>
          <cell r="I513">
            <v>38708</v>
          </cell>
          <cell r="J513">
            <v>38738</v>
          </cell>
          <cell r="K513">
            <v>62500</v>
          </cell>
          <cell r="L513">
            <v>62500</v>
          </cell>
          <cell r="N513">
            <v>37</v>
          </cell>
          <cell r="O513" t="str">
            <v>Invoice</v>
          </cell>
          <cell r="R513" t="str">
            <v>past due</v>
          </cell>
          <cell r="S513" t="str">
            <v>tooling</v>
          </cell>
        </row>
        <row r="514">
          <cell r="G514" t="str">
            <v>835120018</v>
          </cell>
          <cell r="H514" t="str">
            <v>NET 2ND 2ND PROX MONTH</v>
          </cell>
          <cell r="I514">
            <v>38691</v>
          </cell>
          <cell r="J514">
            <v>38750</v>
          </cell>
          <cell r="K514">
            <v>1000</v>
          </cell>
          <cell r="L514">
            <v>1000</v>
          </cell>
          <cell r="N514">
            <v>25</v>
          </cell>
          <cell r="O514" t="str">
            <v>Invoice</v>
          </cell>
          <cell r="R514" t="str">
            <v>past due</v>
          </cell>
        </row>
        <row r="515">
          <cell r="G515" t="str">
            <v>835120096</v>
          </cell>
          <cell r="H515" t="str">
            <v>NET 30 DAYS</v>
          </cell>
          <cell r="I515">
            <v>38702</v>
          </cell>
          <cell r="J515">
            <v>38732</v>
          </cell>
          <cell r="K515">
            <v>9100</v>
          </cell>
          <cell r="L515">
            <v>9100</v>
          </cell>
          <cell r="N515">
            <v>43</v>
          </cell>
          <cell r="O515" t="str">
            <v>Invoice</v>
          </cell>
          <cell r="R515" t="str">
            <v>past due</v>
          </cell>
        </row>
        <row r="516">
          <cell r="G516" t="str">
            <v>835120110</v>
          </cell>
          <cell r="H516" t="str">
            <v>NET 30 DAYS</v>
          </cell>
          <cell r="I516">
            <v>38705</v>
          </cell>
          <cell r="J516">
            <v>38735</v>
          </cell>
          <cell r="K516">
            <v>2300</v>
          </cell>
          <cell r="L516">
            <v>2300</v>
          </cell>
          <cell r="N516">
            <v>40</v>
          </cell>
          <cell r="O516" t="str">
            <v>Invoice</v>
          </cell>
          <cell r="R516" t="str">
            <v>past due</v>
          </cell>
        </row>
        <row r="517">
          <cell r="G517" t="str">
            <v>835120129</v>
          </cell>
          <cell r="H517" t="str">
            <v>NET 30 DAYS</v>
          </cell>
          <cell r="I517">
            <v>38708</v>
          </cell>
          <cell r="J517">
            <v>38738</v>
          </cell>
          <cell r="K517">
            <v>103500</v>
          </cell>
          <cell r="L517">
            <v>103500</v>
          </cell>
          <cell r="N517">
            <v>37</v>
          </cell>
          <cell r="O517" t="str">
            <v>Invoice</v>
          </cell>
          <cell r="R517" t="str">
            <v>past due</v>
          </cell>
        </row>
        <row r="518">
          <cell r="G518" t="str">
            <v>835120128</v>
          </cell>
          <cell r="H518" t="str">
            <v>NET 2ND 2ND PROX MONTH</v>
          </cell>
          <cell r="I518">
            <v>38708</v>
          </cell>
          <cell r="J518">
            <v>38750</v>
          </cell>
          <cell r="K518">
            <v>149500</v>
          </cell>
          <cell r="L518">
            <v>149500</v>
          </cell>
          <cell r="N518">
            <v>25</v>
          </cell>
          <cell r="O518" t="str">
            <v>Invoice</v>
          </cell>
          <cell r="R518" t="str">
            <v>past due</v>
          </cell>
        </row>
        <row r="519">
          <cell r="G519" t="str">
            <v>835120155</v>
          </cell>
          <cell r="H519" t="str">
            <v>NET 30 DAYS</v>
          </cell>
          <cell r="I519">
            <v>38721</v>
          </cell>
          <cell r="J519">
            <v>38751</v>
          </cell>
          <cell r="K519">
            <v>12000</v>
          </cell>
          <cell r="L519">
            <v>12000</v>
          </cell>
          <cell r="N519">
            <v>24</v>
          </cell>
          <cell r="O519" t="str">
            <v>Invoice</v>
          </cell>
          <cell r="R519" t="str">
            <v>past due</v>
          </cell>
        </row>
        <row r="520">
          <cell r="G520" t="str">
            <v>835120160</v>
          </cell>
          <cell r="H520" t="str">
            <v>NET 2ND 2ND PROX MONTH</v>
          </cell>
          <cell r="I520">
            <v>38722</v>
          </cell>
          <cell r="J520">
            <v>38778</v>
          </cell>
          <cell r="K520">
            <v>27024.22</v>
          </cell>
          <cell r="L520">
            <v>27024.22</v>
          </cell>
          <cell r="N520">
            <v>-3</v>
          </cell>
          <cell r="O520" t="str">
            <v>Invoice</v>
          </cell>
          <cell r="R520" t="str">
            <v>current</v>
          </cell>
        </row>
        <row r="521">
          <cell r="G521" t="str">
            <v>835120194</v>
          </cell>
          <cell r="H521" t="str">
            <v>NET 30 DAYS</v>
          </cell>
          <cell r="I521">
            <v>38727</v>
          </cell>
          <cell r="J521">
            <v>38757</v>
          </cell>
          <cell r="K521">
            <v>1200</v>
          </cell>
          <cell r="L521">
            <v>1200</v>
          </cell>
          <cell r="N521">
            <v>18</v>
          </cell>
          <cell r="O521" t="str">
            <v>Invoice</v>
          </cell>
          <cell r="R521" t="str">
            <v>past due</v>
          </cell>
        </row>
        <row r="522">
          <cell r="G522" t="str">
            <v>835120219</v>
          </cell>
          <cell r="H522" t="str">
            <v>NET 30 DAYS</v>
          </cell>
          <cell r="I522">
            <v>38729</v>
          </cell>
          <cell r="J522">
            <v>38759</v>
          </cell>
          <cell r="K522">
            <v>135.12</v>
          </cell>
          <cell r="L522">
            <v>135.12</v>
          </cell>
          <cell r="N522">
            <v>16</v>
          </cell>
          <cell r="O522" t="str">
            <v>Invoice</v>
          </cell>
          <cell r="R522" t="str">
            <v>past due</v>
          </cell>
        </row>
        <row r="523">
          <cell r="G523" t="str">
            <v>835120216</v>
          </cell>
          <cell r="H523" t="str">
            <v>NET 2ND 2ND PROX MONTH</v>
          </cell>
          <cell r="I523">
            <v>38729</v>
          </cell>
          <cell r="J523">
            <v>38778</v>
          </cell>
          <cell r="K523">
            <v>24792.73</v>
          </cell>
          <cell r="L523">
            <v>24792.73</v>
          </cell>
          <cell r="N523">
            <v>-3</v>
          </cell>
          <cell r="O523" t="str">
            <v>Invoice</v>
          </cell>
          <cell r="R523" t="str">
            <v>current</v>
          </cell>
        </row>
        <row r="524">
          <cell r="G524" t="str">
            <v>835120251</v>
          </cell>
          <cell r="H524" t="str">
            <v>NET 30 DAYS</v>
          </cell>
          <cell r="I524">
            <v>38734</v>
          </cell>
          <cell r="J524">
            <v>38764</v>
          </cell>
          <cell r="K524">
            <v>10200</v>
          </cell>
          <cell r="L524">
            <v>10200</v>
          </cell>
          <cell r="N524">
            <v>11</v>
          </cell>
          <cell r="O524" t="str">
            <v>Invoice</v>
          </cell>
          <cell r="R524" t="str">
            <v>current</v>
          </cell>
        </row>
        <row r="525">
          <cell r="G525" t="str">
            <v>835120271</v>
          </cell>
          <cell r="H525" t="str">
            <v>NET 2ND 2ND PROX MONTH</v>
          </cell>
          <cell r="I525">
            <v>38736</v>
          </cell>
          <cell r="J525">
            <v>38778</v>
          </cell>
          <cell r="K525">
            <v>18016.14</v>
          </cell>
          <cell r="L525">
            <v>18016.14</v>
          </cell>
          <cell r="N525">
            <v>-3</v>
          </cell>
          <cell r="O525" t="str">
            <v>Invoice</v>
          </cell>
          <cell r="R525" t="str">
            <v>current</v>
          </cell>
        </row>
        <row r="526">
          <cell r="G526" t="str">
            <v>835120306</v>
          </cell>
          <cell r="H526" t="str">
            <v>NET 2ND 2ND PROX MONTH</v>
          </cell>
          <cell r="I526">
            <v>38743</v>
          </cell>
          <cell r="J526">
            <v>38778</v>
          </cell>
          <cell r="K526">
            <v>27024.22</v>
          </cell>
          <cell r="L526">
            <v>27024.22</v>
          </cell>
          <cell r="N526">
            <v>-3</v>
          </cell>
          <cell r="O526" t="str">
            <v>Invoice</v>
          </cell>
          <cell r="R526" t="str">
            <v>current</v>
          </cell>
        </row>
        <row r="527">
          <cell r="G527" t="str">
            <v>835120316</v>
          </cell>
          <cell r="H527" t="str">
            <v>NET 30 DAYS</v>
          </cell>
          <cell r="I527">
            <v>38744</v>
          </cell>
          <cell r="J527">
            <v>38774</v>
          </cell>
          <cell r="K527">
            <v>13100</v>
          </cell>
          <cell r="L527">
            <v>13100</v>
          </cell>
          <cell r="N527">
            <v>1</v>
          </cell>
          <cell r="O527" t="str">
            <v>Invoice</v>
          </cell>
          <cell r="R527" t="str">
            <v>current</v>
          </cell>
        </row>
        <row r="528">
          <cell r="G528" t="str">
            <v>835C0012956</v>
          </cell>
          <cell r="I528">
            <v>38746</v>
          </cell>
          <cell r="J528">
            <v>38746</v>
          </cell>
          <cell r="K528">
            <v>-149500</v>
          </cell>
          <cell r="L528">
            <v>-149500</v>
          </cell>
          <cell r="N528">
            <v>29</v>
          </cell>
          <cell r="O528" t="str">
            <v>Credit Memo</v>
          </cell>
          <cell r="R528" t="str">
            <v>reverse tooling invoice</v>
          </cell>
        </row>
        <row r="529">
          <cell r="G529" t="str">
            <v>835120360</v>
          </cell>
          <cell r="H529" t="str">
            <v>NET 30 DAYS</v>
          </cell>
          <cell r="I529">
            <v>38751</v>
          </cell>
          <cell r="J529">
            <v>38781</v>
          </cell>
          <cell r="K529">
            <v>18100</v>
          </cell>
          <cell r="L529">
            <v>18100</v>
          </cell>
          <cell r="N529">
            <v>-6</v>
          </cell>
          <cell r="O529" t="str">
            <v>Invoice</v>
          </cell>
          <cell r="R529" t="str">
            <v>current</v>
          </cell>
        </row>
        <row r="530">
          <cell r="G530" t="str">
            <v>835120368</v>
          </cell>
          <cell r="H530" t="str">
            <v>NET 30 DAYS</v>
          </cell>
          <cell r="I530">
            <v>38754</v>
          </cell>
          <cell r="J530">
            <v>38784</v>
          </cell>
          <cell r="K530">
            <v>3107.76</v>
          </cell>
          <cell r="L530">
            <v>3107.76</v>
          </cell>
          <cell r="N530">
            <v>-9</v>
          </cell>
          <cell r="O530" t="str">
            <v>Invoice</v>
          </cell>
          <cell r="R530" t="str">
            <v>current</v>
          </cell>
        </row>
        <row r="531">
          <cell r="G531" t="str">
            <v>835120384</v>
          </cell>
          <cell r="H531" t="str">
            <v>NET 30 DAYS</v>
          </cell>
          <cell r="I531">
            <v>38756</v>
          </cell>
          <cell r="J531">
            <v>38786</v>
          </cell>
          <cell r="K531">
            <v>22.52</v>
          </cell>
          <cell r="L531">
            <v>22.52</v>
          </cell>
          <cell r="N531">
            <v>-11</v>
          </cell>
          <cell r="O531" t="str">
            <v>Invoice</v>
          </cell>
          <cell r="R531" t="str">
            <v>current</v>
          </cell>
        </row>
        <row r="532">
          <cell r="G532" t="str">
            <v>835120385</v>
          </cell>
          <cell r="H532" t="str">
            <v>NET 30 DAYS</v>
          </cell>
          <cell r="I532">
            <v>38756</v>
          </cell>
          <cell r="J532">
            <v>38786</v>
          </cell>
          <cell r="K532">
            <v>3800</v>
          </cell>
          <cell r="L532">
            <v>3800</v>
          </cell>
          <cell r="N532">
            <v>-11</v>
          </cell>
          <cell r="O532" t="str">
            <v>Invoice</v>
          </cell>
          <cell r="R532" t="str">
            <v>current</v>
          </cell>
        </row>
        <row r="533">
          <cell r="G533" t="str">
            <v>835120400</v>
          </cell>
          <cell r="H533" t="str">
            <v>NET 30 DAYS</v>
          </cell>
          <cell r="I533">
            <v>38757</v>
          </cell>
          <cell r="J533">
            <v>38787</v>
          </cell>
          <cell r="K533">
            <v>6000</v>
          </cell>
          <cell r="L533">
            <v>6000</v>
          </cell>
          <cell r="N533">
            <v>-12</v>
          </cell>
          <cell r="O533" t="str">
            <v>Invoice</v>
          </cell>
          <cell r="R533" t="str">
            <v>current</v>
          </cell>
        </row>
        <row r="534">
          <cell r="G534" t="str">
            <v>835120396</v>
          </cell>
          <cell r="H534" t="str">
            <v>NET 2ND 2ND PROX MONTH</v>
          </cell>
          <cell r="I534">
            <v>38757</v>
          </cell>
          <cell r="J534">
            <v>38809</v>
          </cell>
          <cell r="K534">
            <v>14053.74</v>
          </cell>
          <cell r="L534">
            <v>14053.74</v>
          </cell>
          <cell r="N534">
            <v>-34</v>
          </cell>
          <cell r="O534" t="str">
            <v>Invoice</v>
          </cell>
          <cell r="R534" t="str">
            <v>current</v>
          </cell>
        </row>
        <row r="535">
          <cell r="G535" t="str">
            <v>835120406</v>
          </cell>
          <cell r="H535" t="str">
            <v>NET 2ND 2ND PROX MONTH</v>
          </cell>
          <cell r="I535">
            <v>38758</v>
          </cell>
          <cell r="J535">
            <v>38809</v>
          </cell>
          <cell r="K535">
            <v>32940.660000000003</v>
          </cell>
          <cell r="L535">
            <v>32940.660000000003</v>
          </cell>
          <cell r="N535">
            <v>-34</v>
          </cell>
          <cell r="O535" t="str">
            <v>Invoice</v>
          </cell>
          <cell r="R535" t="str">
            <v>current</v>
          </cell>
        </row>
        <row r="536">
          <cell r="G536" t="str">
            <v>835120420</v>
          </cell>
          <cell r="H536" t="str">
            <v>NET 30 DAYS</v>
          </cell>
          <cell r="I536">
            <v>38761</v>
          </cell>
          <cell r="J536">
            <v>38791</v>
          </cell>
          <cell r="K536">
            <v>135.12</v>
          </cell>
          <cell r="L536">
            <v>135.12</v>
          </cell>
          <cell r="N536">
            <v>-16</v>
          </cell>
          <cell r="O536" t="str">
            <v>Invoice</v>
          </cell>
          <cell r="R536" t="str">
            <v>current</v>
          </cell>
        </row>
        <row r="537">
          <cell r="G537" t="str">
            <v>835120451</v>
          </cell>
          <cell r="H537" t="str">
            <v>NET 2ND 2ND PROX MONTH</v>
          </cell>
          <cell r="I537">
            <v>38764</v>
          </cell>
          <cell r="J537">
            <v>38809</v>
          </cell>
          <cell r="K537">
            <v>46994.42</v>
          </cell>
          <cell r="L537">
            <v>46994.42</v>
          </cell>
          <cell r="N537">
            <v>-34</v>
          </cell>
          <cell r="O537" t="str">
            <v>Invoice</v>
          </cell>
          <cell r="R537" t="str">
            <v>current</v>
          </cell>
        </row>
        <row r="538">
          <cell r="G538" t="str">
            <v>835120499</v>
          </cell>
          <cell r="H538" t="str">
            <v>NET 2ND 2ND PROX MONTH</v>
          </cell>
          <cell r="I538">
            <v>38771</v>
          </cell>
          <cell r="J538">
            <v>38809</v>
          </cell>
          <cell r="K538">
            <v>46994.42</v>
          </cell>
          <cell r="L538">
            <v>46994.42</v>
          </cell>
          <cell r="N538">
            <v>-34</v>
          </cell>
          <cell r="O538" t="str">
            <v>Invoice</v>
          </cell>
          <cell r="R538" t="str">
            <v>current</v>
          </cell>
        </row>
        <row r="539">
          <cell r="G539" t="str">
            <v>835C0012424</v>
          </cell>
          <cell r="I539">
            <v>37357</v>
          </cell>
          <cell r="J539">
            <v>37357</v>
          </cell>
          <cell r="K539">
            <v>-27169.5</v>
          </cell>
          <cell r="L539">
            <v>-27169.5</v>
          </cell>
          <cell r="N539">
            <v>1418</v>
          </cell>
          <cell r="O539" t="str">
            <v>Credit Memo</v>
          </cell>
          <cell r="Q539" t="str">
            <v>HOWELL_ 001(49054)</v>
          </cell>
          <cell r="R539" t="str">
            <v>Uniboring has filed bankruptcy, amount is reserved</v>
          </cell>
          <cell r="S539" t="str">
            <v>chargeback expected</v>
          </cell>
          <cell r="T539" t="str">
            <v>viper block chargeback expected</v>
          </cell>
        </row>
        <row r="540">
          <cell r="G540" t="str">
            <v>835115838</v>
          </cell>
          <cell r="H540" t="str">
            <v>NET 30 DAYS</v>
          </cell>
          <cell r="I540">
            <v>37904</v>
          </cell>
          <cell r="J540">
            <v>37934</v>
          </cell>
          <cell r="K540">
            <v>44160.41</v>
          </cell>
          <cell r="L540">
            <v>19160.41</v>
          </cell>
          <cell r="M540">
            <v>19160.41</v>
          </cell>
          <cell r="N540">
            <v>841</v>
          </cell>
          <cell r="O540" t="str">
            <v>Invoice</v>
          </cell>
          <cell r="R540" t="str">
            <v>Uniboring has filed bankruptcy, amount is reserved</v>
          </cell>
          <cell r="S540" t="str">
            <v>past due, in Credit</v>
          </cell>
        </row>
        <row r="541">
          <cell r="G541" t="str">
            <v>835115878</v>
          </cell>
          <cell r="H541" t="str">
            <v>NET 30 DAYS</v>
          </cell>
          <cell r="I541">
            <v>37914</v>
          </cell>
          <cell r="J541">
            <v>37944</v>
          </cell>
          <cell r="K541">
            <v>27174.87</v>
          </cell>
          <cell r="L541">
            <v>27174.87</v>
          </cell>
          <cell r="N541">
            <v>831</v>
          </cell>
          <cell r="O541" t="str">
            <v>Invoice</v>
          </cell>
          <cell r="R541" t="str">
            <v>Uniboring has filed bankruptcy, amount is reserved</v>
          </cell>
          <cell r="S541" t="str">
            <v>past due, in Credit</v>
          </cell>
        </row>
        <row r="542">
          <cell r="G542" t="str">
            <v>835115917</v>
          </cell>
          <cell r="H542" t="str">
            <v>NET 30 DAYS</v>
          </cell>
          <cell r="I542">
            <v>37918</v>
          </cell>
          <cell r="J542">
            <v>37948</v>
          </cell>
          <cell r="K542">
            <v>44160.41</v>
          </cell>
          <cell r="L542">
            <v>44160.41</v>
          </cell>
          <cell r="N542">
            <v>827</v>
          </cell>
          <cell r="O542" t="str">
            <v>Invoice</v>
          </cell>
          <cell r="R542" t="str">
            <v>Uniboring has filed bankruptcy, amount is reserved</v>
          </cell>
          <cell r="S542" t="str">
            <v>past due, in Credit</v>
          </cell>
        </row>
        <row r="543">
          <cell r="G543" t="str">
            <v>835115988</v>
          </cell>
          <cell r="H543" t="str">
            <v>NET 30 DAYS</v>
          </cell>
          <cell r="I543">
            <v>37932</v>
          </cell>
          <cell r="J543">
            <v>37962</v>
          </cell>
          <cell r="K543">
            <v>27174.87</v>
          </cell>
          <cell r="L543">
            <v>27174.87</v>
          </cell>
          <cell r="N543">
            <v>813</v>
          </cell>
          <cell r="O543" t="str">
            <v>Invoice</v>
          </cell>
          <cell r="R543" t="str">
            <v>Uniboring has filed bankruptcy, amount is reserved</v>
          </cell>
          <cell r="S543" t="str">
            <v>past due, in Credit</v>
          </cell>
        </row>
        <row r="544">
          <cell r="G544" t="str">
            <v>835116053</v>
          </cell>
          <cell r="H544" t="str">
            <v>NET 30 DAYS</v>
          </cell>
          <cell r="I544">
            <v>37946</v>
          </cell>
          <cell r="J544">
            <v>37976</v>
          </cell>
          <cell r="K544">
            <v>16985.54</v>
          </cell>
          <cell r="L544">
            <v>16985.54</v>
          </cell>
          <cell r="N544">
            <v>799</v>
          </cell>
          <cell r="O544" t="str">
            <v>Invoice</v>
          </cell>
          <cell r="R544" t="str">
            <v>Uniboring has filed bankruptcy, amount is reserved</v>
          </cell>
          <cell r="S544" t="str">
            <v>past due, in Credit</v>
          </cell>
        </row>
        <row r="545">
          <cell r="G545" t="str">
            <v>835116102</v>
          </cell>
          <cell r="H545" t="str">
            <v>NET 30 DAYS</v>
          </cell>
          <cell r="I545">
            <v>37960</v>
          </cell>
          <cell r="J545">
            <v>37990</v>
          </cell>
          <cell r="K545">
            <v>17276.5</v>
          </cell>
          <cell r="L545">
            <v>17276.5</v>
          </cell>
          <cell r="N545">
            <v>785</v>
          </cell>
          <cell r="O545" t="str">
            <v>Invoice</v>
          </cell>
          <cell r="R545" t="str">
            <v>Uniboring has filed bankruptcy, amount is reserved</v>
          </cell>
          <cell r="S545" t="str">
            <v>past due, in Credit</v>
          </cell>
        </row>
        <row r="546">
          <cell r="G546" t="str">
            <v>835116144</v>
          </cell>
          <cell r="H546" t="str">
            <v>NET 30 DAYS</v>
          </cell>
          <cell r="I546">
            <v>37967</v>
          </cell>
          <cell r="J546">
            <v>37997</v>
          </cell>
          <cell r="K546">
            <v>27352.68</v>
          </cell>
          <cell r="L546">
            <v>27352.68</v>
          </cell>
          <cell r="N546">
            <v>778</v>
          </cell>
          <cell r="O546" t="str">
            <v>Invoice</v>
          </cell>
          <cell r="R546" t="str">
            <v>Uniboring has filed bankruptcy, amount is reserved</v>
          </cell>
          <cell r="S546" t="str">
            <v>past due, in Credit</v>
          </cell>
        </row>
        <row r="547">
          <cell r="G547" t="str">
            <v>835116204</v>
          </cell>
          <cell r="H547" t="str">
            <v>NET 30 DAYS</v>
          </cell>
          <cell r="I547">
            <v>37985</v>
          </cell>
          <cell r="J547">
            <v>38015</v>
          </cell>
          <cell r="K547">
            <v>105181.94</v>
          </cell>
          <cell r="L547">
            <v>105181.94</v>
          </cell>
          <cell r="N547">
            <v>760</v>
          </cell>
          <cell r="O547" t="str">
            <v>Invoice</v>
          </cell>
          <cell r="R547" t="str">
            <v>Uniboring has filed bankruptcy, amount is reserved</v>
          </cell>
          <cell r="S547" t="str">
            <v>past due, in Credit</v>
          </cell>
        </row>
        <row r="548">
          <cell r="G548" t="str">
            <v>835116202</v>
          </cell>
          <cell r="H548" t="str">
            <v>NET 30 DAYS</v>
          </cell>
          <cell r="I548">
            <v>37985</v>
          </cell>
          <cell r="J548">
            <v>38015</v>
          </cell>
          <cell r="K548">
            <v>136763.42000000001</v>
          </cell>
          <cell r="L548">
            <v>136763.42000000001</v>
          </cell>
          <cell r="N548">
            <v>760</v>
          </cell>
          <cell r="O548" t="str">
            <v>Invoice</v>
          </cell>
          <cell r="R548" t="str">
            <v>Uniboring has filed bankruptcy, amount is reserved</v>
          </cell>
          <cell r="S548" t="str">
            <v>past due, in Credit</v>
          </cell>
        </row>
        <row r="549">
          <cell r="G549" t="str">
            <v>835116203</v>
          </cell>
          <cell r="H549" t="str">
            <v>NET 30 DAYS</v>
          </cell>
          <cell r="I549">
            <v>37985</v>
          </cell>
          <cell r="J549">
            <v>38015</v>
          </cell>
          <cell r="K549">
            <v>54297.57</v>
          </cell>
          <cell r="L549">
            <v>54297.57</v>
          </cell>
          <cell r="N549">
            <v>760</v>
          </cell>
          <cell r="O549" t="str">
            <v>Invoice</v>
          </cell>
          <cell r="R549" t="str">
            <v>Uniboring has filed bankruptcy, amount is reserved</v>
          </cell>
          <cell r="S549" t="str">
            <v>past due, in Credit</v>
          </cell>
        </row>
        <row r="550">
          <cell r="G550" t="str">
            <v>OPM204459</v>
          </cell>
          <cell r="I550">
            <v>38223</v>
          </cell>
          <cell r="K550">
            <v>-25000</v>
          </cell>
          <cell r="L550">
            <v>-25000</v>
          </cell>
          <cell r="M550">
            <v>-25000</v>
          </cell>
          <cell r="O550" t="str">
            <v>Claims</v>
          </cell>
          <cell r="R550" t="str">
            <v>Uniboring has filed bankruptcy, amount is reserved</v>
          </cell>
          <cell r="S550" t="str">
            <v>periodic pmt</v>
          </cell>
        </row>
        <row r="551">
          <cell r="G551" t="str">
            <v>OPM209289</v>
          </cell>
          <cell r="I551">
            <v>38238</v>
          </cell>
          <cell r="K551">
            <v>-25000</v>
          </cell>
          <cell r="L551">
            <v>-25000</v>
          </cell>
          <cell r="M551">
            <v>-25000</v>
          </cell>
          <cell r="O551" t="str">
            <v>Claims</v>
          </cell>
          <cell r="R551" t="str">
            <v>Uniboring has filed bankruptcy, amount is reserved</v>
          </cell>
          <cell r="S551" t="str">
            <v>periodic pmt</v>
          </cell>
        </row>
        <row r="552">
          <cell r="G552" t="str">
            <v>OPM214212</v>
          </cell>
          <cell r="I552">
            <v>38252</v>
          </cell>
          <cell r="K552">
            <v>-25000</v>
          </cell>
          <cell r="L552">
            <v>-25000</v>
          </cell>
          <cell r="M552">
            <v>-25000</v>
          </cell>
          <cell r="O552" t="str">
            <v>Claims</v>
          </cell>
          <cell r="R552" t="str">
            <v>Uniboring has filed bankruptcy, amount is reserved</v>
          </cell>
          <cell r="S552" t="str">
            <v>periodic pmt</v>
          </cell>
        </row>
        <row r="553">
          <cell r="G553" t="str">
            <v>OPM218692</v>
          </cell>
          <cell r="I553">
            <v>38265</v>
          </cell>
          <cell r="K553">
            <v>-25000</v>
          </cell>
          <cell r="L553">
            <v>-25000</v>
          </cell>
          <cell r="M553">
            <v>-25000</v>
          </cell>
          <cell r="O553" t="str">
            <v>Claims</v>
          </cell>
          <cell r="R553" t="str">
            <v>Uniboring has filed bankruptcy, amount is reserved</v>
          </cell>
          <cell r="S553" t="str">
            <v>periodic pmt</v>
          </cell>
        </row>
        <row r="554">
          <cell r="G554" t="str">
            <v>OPM226039</v>
          </cell>
          <cell r="I554">
            <v>38286</v>
          </cell>
          <cell r="K554">
            <v>-25000</v>
          </cell>
          <cell r="L554">
            <v>-25000</v>
          </cell>
          <cell r="M554">
            <v>-25000</v>
          </cell>
          <cell r="O554" t="str">
            <v>Claims</v>
          </cell>
          <cell r="R554" t="str">
            <v>Uniboring has filed bankruptcy, amount is reserved</v>
          </cell>
          <cell r="S554" t="str">
            <v>periodic pmt</v>
          </cell>
        </row>
        <row r="555">
          <cell r="G555" t="str">
            <v>OPM231735</v>
          </cell>
          <cell r="I555">
            <v>38300</v>
          </cell>
          <cell r="K555">
            <v>-25000</v>
          </cell>
          <cell r="L555">
            <v>-25000</v>
          </cell>
          <cell r="M555">
            <v>-25000</v>
          </cell>
          <cell r="O555" t="str">
            <v>Claims</v>
          </cell>
          <cell r="R555" t="str">
            <v>Uniboring has filed bankruptcy, amount is reserved</v>
          </cell>
          <cell r="S555" t="str">
            <v>periodic pmt</v>
          </cell>
        </row>
        <row r="556">
          <cell r="G556" t="str">
            <v>OPM241018</v>
          </cell>
          <cell r="I556">
            <v>38324</v>
          </cell>
          <cell r="K556">
            <v>-25000</v>
          </cell>
          <cell r="L556">
            <v>-25000</v>
          </cell>
          <cell r="M556">
            <v>-25000</v>
          </cell>
          <cell r="O556" t="str">
            <v>Claims</v>
          </cell>
          <cell r="R556" t="str">
            <v>Uniboring has filed bankruptcy, amount is reserved</v>
          </cell>
          <cell r="S556" t="str">
            <v>periodic pmt</v>
          </cell>
        </row>
        <row r="557">
          <cell r="G557" t="str">
            <v>OPM259819</v>
          </cell>
          <cell r="I557">
            <v>38372</v>
          </cell>
          <cell r="K557">
            <v>-25000</v>
          </cell>
          <cell r="L557">
            <v>-25000</v>
          </cell>
          <cell r="M557">
            <v>-25000</v>
          </cell>
          <cell r="O557" t="str">
            <v>Claims</v>
          </cell>
          <cell r="R557" t="str">
            <v>Uniboring has filed bankruptcy, amount is reserved</v>
          </cell>
          <cell r="S557" t="str">
            <v>periodic pmt</v>
          </cell>
        </row>
        <row r="558">
          <cell r="G558" t="str">
            <v>OPM265857</v>
          </cell>
          <cell r="I558">
            <v>38387</v>
          </cell>
          <cell r="K558">
            <v>-25000</v>
          </cell>
          <cell r="L558">
            <v>-25000</v>
          </cell>
          <cell r="M558">
            <v>-25000</v>
          </cell>
          <cell r="O558" t="str">
            <v>Claims</v>
          </cell>
          <cell r="R558" t="str">
            <v>Uniboring has filed bankruptcy, amount is reserved</v>
          </cell>
          <cell r="S558" t="str">
            <v>periodic pmt</v>
          </cell>
        </row>
        <row r="559">
          <cell r="G559" t="str">
            <v>OPM271338</v>
          </cell>
          <cell r="I559">
            <v>38401</v>
          </cell>
          <cell r="K559">
            <v>-25000</v>
          </cell>
          <cell r="L559">
            <v>-25000</v>
          </cell>
          <cell r="M559">
            <v>-25000</v>
          </cell>
          <cell r="O559" t="str">
            <v>Claims</v>
          </cell>
          <cell r="R559" t="str">
            <v>Uniboring has filed bankruptcy, amount is reserved</v>
          </cell>
          <cell r="S559" t="str">
            <v>periodic pmt</v>
          </cell>
        </row>
        <row r="560">
          <cell r="G560" t="str">
            <v>OPM279199</v>
          </cell>
          <cell r="I560">
            <v>38415</v>
          </cell>
          <cell r="K560">
            <v>-25000</v>
          </cell>
          <cell r="L560">
            <v>-25000</v>
          </cell>
          <cell r="M560">
            <v>-25000</v>
          </cell>
          <cell r="O560" t="str">
            <v>Claims</v>
          </cell>
          <cell r="R560" t="str">
            <v>Uniboring has filed bankruptcy, amount is reserved</v>
          </cell>
          <cell r="S560" t="str">
            <v>periodic pmt</v>
          </cell>
        </row>
        <row r="561">
          <cell r="G561" t="str">
            <v>835120227</v>
          </cell>
          <cell r="H561" t="str">
            <v>NET 30 DAYS</v>
          </cell>
          <cell r="I561">
            <v>38730</v>
          </cell>
          <cell r="J561">
            <v>38760</v>
          </cell>
          <cell r="K561">
            <v>1789.5</v>
          </cell>
          <cell r="L561">
            <v>1789.5</v>
          </cell>
          <cell r="N561">
            <v>15</v>
          </cell>
          <cell r="O561" t="str">
            <v>Invoice</v>
          </cell>
          <cell r="R561" t="str">
            <v>past due</v>
          </cell>
        </row>
        <row r="562">
          <cell r="G562" t="str">
            <v>835120289</v>
          </cell>
          <cell r="H562" t="str">
            <v>NET 30 DAYS</v>
          </cell>
          <cell r="I562">
            <v>38740</v>
          </cell>
          <cell r="J562">
            <v>38770</v>
          </cell>
          <cell r="K562">
            <v>6800.1</v>
          </cell>
          <cell r="L562">
            <v>6800.1</v>
          </cell>
          <cell r="N562">
            <v>5</v>
          </cell>
          <cell r="O562" t="str">
            <v>Invoice</v>
          </cell>
          <cell r="R562" t="str">
            <v>current</v>
          </cell>
        </row>
        <row r="563">
          <cell r="G563" t="str">
            <v>835120301</v>
          </cell>
          <cell r="H563" t="str">
            <v>NET 30 DAYS</v>
          </cell>
          <cell r="I563">
            <v>38742</v>
          </cell>
          <cell r="J563">
            <v>38772</v>
          </cell>
          <cell r="K563">
            <v>4294.8</v>
          </cell>
          <cell r="L563">
            <v>4294.8</v>
          </cell>
          <cell r="N563">
            <v>3</v>
          </cell>
          <cell r="O563" t="str">
            <v>Invoice</v>
          </cell>
          <cell r="R563" t="str">
            <v>current</v>
          </cell>
        </row>
        <row r="564">
          <cell r="G564" t="str">
            <v>835120314</v>
          </cell>
          <cell r="H564" t="str">
            <v>NET 30 DAYS</v>
          </cell>
          <cell r="I564">
            <v>38744</v>
          </cell>
          <cell r="J564">
            <v>38774</v>
          </cell>
          <cell r="K564">
            <v>1002.12</v>
          </cell>
          <cell r="L564">
            <v>1002.12</v>
          </cell>
          <cell r="N564">
            <v>1</v>
          </cell>
          <cell r="O564" t="str">
            <v>Invoice</v>
          </cell>
          <cell r="R564" t="str">
            <v>current</v>
          </cell>
        </row>
      </sheetData>
      <sheetData sheetId="8">
        <row r="4">
          <cell r="G4" t="str">
            <v>DM213002</v>
          </cell>
          <cell r="H4" t="str">
            <v>PER AGREEMENT</v>
          </cell>
          <cell r="I4">
            <v>36896</v>
          </cell>
          <cell r="J4">
            <v>36906</v>
          </cell>
          <cell r="K4">
            <v>14249.11</v>
          </cell>
          <cell r="L4">
            <v>14249.11</v>
          </cell>
          <cell r="N4">
            <v>1871</v>
          </cell>
          <cell r="O4" t="str">
            <v>Debit Memo</v>
          </cell>
          <cell r="P4" t="str">
            <v>110180</v>
          </cell>
          <cell r="Q4" t="str">
            <v>LIVONIA_ 002(1976)</v>
          </cell>
          <cell r="R4" t="str">
            <v>short pay - old</v>
          </cell>
          <cell r="S4" t="str">
            <v>CS Front Knuckles</v>
          </cell>
          <cell r="T4" t="str">
            <v>Daimler paid $700.89 which was the production price which is reflected on their Production PO, the PO needs to be changed and we need to reinvoice or a credit needs to be issued.  CS Front Knuckles. PO JMEAH17065</v>
          </cell>
          <cell r="U4" t="str">
            <v>sue review what's been paid on this PO.  Whatever is left to pursue with Dave.</v>
          </cell>
          <cell r="V4" t="str">
            <v>sue review what's been paid on this PO.  Whatever is left to pursue with Dave.</v>
          </cell>
        </row>
        <row r="5">
          <cell r="G5" t="str">
            <v>835110895</v>
          </cell>
          <cell r="H5" t="str">
            <v>NET 30TH PROX</v>
          </cell>
          <cell r="I5">
            <v>36980</v>
          </cell>
          <cell r="J5">
            <v>37011</v>
          </cell>
          <cell r="K5">
            <v>6030</v>
          </cell>
          <cell r="L5">
            <v>6030</v>
          </cell>
          <cell r="N5">
            <v>1766</v>
          </cell>
          <cell r="O5" t="str">
            <v>Invoice</v>
          </cell>
          <cell r="Q5" t="str">
            <v>LIVONIA_ 002(1976)</v>
          </cell>
          <cell r="R5" t="str">
            <v>unpaid invoice - old</v>
          </cell>
          <cell r="S5" t="str">
            <v>Mopar Tooling</v>
          </cell>
          <cell r="T5" t="str">
            <v xml:space="preserve">unpaid invoice - mopar tooling- this invoice was returned again on 10/10/02 -CONTACT BUYER TO CLARIFY WHY STATUS OF REFERENCED PURCHASE ORDER CHANGE IS "NS" NEEDS TO BE IN "IS" STATUS IN ORDER TO PAY INVOICE. 
</v>
          </cell>
          <cell r="U5" t="str">
            <v>sue to get packet for Dave, Dave to follow up with buyer.  5-26-05  Dave has been working with buyer routinely.  Have resubmitted invoice (credit)</v>
          </cell>
          <cell r="V5" t="str">
            <v>sue to get packet for Dave, Dave to follow up with buyer.  5-26-05  Dave has been working with buyer routinely.  Have resubmitted invoice (credit)</v>
          </cell>
        </row>
        <row r="6">
          <cell r="G6" t="str">
            <v>DM297314</v>
          </cell>
          <cell r="H6" t="str">
            <v>PER AGREEMENT</v>
          </cell>
          <cell r="I6">
            <v>37259</v>
          </cell>
          <cell r="J6">
            <v>37269</v>
          </cell>
          <cell r="K6">
            <v>17500</v>
          </cell>
          <cell r="L6">
            <v>17500</v>
          </cell>
          <cell r="N6">
            <v>1508</v>
          </cell>
          <cell r="O6" t="str">
            <v>Debit Memo</v>
          </cell>
          <cell r="P6" t="str">
            <v>900826000</v>
          </cell>
          <cell r="R6" t="str">
            <v>paid but reversed</v>
          </cell>
          <cell r="S6" t="str">
            <v>CS Rear Knuckles</v>
          </cell>
          <cell r="T6" t="str">
            <v xml:space="preserve">invoice 112283 never paid (samples or prototypes).  Customer had actually paid for invoice but reversed the payment on same remittance.  </v>
          </cell>
          <cell r="U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6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7">
          <cell r="G7" t="str">
            <v>DM297317</v>
          </cell>
          <cell r="H7" t="str">
            <v>PER AGREEMENT</v>
          </cell>
          <cell r="I7">
            <v>37259</v>
          </cell>
          <cell r="J7">
            <v>37269</v>
          </cell>
          <cell r="K7">
            <v>17500</v>
          </cell>
          <cell r="L7">
            <v>17500</v>
          </cell>
          <cell r="N7">
            <v>1508</v>
          </cell>
          <cell r="O7" t="str">
            <v>Debit Memo</v>
          </cell>
          <cell r="P7" t="str">
            <v>900827000</v>
          </cell>
          <cell r="R7" t="str">
            <v>paid but reversed</v>
          </cell>
          <cell r="S7" t="str">
            <v>CS Rear Knuckles</v>
          </cell>
          <cell r="T7" t="str">
            <v>invoice 112283 never paid (samples or prototypes).  Customer had actually paid for invoice but reversed the payment on same remittance.</v>
          </cell>
          <cell r="U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7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8">
          <cell r="G8" t="str">
            <v>DM297310</v>
          </cell>
          <cell r="H8" t="str">
            <v>PER AGREEMENT</v>
          </cell>
          <cell r="I8">
            <v>37259</v>
          </cell>
          <cell r="J8">
            <v>37269</v>
          </cell>
          <cell r="K8">
            <v>17500</v>
          </cell>
          <cell r="L8">
            <v>17500</v>
          </cell>
          <cell r="N8">
            <v>1508</v>
          </cell>
          <cell r="O8" t="str">
            <v>Debit Memo</v>
          </cell>
          <cell r="P8" t="str">
            <v>900825000</v>
          </cell>
          <cell r="R8" t="str">
            <v>paid but reversed</v>
          </cell>
          <cell r="S8" t="str">
            <v>CS Front Knuckles</v>
          </cell>
          <cell r="T8" t="str">
            <v>invoice 112267 never paid (samples or prototypes).  Customer had actually paid for invoice but reversed the payment on same remittance.</v>
          </cell>
          <cell r="U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8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9">
          <cell r="G9" t="str">
            <v>DM297308</v>
          </cell>
          <cell r="H9" t="str">
            <v>PER AGREEMENT</v>
          </cell>
          <cell r="I9">
            <v>37259</v>
          </cell>
          <cell r="J9">
            <v>37269</v>
          </cell>
          <cell r="K9">
            <v>17500</v>
          </cell>
          <cell r="L9">
            <v>17500</v>
          </cell>
          <cell r="N9">
            <v>1508</v>
          </cell>
          <cell r="O9" t="str">
            <v>Debit Memo</v>
          </cell>
          <cell r="P9" t="str">
            <v>900824000</v>
          </cell>
          <cell r="R9" t="str">
            <v>paid but reversed</v>
          </cell>
          <cell r="S9" t="str">
            <v>CS Front Knuckles</v>
          </cell>
          <cell r="T9" t="str">
            <v xml:space="preserve">invoice 112267 never paid (samples or prototypes).  Customer had actually paid for invoice but reversed the payment on same remittance.  </v>
          </cell>
          <cell r="U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  <cell r="V9" t="str">
            <v xml:space="preserve"> 5-26-05  Provided "trail" to Dave Adzema including proof of delivery, various e-mails, launch notes, etc., for him to use in working with the buyer on collection.  9-8-05 Conversation with Donna Sera, DCX AP, who said the RDR needed to be released by som</v>
          </cell>
        </row>
        <row r="10">
          <cell r="G10" t="str">
            <v>835119730</v>
          </cell>
          <cell r="H10" t="str">
            <v>NET 30TH PROX</v>
          </cell>
          <cell r="I10">
            <v>38644</v>
          </cell>
          <cell r="J10">
            <v>38686</v>
          </cell>
          <cell r="K10">
            <v>7380</v>
          </cell>
          <cell r="L10">
            <v>7380</v>
          </cell>
          <cell r="N10">
            <v>91</v>
          </cell>
          <cell r="O10" t="str">
            <v>Invoice</v>
          </cell>
          <cell r="R10" t="str">
            <v>reinvoice for PO balance</v>
          </cell>
          <cell r="S10" t="str">
            <v>CS Front Knuckles, PO JMEAA13241</v>
          </cell>
        </row>
        <row r="11">
          <cell r="G11" t="str">
            <v>835119729</v>
          </cell>
          <cell r="H11" t="str">
            <v>NET 30TH PROX</v>
          </cell>
          <cell r="I11">
            <v>38644</v>
          </cell>
          <cell r="J11">
            <v>38686</v>
          </cell>
          <cell r="K11">
            <v>5400</v>
          </cell>
          <cell r="L11">
            <v>5400</v>
          </cell>
          <cell r="N11">
            <v>91</v>
          </cell>
          <cell r="O11" t="str">
            <v>Invoice</v>
          </cell>
          <cell r="R11" t="str">
            <v>reinvoice for PO balance</v>
          </cell>
          <cell r="S11" t="str">
            <v>CS Rear Knuckles, PO JMEAA12198</v>
          </cell>
        </row>
        <row r="12">
          <cell r="G12" t="str">
            <v>OPM173778</v>
          </cell>
          <cell r="I12">
            <v>38118</v>
          </cell>
          <cell r="K12">
            <v>-70000</v>
          </cell>
          <cell r="L12">
            <v>-70000</v>
          </cell>
          <cell r="M12">
            <v>-70000</v>
          </cell>
          <cell r="O12" t="str">
            <v>Claims</v>
          </cell>
          <cell r="R12" t="str">
            <v>shown as bad debt with 80% reserve rec by credit</v>
          </cell>
          <cell r="S12" t="str">
            <v>Epsilon - Tooling</v>
          </cell>
          <cell r="T12" t="str">
            <v>balance from Tooling invoice that was overpaid</v>
          </cell>
          <cell r="U12" t="str">
            <v>Sue needs to work with Delphi's AP to resolve</v>
          </cell>
          <cell r="V12" t="str">
            <v>Sue needs to work with Delphi's AP to resolve</v>
          </cell>
        </row>
        <row r="13">
          <cell r="G13" t="str">
            <v>835117387</v>
          </cell>
          <cell r="H13" t="str">
            <v>NET 2ND 2ND PROX MONTH</v>
          </cell>
          <cell r="I13">
            <v>38154</v>
          </cell>
          <cell r="J13">
            <v>38201</v>
          </cell>
          <cell r="K13">
            <v>38383.14</v>
          </cell>
          <cell r="L13">
            <v>38383.14</v>
          </cell>
          <cell r="N13">
            <v>576</v>
          </cell>
          <cell r="O13" t="str">
            <v>Invoice</v>
          </cell>
          <cell r="R13" t="str">
            <v>shown as bad debt with 80% reserve rec by credit</v>
          </cell>
          <cell r="T13" t="str">
            <v>POD sent on 2-2. Does not show in Covisint on 2-28-05.  Becky @ Delphi has provided screen capture of receipt trans, need to contact AP to get resolved.</v>
          </cell>
          <cell r="U13" t="str">
            <v>Sue needs to contact AP to get resolved &amp; find out where the $$ went</v>
          </cell>
          <cell r="V13" t="str">
            <v>Sue needs to contact AP to get resolved &amp; find out where the $$ went</v>
          </cell>
          <cell r="W13">
            <v>835117387</v>
          </cell>
          <cell r="X13">
            <v>835117387</v>
          </cell>
        </row>
        <row r="14">
          <cell r="G14" t="str">
            <v>OPM226413</v>
          </cell>
          <cell r="I14">
            <v>38287</v>
          </cell>
          <cell r="K14">
            <v>-3626.34</v>
          </cell>
          <cell r="L14">
            <v>-3626.34</v>
          </cell>
          <cell r="M14">
            <v>-3626.34</v>
          </cell>
          <cell r="O14" t="str">
            <v>Claims</v>
          </cell>
          <cell r="R14" t="str">
            <v>shown as bad debt with 80% reserve rec by credit</v>
          </cell>
          <cell r="S14" t="str">
            <v>OPM226413</v>
          </cell>
          <cell r="T14" t="str">
            <v>b/l 47977, on receipt 2524769, cannot find it in Covisint, claim says it’s a 4-28-04 receipt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</row>
        <row r="15">
          <cell r="G15" t="str">
            <v>DED278332</v>
          </cell>
          <cell r="I15">
            <v>38413</v>
          </cell>
          <cell r="K15">
            <v>48928.5</v>
          </cell>
          <cell r="L15">
            <v>48928.5</v>
          </cell>
          <cell r="M15">
            <v>48928.5</v>
          </cell>
          <cell r="O15" t="str">
            <v>Claims</v>
          </cell>
          <cell r="R15" t="str">
            <v>shown as bad debt with 80% reserve rec by credit</v>
          </cell>
          <cell r="T15" t="str">
            <v>reference 182474814 on 3-2 pmt, has a 6-16-04 doc date.  Dave Hoppe indicated this BOL was entered with a wrong number initially (17360 instead of 117360).  This is the reversal.  The invoice then was actually paid with the correct number.  7-26-05  E-mai</v>
          </cell>
          <cell r="U15" t="str">
            <v>Sue needs to pursue w/Delphi AP</v>
          </cell>
          <cell r="V15" t="str">
            <v>Sue needs to pursue w/Delphi AP</v>
          </cell>
          <cell r="W15">
            <v>835117360</v>
          </cell>
          <cell r="X15">
            <v>835117360</v>
          </cell>
        </row>
        <row r="16">
          <cell r="G16" t="str">
            <v>175721</v>
          </cell>
          <cell r="H16" t="str">
            <v>Term for chargeback or debit memo</v>
          </cell>
          <cell r="I16">
            <v>38568.563032407408</v>
          </cell>
          <cell r="J16">
            <v>38568</v>
          </cell>
          <cell r="K16">
            <v>251.16</v>
          </cell>
          <cell r="L16">
            <v>251.16</v>
          </cell>
          <cell r="N16">
            <v>209</v>
          </cell>
          <cell r="O16" t="str">
            <v>Chargeback</v>
          </cell>
          <cell r="P16" t="str">
            <v>835119059</v>
          </cell>
          <cell r="R16" t="str">
            <v>shown as bad debt with 80% reserve rec by credit</v>
          </cell>
          <cell r="S16" t="str">
            <v>9-25 adj - Saltilo</v>
          </cell>
          <cell r="T16">
            <v>33.04</v>
          </cell>
          <cell r="U16" t="str">
            <v>difference from paying May inv at June price</v>
          </cell>
          <cell r="V16" t="str">
            <v>difference from paying May inv at June price</v>
          </cell>
          <cell r="W16">
            <v>835119059</v>
          </cell>
          <cell r="X16">
            <v>835119059</v>
          </cell>
        </row>
        <row r="17">
          <cell r="G17" t="str">
            <v>175736</v>
          </cell>
          <cell r="H17" t="str">
            <v>Term for chargeback or debit memo</v>
          </cell>
          <cell r="I17">
            <v>38568.563611111109</v>
          </cell>
          <cell r="J17">
            <v>38568</v>
          </cell>
          <cell r="K17">
            <v>557</v>
          </cell>
          <cell r="L17">
            <v>557</v>
          </cell>
          <cell r="N17">
            <v>209</v>
          </cell>
          <cell r="O17" t="str">
            <v>Chargeback</v>
          </cell>
          <cell r="P17" t="str">
            <v>835119070</v>
          </cell>
          <cell r="R17" t="str">
            <v>shown as bad debt with 80% reserve rec by credit</v>
          </cell>
          <cell r="S17" t="str">
            <v>9-25 adj - Saltilo</v>
          </cell>
          <cell r="T17">
            <v>73.16</v>
          </cell>
          <cell r="U17" t="str">
            <v>difference from paying May inv at June price</v>
          </cell>
          <cell r="V17" t="str">
            <v>difference from paying May inv at June price</v>
          </cell>
          <cell r="W17">
            <v>835119070</v>
          </cell>
          <cell r="X17">
            <v>835119070</v>
          </cell>
        </row>
        <row r="18">
          <cell r="G18" t="str">
            <v>175738</v>
          </cell>
          <cell r="H18" t="str">
            <v>Term for chargeback or debit memo</v>
          </cell>
          <cell r="I18">
            <v>38568.626805555556</v>
          </cell>
          <cell r="J18">
            <v>38568</v>
          </cell>
          <cell r="K18">
            <v>1085.57</v>
          </cell>
          <cell r="L18">
            <v>1085.57</v>
          </cell>
          <cell r="N18">
            <v>209</v>
          </cell>
          <cell r="O18" t="str">
            <v>Chargeback</v>
          </cell>
          <cell r="P18" t="str">
            <v>835119066</v>
          </cell>
          <cell r="R18" t="str">
            <v>shown as bad debt with 80% reserve rec by credit</v>
          </cell>
          <cell r="T18">
            <v>142.78</v>
          </cell>
          <cell r="U18" t="str">
            <v>difference from paying May inv at June price</v>
          </cell>
          <cell r="V18" t="str">
            <v>difference from paying May inv at June price</v>
          </cell>
          <cell r="W18">
            <v>835119066</v>
          </cell>
          <cell r="X18">
            <v>835119066</v>
          </cell>
        </row>
        <row r="19">
          <cell r="G19" t="str">
            <v>175739</v>
          </cell>
          <cell r="H19" t="str">
            <v>Term for chargeback or debit memo</v>
          </cell>
          <cell r="I19">
            <v>38568.627083333333</v>
          </cell>
          <cell r="J19">
            <v>38568</v>
          </cell>
          <cell r="K19">
            <v>1482.9</v>
          </cell>
          <cell r="L19">
            <v>1482.9</v>
          </cell>
          <cell r="N19">
            <v>209</v>
          </cell>
          <cell r="O19" t="str">
            <v>Chargeback</v>
          </cell>
          <cell r="P19" t="str">
            <v>835119068</v>
          </cell>
          <cell r="R19" t="str">
            <v>shown as bad debt with 80% reserve rec by credit</v>
          </cell>
          <cell r="T19">
            <v>195.16</v>
          </cell>
          <cell r="U19" t="str">
            <v>difference from paying May inv at June price</v>
          </cell>
          <cell r="V19" t="str">
            <v>difference from paying May inv at June price</v>
          </cell>
          <cell r="W19">
            <v>835119068</v>
          </cell>
          <cell r="X19">
            <v>835119068</v>
          </cell>
        </row>
        <row r="20">
          <cell r="G20" t="str">
            <v>61162</v>
          </cell>
          <cell r="I20">
            <v>38589</v>
          </cell>
          <cell r="J20">
            <v>38589</v>
          </cell>
          <cell r="K20">
            <v>-1544.14</v>
          </cell>
          <cell r="L20">
            <v>-1544.14</v>
          </cell>
          <cell r="O20" t="str">
            <v>On Account</v>
          </cell>
          <cell r="R20" t="str">
            <v>shown as bad debt with 80% reserve rec by credit</v>
          </cell>
          <cell r="S20" t="str">
            <v>discount bal</v>
          </cell>
          <cell r="T20" t="str">
            <v>adjustments for $1459.88 due to pay on 9-25 bal is disc calc</v>
          </cell>
          <cell r="W20">
            <v>835119291</v>
          </cell>
          <cell r="X20">
            <v>835119291</v>
          </cell>
        </row>
        <row r="21">
          <cell r="G21" t="str">
            <v>61114</v>
          </cell>
          <cell r="I21">
            <v>38589</v>
          </cell>
          <cell r="J21">
            <v>38589</v>
          </cell>
          <cell r="K21">
            <v>-1948.06</v>
          </cell>
          <cell r="L21">
            <v>-1948.06</v>
          </cell>
          <cell r="O21" t="str">
            <v>On Account</v>
          </cell>
          <cell r="R21" t="str">
            <v>shown as bad debt with 80% reserve rec by credit</v>
          </cell>
          <cell r="T21" t="str">
            <v>adjustments for $2415.90 due to pay on 9-25, bal is disc calc</v>
          </cell>
          <cell r="W21">
            <v>835119276</v>
          </cell>
          <cell r="X21">
            <v>835119276</v>
          </cell>
        </row>
        <row r="22">
          <cell r="G22" t="str">
            <v>OPM358608</v>
          </cell>
          <cell r="I22">
            <v>38597</v>
          </cell>
          <cell r="K22">
            <v>-3358.38</v>
          </cell>
          <cell r="L22">
            <v>-3358.38</v>
          </cell>
          <cell r="M22">
            <v>-3358.38</v>
          </cell>
          <cell r="O22" t="str">
            <v>Claims</v>
          </cell>
          <cell r="R22" t="str">
            <v>shown as bad debt with 80% reserve rec by credit</v>
          </cell>
          <cell r="T22" t="str">
            <v>on old delta invoice</v>
          </cell>
          <cell r="U22" t="str">
            <v>D0550003054 00112171</v>
          </cell>
          <cell r="V22" t="str">
            <v>D0550003054 00112171</v>
          </cell>
          <cell r="W22">
            <v>835112171</v>
          </cell>
          <cell r="X22">
            <v>835112171</v>
          </cell>
        </row>
        <row r="23">
          <cell r="G23" t="str">
            <v>835119488</v>
          </cell>
          <cell r="H23" t="str">
            <v>1.0 DISC 10 DAYS NET 10</v>
          </cell>
          <cell r="I23">
            <v>38601</v>
          </cell>
          <cell r="J23">
            <v>38611</v>
          </cell>
          <cell r="K23">
            <v>64058.559999999998</v>
          </cell>
          <cell r="L23">
            <v>608.66999999999996</v>
          </cell>
          <cell r="M23">
            <v>608.66999999999996</v>
          </cell>
          <cell r="N23">
            <v>166</v>
          </cell>
          <cell r="O23" t="str">
            <v>Invoice</v>
          </cell>
          <cell r="R23" t="str">
            <v>shown as bad debt with 80% reserve rec by credit</v>
          </cell>
          <cell r="S23" t="str">
            <v>DED364982</v>
          </cell>
          <cell r="W23">
            <v>835119488</v>
          </cell>
          <cell r="X23">
            <v>835119488</v>
          </cell>
        </row>
        <row r="24">
          <cell r="G24" t="str">
            <v>835119486</v>
          </cell>
          <cell r="H24" t="str">
            <v>1.0 DISC 10 DAYS NET 10</v>
          </cell>
          <cell r="I24">
            <v>38601</v>
          </cell>
          <cell r="J24">
            <v>38611</v>
          </cell>
          <cell r="K24">
            <v>60684.5</v>
          </cell>
          <cell r="L24">
            <v>178.53</v>
          </cell>
          <cell r="M24">
            <v>178.53</v>
          </cell>
          <cell r="N24">
            <v>166</v>
          </cell>
          <cell r="O24" t="str">
            <v>Invoice</v>
          </cell>
          <cell r="R24" t="str">
            <v>shown as bad debt with 80% reserve rec by credit</v>
          </cell>
          <cell r="S24" t="str">
            <v>DED364981</v>
          </cell>
          <cell r="T24" t="str">
            <v>due to pay 9-16 60605.97, balance 178.53</v>
          </cell>
          <cell r="W24">
            <v>835119486</v>
          </cell>
          <cell r="X24">
            <v>835119486</v>
          </cell>
        </row>
        <row r="25">
          <cell r="G25" t="str">
            <v>835119495</v>
          </cell>
          <cell r="H25" t="str">
            <v>1.0 DISC 10 DAYS NET 10</v>
          </cell>
          <cell r="I25">
            <v>38602</v>
          </cell>
          <cell r="J25">
            <v>38612</v>
          </cell>
          <cell r="K25">
            <v>48324.69</v>
          </cell>
          <cell r="L25">
            <v>244.96</v>
          </cell>
          <cell r="M25">
            <v>244.96</v>
          </cell>
          <cell r="N25">
            <v>165</v>
          </cell>
          <cell r="O25" t="str">
            <v>Invoice</v>
          </cell>
          <cell r="R25" t="str">
            <v>shown as bad debt with 80% reserve rec by credit</v>
          </cell>
          <cell r="S25" t="str">
            <v>DED365875</v>
          </cell>
          <cell r="W25">
            <v>835119495</v>
          </cell>
          <cell r="X25">
            <v>835119495</v>
          </cell>
        </row>
        <row r="26">
          <cell r="G26" t="str">
            <v>835119493</v>
          </cell>
          <cell r="H26" t="str">
            <v>1.0 DISC 10 DAYS NET 10</v>
          </cell>
          <cell r="I26">
            <v>38602</v>
          </cell>
          <cell r="J26">
            <v>38612</v>
          </cell>
          <cell r="K26">
            <v>59241.440000000002</v>
          </cell>
          <cell r="L26">
            <v>190.98</v>
          </cell>
          <cell r="M26">
            <v>190.98</v>
          </cell>
          <cell r="N26">
            <v>165</v>
          </cell>
          <cell r="O26" t="str">
            <v>Invoice</v>
          </cell>
          <cell r="R26" t="str">
            <v>shown as bad debt with 80% reserve rec by credit</v>
          </cell>
          <cell r="S26" t="str">
            <v>DED365876</v>
          </cell>
          <cell r="W26">
            <v>835119493</v>
          </cell>
          <cell r="X26">
            <v>835119493</v>
          </cell>
        </row>
        <row r="27">
          <cell r="G27" t="str">
            <v>835119497</v>
          </cell>
          <cell r="H27" t="str">
            <v>1.0 DISC 10 DAYS NET 10</v>
          </cell>
          <cell r="I27">
            <v>38603</v>
          </cell>
          <cell r="J27">
            <v>38613</v>
          </cell>
          <cell r="K27">
            <v>59241.440000000002</v>
          </cell>
          <cell r="L27">
            <v>190.98</v>
          </cell>
          <cell r="M27">
            <v>190.98</v>
          </cell>
          <cell r="N27">
            <v>164</v>
          </cell>
          <cell r="O27" t="str">
            <v>Invoice</v>
          </cell>
          <cell r="R27" t="str">
            <v>shown as bad debt with 80% reserve rec by credit</v>
          </cell>
          <cell r="S27" t="str">
            <v>DED366592</v>
          </cell>
          <cell r="W27">
            <v>835119497</v>
          </cell>
          <cell r="X27">
            <v>835119497</v>
          </cell>
        </row>
        <row r="28">
          <cell r="G28" t="str">
            <v>835119499</v>
          </cell>
          <cell r="H28" t="str">
            <v>1.0 DISC 10 DAYS NET 10</v>
          </cell>
          <cell r="I28">
            <v>38603</v>
          </cell>
          <cell r="J28">
            <v>38613</v>
          </cell>
          <cell r="K28">
            <v>54748.58</v>
          </cell>
          <cell r="L28">
            <v>439.28</v>
          </cell>
          <cell r="M28">
            <v>439.28</v>
          </cell>
          <cell r="N28">
            <v>164</v>
          </cell>
          <cell r="O28" t="str">
            <v>Invoice</v>
          </cell>
          <cell r="R28" t="str">
            <v>shown as bad debt with 80% reserve rec by credit</v>
          </cell>
          <cell r="S28" t="str">
            <v>DED366591</v>
          </cell>
          <cell r="W28">
            <v>835119499</v>
          </cell>
          <cell r="X28">
            <v>835119499</v>
          </cell>
        </row>
        <row r="29">
          <cell r="G29" t="str">
            <v>835119507</v>
          </cell>
          <cell r="H29" t="str">
            <v>1.0 DISC 10 DAYS NET 10</v>
          </cell>
          <cell r="I29">
            <v>38604</v>
          </cell>
          <cell r="J29">
            <v>38614</v>
          </cell>
          <cell r="K29">
            <v>63065.22</v>
          </cell>
          <cell r="L29">
            <v>543.1</v>
          </cell>
          <cell r="M29">
            <v>543.1</v>
          </cell>
          <cell r="N29">
            <v>163</v>
          </cell>
          <cell r="O29" t="str">
            <v>Invoice</v>
          </cell>
          <cell r="R29" t="str">
            <v>shown as bad debt with 80% reserve rec by credit</v>
          </cell>
          <cell r="S29" t="str">
            <v>DED366973</v>
          </cell>
          <cell r="U29" t="str">
            <v>ded366973</v>
          </cell>
          <cell r="V29" t="str">
            <v>ded366973</v>
          </cell>
          <cell r="W29">
            <v>835119507</v>
          </cell>
          <cell r="X29">
            <v>835119507</v>
          </cell>
        </row>
        <row r="30">
          <cell r="G30" t="str">
            <v>835119505</v>
          </cell>
          <cell r="H30" t="str">
            <v>1.0 DISC 10 DAYS NET 10</v>
          </cell>
          <cell r="I30">
            <v>38604</v>
          </cell>
          <cell r="J30">
            <v>38614</v>
          </cell>
          <cell r="K30">
            <v>59241.440000000002</v>
          </cell>
          <cell r="L30">
            <v>190.98</v>
          </cell>
          <cell r="M30">
            <v>190.98</v>
          </cell>
          <cell r="N30">
            <v>163</v>
          </cell>
          <cell r="O30" t="str">
            <v>Invoice</v>
          </cell>
          <cell r="R30" t="str">
            <v>shown as bad debt with 80% reserve rec by credit</v>
          </cell>
          <cell r="S30" t="str">
            <v>DED367636</v>
          </cell>
          <cell r="W30">
            <v>835119505</v>
          </cell>
          <cell r="X30">
            <v>835119505</v>
          </cell>
        </row>
        <row r="31">
          <cell r="G31" t="str">
            <v>835119515</v>
          </cell>
          <cell r="H31" t="str">
            <v>1.0 DISC 10 DAYS NET 10</v>
          </cell>
          <cell r="I31">
            <v>38607</v>
          </cell>
          <cell r="J31">
            <v>38617</v>
          </cell>
          <cell r="K31">
            <v>64316.26</v>
          </cell>
          <cell r="L31">
            <v>619.48</v>
          </cell>
          <cell r="M31">
            <v>619.48</v>
          </cell>
          <cell r="N31">
            <v>160</v>
          </cell>
          <cell r="O31" t="str">
            <v>Invoice</v>
          </cell>
          <cell r="R31" t="str">
            <v>shown as bad debt with 80% reserve rec by credit</v>
          </cell>
          <cell r="S31" t="str">
            <v>DED368366</v>
          </cell>
          <cell r="W31">
            <v>835119515</v>
          </cell>
          <cell r="X31">
            <v>835119515</v>
          </cell>
        </row>
        <row r="32">
          <cell r="G32" t="str">
            <v>835119513</v>
          </cell>
          <cell r="H32" t="str">
            <v>1.0 DISC 10 DAYS NET 10</v>
          </cell>
          <cell r="I32">
            <v>38607</v>
          </cell>
          <cell r="J32">
            <v>38617</v>
          </cell>
          <cell r="K32">
            <v>60684.5</v>
          </cell>
          <cell r="L32">
            <v>178.53</v>
          </cell>
          <cell r="M32">
            <v>178.53</v>
          </cell>
          <cell r="N32">
            <v>160</v>
          </cell>
          <cell r="O32" t="str">
            <v>Invoice</v>
          </cell>
          <cell r="R32" t="str">
            <v>shown as bad debt with 80% reserve rec by credit</v>
          </cell>
          <cell r="S32" t="str">
            <v>DED368364</v>
          </cell>
          <cell r="W32">
            <v>835119513</v>
          </cell>
          <cell r="X32">
            <v>835119513</v>
          </cell>
        </row>
        <row r="33">
          <cell r="G33" t="str">
            <v>835119524</v>
          </cell>
          <cell r="H33" t="str">
            <v>1.0 DISC 10 DAYS NET 10</v>
          </cell>
          <cell r="I33">
            <v>38608</v>
          </cell>
          <cell r="J33">
            <v>38618</v>
          </cell>
          <cell r="K33">
            <v>63866.3</v>
          </cell>
          <cell r="L33">
            <v>512.36</v>
          </cell>
          <cell r="M33">
            <v>512.36</v>
          </cell>
          <cell r="N33">
            <v>159</v>
          </cell>
          <cell r="O33" t="str">
            <v>Invoice</v>
          </cell>
          <cell r="R33" t="str">
            <v>shown as bad debt with 80% reserve rec by credit</v>
          </cell>
          <cell r="S33" t="str">
            <v>DED368365</v>
          </cell>
          <cell r="W33">
            <v>835119524</v>
          </cell>
          <cell r="X33">
            <v>835119524</v>
          </cell>
        </row>
        <row r="34">
          <cell r="G34" t="str">
            <v>835119521</v>
          </cell>
          <cell r="H34" t="str">
            <v>1.0 DISC 10 DAYS NET 10</v>
          </cell>
          <cell r="I34">
            <v>38608</v>
          </cell>
          <cell r="J34">
            <v>38618</v>
          </cell>
          <cell r="K34">
            <v>60684.5</v>
          </cell>
          <cell r="L34">
            <v>178.54</v>
          </cell>
          <cell r="M34">
            <v>178.54</v>
          </cell>
          <cell r="N34">
            <v>159</v>
          </cell>
          <cell r="O34" t="str">
            <v>Invoice</v>
          </cell>
          <cell r="R34" t="str">
            <v>shown as bad debt with 80% reserve rec by credit</v>
          </cell>
          <cell r="S34" t="str">
            <v>DED368363</v>
          </cell>
          <cell r="W34">
            <v>835119521</v>
          </cell>
          <cell r="X34">
            <v>835119521</v>
          </cell>
        </row>
        <row r="35">
          <cell r="G35" t="str">
            <v>835119530</v>
          </cell>
          <cell r="H35" t="str">
            <v>1.0 DISC 10 DAYS NET 10</v>
          </cell>
          <cell r="I35">
            <v>38609</v>
          </cell>
          <cell r="J35">
            <v>38619</v>
          </cell>
          <cell r="K35">
            <v>60684.5</v>
          </cell>
          <cell r="L35">
            <v>178.54</v>
          </cell>
          <cell r="M35">
            <v>178.54</v>
          </cell>
          <cell r="N35">
            <v>158</v>
          </cell>
          <cell r="O35" t="str">
            <v>Invoice</v>
          </cell>
          <cell r="R35" t="str">
            <v>shown as bad debt with 80% reserve rec by credit</v>
          </cell>
          <cell r="S35" t="str">
            <v>DED369215</v>
          </cell>
          <cell r="W35">
            <v>835119530</v>
          </cell>
          <cell r="X35">
            <v>835119530</v>
          </cell>
        </row>
        <row r="36">
          <cell r="G36" t="str">
            <v>835119533</v>
          </cell>
          <cell r="H36" t="str">
            <v>1.0 DISC 10 DAYS NET 10</v>
          </cell>
          <cell r="I36">
            <v>38609</v>
          </cell>
          <cell r="J36">
            <v>38619</v>
          </cell>
          <cell r="K36">
            <v>63866.3</v>
          </cell>
          <cell r="L36">
            <v>512.36</v>
          </cell>
          <cell r="M36">
            <v>512.36</v>
          </cell>
          <cell r="N36">
            <v>158</v>
          </cell>
          <cell r="O36" t="str">
            <v>Invoice</v>
          </cell>
          <cell r="R36" t="str">
            <v>shown as bad debt with 80% reserve rec by credit</v>
          </cell>
          <cell r="S36" t="str">
            <v>DED369216</v>
          </cell>
          <cell r="W36">
            <v>835119533</v>
          </cell>
          <cell r="X36">
            <v>835119533</v>
          </cell>
        </row>
        <row r="37">
          <cell r="G37" t="str">
            <v>835119541</v>
          </cell>
          <cell r="H37" t="str">
            <v>1.0 DISC 10 DAYS NET 10</v>
          </cell>
          <cell r="I37">
            <v>38610</v>
          </cell>
          <cell r="J37">
            <v>38620</v>
          </cell>
          <cell r="K37">
            <v>63866.3</v>
          </cell>
          <cell r="L37">
            <v>512.36</v>
          </cell>
          <cell r="M37">
            <v>512.36</v>
          </cell>
          <cell r="N37">
            <v>157</v>
          </cell>
          <cell r="O37" t="str">
            <v>Invoice</v>
          </cell>
          <cell r="R37" t="str">
            <v>shown as bad debt with 80% reserve rec by credit</v>
          </cell>
          <cell r="S37" t="str">
            <v>DED369916</v>
          </cell>
          <cell r="W37">
            <v>835119541</v>
          </cell>
          <cell r="X37">
            <v>835119541</v>
          </cell>
        </row>
        <row r="38">
          <cell r="G38" t="str">
            <v>835119549</v>
          </cell>
          <cell r="H38" t="str">
            <v>1.0 DISC 10 DAYS NET 10</v>
          </cell>
          <cell r="I38">
            <v>38611</v>
          </cell>
          <cell r="J38">
            <v>38621</v>
          </cell>
          <cell r="K38">
            <v>63866.3</v>
          </cell>
          <cell r="L38">
            <v>512.36</v>
          </cell>
          <cell r="M38">
            <v>512.36</v>
          </cell>
          <cell r="N38">
            <v>156</v>
          </cell>
          <cell r="O38" t="str">
            <v>Invoice</v>
          </cell>
          <cell r="R38" t="str">
            <v>shown as bad debt with 80% reserve rec by credit</v>
          </cell>
          <cell r="S38" t="str">
            <v>DED371830</v>
          </cell>
          <cell r="W38">
            <v>835119549</v>
          </cell>
          <cell r="X38">
            <v>835119549</v>
          </cell>
        </row>
        <row r="39">
          <cell r="G39" t="str">
            <v>835119545</v>
          </cell>
          <cell r="H39" t="str">
            <v>1.0 DISC 10 DAYS NET 10</v>
          </cell>
          <cell r="I39">
            <v>38611</v>
          </cell>
          <cell r="J39">
            <v>38621</v>
          </cell>
          <cell r="K39">
            <v>60684.5</v>
          </cell>
          <cell r="L39">
            <v>178.54</v>
          </cell>
          <cell r="M39">
            <v>178.54</v>
          </cell>
          <cell r="N39">
            <v>156</v>
          </cell>
          <cell r="O39" t="str">
            <v>Invoice</v>
          </cell>
          <cell r="R39" t="str">
            <v>shown as bad debt with 80% reserve rec by credit</v>
          </cell>
          <cell r="S39" t="str">
            <v>DED370005</v>
          </cell>
          <cell r="W39">
            <v>835119545</v>
          </cell>
          <cell r="X39">
            <v>835119545</v>
          </cell>
        </row>
        <row r="40">
          <cell r="G40" t="str">
            <v>835119559</v>
          </cell>
          <cell r="H40" t="str">
            <v>1.0 DISC 10 DAYS NET 10</v>
          </cell>
          <cell r="I40">
            <v>38614</v>
          </cell>
          <cell r="J40">
            <v>38624</v>
          </cell>
          <cell r="K40">
            <v>63782.28</v>
          </cell>
          <cell r="L40">
            <v>701.66</v>
          </cell>
          <cell r="M40">
            <v>701.66</v>
          </cell>
          <cell r="N40">
            <v>153</v>
          </cell>
          <cell r="O40" t="str">
            <v>Invoice</v>
          </cell>
          <cell r="R40" t="str">
            <v>shown as bad debt with 80% reserve rec by credit</v>
          </cell>
          <cell r="S40" t="str">
            <v>DED371842</v>
          </cell>
          <cell r="W40">
            <v>835119559</v>
          </cell>
          <cell r="X40">
            <v>835119559</v>
          </cell>
        </row>
        <row r="41">
          <cell r="G41" t="str">
            <v>835119558</v>
          </cell>
          <cell r="H41" t="str">
            <v>1.0 DISC 10 DAYS NET 10</v>
          </cell>
          <cell r="I41">
            <v>38614</v>
          </cell>
          <cell r="J41">
            <v>38624</v>
          </cell>
          <cell r="K41">
            <v>60684.5</v>
          </cell>
          <cell r="L41">
            <v>178.54</v>
          </cell>
          <cell r="M41">
            <v>178.54</v>
          </cell>
          <cell r="N41">
            <v>153</v>
          </cell>
          <cell r="O41" t="str">
            <v>Invoice</v>
          </cell>
          <cell r="R41" t="str">
            <v>shown as bad debt with 80% reserve rec by credit</v>
          </cell>
          <cell r="S41" t="str">
            <v>DED371840</v>
          </cell>
          <cell r="W41">
            <v>835119558</v>
          </cell>
          <cell r="X41">
            <v>835119558</v>
          </cell>
        </row>
        <row r="42">
          <cell r="G42" t="str">
            <v>835119566</v>
          </cell>
          <cell r="H42" t="str">
            <v>1.0 DISC 10 DAYS NET 10</v>
          </cell>
          <cell r="I42">
            <v>38615</v>
          </cell>
          <cell r="J42">
            <v>38625</v>
          </cell>
          <cell r="K42">
            <v>63782.28</v>
          </cell>
          <cell r="L42">
            <v>701.66</v>
          </cell>
          <cell r="M42">
            <v>701.66</v>
          </cell>
          <cell r="N42">
            <v>152</v>
          </cell>
          <cell r="O42" t="str">
            <v>Invoice</v>
          </cell>
          <cell r="R42" t="str">
            <v>shown as bad debt with 80% reserve rec by credit</v>
          </cell>
          <cell r="S42" t="str">
            <v>DED371843</v>
          </cell>
          <cell r="W42">
            <v>835119566</v>
          </cell>
          <cell r="X42">
            <v>835119566</v>
          </cell>
        </row>
        <row r="43">
          <cell r="G43" t="str">
            <v>835119570</v>
          </cell>
          <cell r="H43" t="str">
            <v>1.0 DISC 10 DAYS NET 10</v>
          </cell>
          <cell r="I43">
            <v>38615</v>
          </cell>
          <cell r="J43">
            <v>38625</v>
          </cell>
          <cell r="K43">
            <v>60684.5</v>
          </cell>
          <cell r="L43">
            <v>178.53</v>
          </cell>
          <cell r="M43">
            <v>178.53</v>
          </cell>
          <cell r="N43">
            <v>152</v>
          </cell>
          <cell r="O43" t="str">
            <v>Invoice</v>
          </cell>
          <cell r="R43" t="str">
            <v>shown as bad debt with 80% reserve rec by credit</v>
          </cell>
          <cell r="S43" t="str">
            <v>DED371841</v>
          </cell>
          <cell r="W43">
            <v>835119570</v>
          </cell>
          <cell r="X43">
            <v>835119570</v>
          </cell>
        </row>
        <row r="44">
          <cell r="G44" t="str">
            <v>835119564</v>
          </cell>
          <cell r="H44" t="str">
            <v>1.0 DISC 10 DAYS NET 10</v>
          </cell>
          <cell r="I44">
            <v>38615</v>
          </cell>
          <cell r="J44">
            <v>38625</v>
          </cell>
          <cell r="K44">
            <v>60684.5</v>
          </cell>
          <cell r="L44">
            <v>178.53</v>
          </cell>
          <cell r="M44">
            <v>178.53</v>
          </cell>
          <cell r="N44">
            <v>152</v>
          </cell>
          <cell r="O44" t="str">
            <v>Invoice</v>
          </cell>
          <cell r="R44" t="str">
            <v>shown as bad debt with 80% reserve rec by credit</v>
          </cell>
          <cell r="S44" t="str">
            <v>DED372847</v>
          </cell>
          <cell r="W44">
            <v>835119564</v>
          </cell>
          <cell r="X44">
            <v>835119564</v>
          </cell>
        </row>
        <row r="45">
          <cell r="G45" t="str">
            <v>179874</v>
          </cell>
          <cell r="H45" t="str">
            <v>Term for chargeback or debit memo</v>
          </cell>
          <cell r="I45">
            <v>38615.504340277781</v>
          </cell>
          <cell r="J45">
            <v>38615</v>
          </cell>
          <cell r="K45">
            <v>190.98</v>
          </cell>
          <cell r="L45">
            <v>190.98</v>
          </cell>
          <cell r="N45">
            <v>162</v>
          </cell>
          <cell r="O45" t="str">
            <v>Chargeback</v>
          </cell>
          <cell r="P45" t="str">
            <v>835119472</v>
          </cell>
          <cell r="R45" t="str">
            <v>shown as bad debt with 80% reserve rec by credit</v>
          </cell>
          <cell r="W45">
            <v>835119472</v>
          </cell>
          <cell r="X45">
            <v>835119472</v>
          </cell>
        </row>
        <row r="46">
          <cell r="G46" t="str">
            <v>179892</v>
          </cell>
          <cell r="H46" t="str">
            <v>Term for chargeback or debit memo</v>
          </cell>
          <cell r="I46">
            <v>38615.505069444444</v>
          </cell>
          <cell r="J46">
            <v>38615</v>
          </cell>
          <cell r="K46">
            <v>959.12</v>
          </cell>
          <cell r="L46">
            <v>959.12</v>
          </cell>
          <cell r="N46">
            <v>162</v>
          </cell>
          <cell r="O46" t="str">
            <v>Chargeback</v>
          </cell>
          <cell r="P46" t="str">
            <v>835119474</v>
          </cell>
          <cell r="R46" t="str">
            <v>shown as bad debt with 80% reserve rec by credit</v>
          </cell>
          <cell r="W46">
            <v>835119474</v>
          </cell>
          <cell r="X46">
            <v>835119474</v>
          </cell>
        </row>
        <row r="47">
          <cell r="G47" t="str">
            <v>179893</v>
          </cell>
          <cell r="H47" t="str">
            <v>Term for chargeback or debit memo</v>
          </cell>
          <cell r="I47">
            <v>38615.505706018521</v>
          </cell>
          <cell r="J47">
            <v>38615</v>
          </cell>
          <cell r="K47">
            <v>190.98</v>
          </cell>
          <cell r="L47">
            <v>190.98</v>
          </cell>
          <cell r="N47">
            <v>162</v>
          </cell>
          <cell r="O47" t="str">
            <v>Chargeback</v>
          </cell>
          <cell r="P47" t="str">
            <v>835119481</v>
          </cell>
          <cell r="R47" t="str">
            <v>shown as bad debt with 80% reserve rec by credit</v>
          </cell>
          <cell r="W47">
            <v>835119481</v>
          </cell>
          <cell r="X47">
            <v>835119481</v>
          </cell>
        </row>
        <row r="48">
          <cell r="G48" t="str">
            <v>835119573</v>
          </cell>
          <cell r="H48" t="str">
            <v>1.0 DISC 10 DAYS NET 10</v>
          </cell>
          <cell r="I48">
            <v>38616</v>
          </cell>
          <cell r="J48">
            <v>38626</v>
          </cell>
          <cell r="K48">
            <v>60684.5</v>
          </cell>
          <cell r="L48">
            <v>178.53</v>
          </cell>
          <cell r="M48">
            <v>178.53</v>
          </cell>
          <cell r="N48">
            <v>151</v>
          </cell>
          <cell r="O48" t="str">
            <v>Invoice</v>
          </cell>
          <cell r="R48" t="str">
            <v>shown as bad debt with 80% reserve rec by credit</v>
          </cell>
          <cell r="S48" t="str">
            <v>DED372848</v>
          </cell>
          <cell r="W48">
            <v>835119573</v>
          </cell>
          <cell r="X48">
            <v>835119573</v>
          </cell>
        </row>
        <row r="49">
          <cell r="G49" t="str">
            <v>835119575</v>
          </cell>
          <cell r="H49" t="str">
            <v>1.0 DISC 10 DAYS NET 10</v>
          </cell>
          <cell r="I49">
            <v>38616</v>
          </cell>
          <cell r="J49">
            <v>38626</v>
          </cell>
          <cell r="K49">
            <v>63782.28</v>
          </cell>
          <cell r="L49">
            <v>701.66</v>
          </cell>
          <cell r="M49">
            <v>701.66</v>
          </cell>
          <cell r="N49">
            <v>151</v>
          </cell>
          <cell r="O49" t="str">
            <v>Invoice</v>
          </cell>
          <cell r="R49" t="str">
            <v>shown as bad debt with 80% reserve rec by credit</v>
          </cell>
          <cell r="S49" t="str">
            <v>DED372849</v>
          </cell>
          <cell r="W49">
            <v>835119575</v>
          </cell>
          <cell r="X49">
            <v>835119575</v>
          </cell>
        </row>
        <row r="50">
          <cell r="G50" t="str">
            <v>62955</v>
          </cell>
          <cell r="I50">
            <v>38617</v>
          </cell>
          <cell r="J50">
            <v>38617</v>
          </cell>
          <cell r="K50">
            <v>-286.55</v>
          </cell>
          <cell r="L50">
            <v>-286.55</v>
          </cell>
          <cell r="O50" t="str">
            <v>On Account</v>
          </cell>
          <cell r="R50" t="str">
            <v>shown as bad debt with 80% reserve rec by credit</v>
          </cell>
          <cell r="S50" t="str">
            <v>delta only, had sept giveback</v>
          </cell>
          <cell r="W50">
            <v>835119483</v>
          </cell>
          <cell r="X50">
            <v>835119483</v>
          </cell>
        </row>
        <row r="51">
          <cell r="G51" t="str">
            <v>835119582</v>
          </cell>
          <cell r="H51" t="str">
            <v>1.0 DISC 10 DAYS NET 10</v>
          </cell>
          <cell r="I51">
            <v>38617</v>
          </cell>
          <cell r="J51">
            <v>38627</v>
          </cell>
          <cell r="K51">
            <v>60684.5</v>
          </cell>
          <cell r="L51">
            <v>178.53</v>
          </cell>
          <cell r="M51">
            <v>178.53</v>
          </cell>
          <cell r="N51">
            <v>150</v>
          </cell>
          <cell r="O51" t="str">
            <v>Invoice</v>
          </cell>
          <cell r="R51" t="str">
            <v>shown as bad debt with 80% reserve rec by credit</v>
          </cell>
          <cell r="S51" t="str">
            <v>DED372846</v>
          </cell>
          <cell r="W51">
            <v>835119582</v>
          </cell>
          <cell r="X51">
            <v>835119582</v>
          </cell>
        </row>
        <row r="52">
          <cell r="G52" t="str">
            <v>DED369775</v>
          </cell>
          <cell r="I52">
            <v>38623</v>
          </cell>
          <cell r="K52">
            <v>967.3</v>
          </cell>
          <cell r="L52">
            <v>967.3</v>
          </cell>
          <cell r="M52">
            <v>967.3</v>
          </cell>
          <cell r="O52" t="str">
            <v>Claims</v>
          </cell>
          <cell r="R52" t="str">
            <v>shown as bad debt with 80% reserve rec by credit</v>
          </cell>
          <cell r="W52">
            <v>835111153</v>
          </cell>
          <cell r="X52">
            <v>835111153</v>
          </cell>
        </row>
        <row r="53">
          <cell r="G53" t="str">
            <v>DED369776</v>
          </cell>
          <cell r="I53">
            <v>38623</v>
          </cell>
          <cell r="K53">
            <v>305.89999999999998</v>
          </cell>
          <cell r="L53">
            <v>305.89999999999998</v>
          </cell>
          <cell r="M53">
            <v>305.89999999999998</v>
          </cell>
          <cell r="O53" t="str">
            <v>Claims</v>
          </cell>
          <cell r="R53" t="str">
            <v>shown as bad debt with 80% reserve rec by credit</v>
          </cell>
          <cell r="W53">
            <v>835111935</v>
          </cell>
          <cell r="X53">
            <v>835111935</v>
          </cell>
        </row>
        <row r="54">
          <cell r="G54" t="str">
            <v>DED369777</v>
          </cell>
          <cell r="I54">
            <v>38623</v>
          </cell>
          <cell r="K54">
            <v>109.24</v>
          </cell>
          <cell r="L54">
            <v>109.24</v>
          </cell>
          <cell r="M54">
            <v>109.24</v>
          </cell>
          <cell r="O54" t="str">
            <v>Claims</v>
          </cell>
          <cell r="R54" t="str">
            <v>shown as bad debt with 80% reserve rec by credit</v>
          </cell>
          <cell r="W54">
            <v>835112171</v>
          </cell>
          <cell r="X54">
            <v>835112171</v>
          </cell>
        </row>
        <row r="55">
          <cell r="G55" t="str">
            <v>DED369816</v>
          </cell>
          <cell r="I55">
            <v>38623</v>
          </cell>
          <cell r="K55">
            <v>195.16</v>
          </cell>
          <cell r="L55">
            <v>195.16</v>
          </cell>
          <cell r="M55">
            <v>195.16</v>
          </cell>
          <cell r="O55" t="str">
            <v>Claims</v>
          </cell>
          <cell r="R55" t="str">
            <v>shown as bad debt with 80% reserve rec by credit</v>
          </cell>
          <cell r="T55" t="str">
            <v>no balance left from overpmt</v>
          </cell>
          <cell r="W55">
            <v>835119158</v>
          </cell>
          <cell r="X55">
            <v>835119158</v>
          </cell>
        </row>
        <row r="56">
          <cell r="G56" t="str">
            <v>DED369818</v>
          </cell>
          <cell r="I56">
            <v>38623</v>
          </cell>
          <cell r="K56">
            <v>759.58</v>
          </cell>
          <cell r="L56">
            <v>759.58</v>
          </cell>
          <cell r="M56">
            <v>759.58</v>
          </cell>
          <cell r="O56" t="str">
            <v>Claims</v>
          </cell>
          <cell r="R56" t="str">
            <v>shown as bad debt with 80% reserve rec by credit</v>
          </cell>
          <cell r="T56" t="str">
            <v>saltillo</v>
          </cell>
          <cell r="W56">
            <v>835119166</v>
          </cell>
          <cell r="X56">
            <v>835119166</v>
          </cell>
        </row>
        <row r="57">
          <cell r="G57" t="str">
            <v>DED369822</v>
          </cell>
          <cell r="I57">
            <v>38623</v>
          </cell>
          <cell r="K57">
            <v>197.34</v>
          </cell>
          <cell r="L57">
            <v>197.34</v>
          </cell>
          <cell r="M57">
            <v>197.34</v>
          </cell>
          <cell r="O57" t="str">
            <v>Claims</v>
          </cell>
          <cell r="R57" t="str">
            <v>shown as bad debt with 80% reserve rec by credit</v>
          </cell>
          <cell r="T57" t="str">
            <v>no balance left from overpmt</v>
          </cell>
          <cell r="W57">
            <v>835119179</v>
          </cell>
          <cell r="X57">
            <v>835119179</v>
          </cell>
        </row>
        <row r="58">
          <cell r="G58" t="str">
            <v>DED369848</v>
          </cell>
          <cell r="I58">
            <v>38623</v>
          </cell>
          <cell r="K58">
            <v>2415.9</v>
          </cell>
          <cell r="L58">
            <v>2415.9</v>
          </cell>
          <cell r="M58">
            <v>2415.9</v>
          </cell>
          <cell r="O58" t="str">
            <v>Claims</v>
          </cell>
          <cell r="R58" t="str">
            <v>shown as bad debt with 80% reserve rec by credit</v>
          </cell>
          <cell r="W58">
            <v>835119276</v>
          </cell>
          <cell r="X58">
            <v>835119276</v>
          </cell>
        </row>
        <row r="59">
          <cell r="G59" t="str">
            <v>DED369853</v>
          </cell>
          <cell r="I59">
            <v>38623</v>
          </cell>
          <cell r="K59">
            <v>1459.88</v>
          </cell>
          <cell r="L59">
            <v>1459.88</v>
          </cell>
          <cell r="M59">
            <v>1459.88</v>
          </cell>
          <cell r="O59" t="str">
            <v>Claims</v>
          </cell>
          <cell r="R59" t="str">
            <v>shown as bad debt with 80% reserve rec by credit</v>
          </cell>
          <cell r="S59" t="str">
            <v>saltillo</v>
          </cell>
          <cell r="W59">
            <v>835119291</v>
          </cell>
          <cell r="X59">
            <v>835119291</v>
          </cell>
        </row>
        <row r="60">
          <cell r="G60" t="str">
            <v>DED369879</v>
          </cell>
          <cell r="I60">
            <v>38623</v>
          </cell>
          <cell r="K60">
            <v>142.78</v>
          </cell>
          <cell r="L60">
            <v>142.78</v>
          </cell>
          <cell r="M60">
            <v>142.78</v>
          </cell>
          <cell r="O60" t="str">
            <v>Claims</v>
          </cell>
          <cell r="R60" t="str">
            <v>shown as bad debt with 80% reserve rec by credit</v>
          </cell>
          <cell r="W60">
            <v>835119066</v>
          </cell>
          <cell r="X60">
            <v>835119066</v>
          </cell>
        </row>
        <row r="61">
          <cell r="G61" t="str">
            <v>DED369911</v>
          </cell>
          <cell r="I61">
            <v>38623</v>
          </cell>
          <cell r="K61">
            <v>604.55999999999995</v>
          </cell>
          <cell r="L61">
            <v>604.55999999999995</v>
          </cell>
          <cell r="M61">
            <v>604.55999999999995</v>
          </cell>
          <cell r="O61" t="str">
            <v>Claims</v>
          </cell>
          <cell r="R61" t="str">
            <v>shown as bad debt with 80% reserve rec by credit</v>
          </cell>
          <cell r="W61">
            <v>835111787</v>
          </cell>
          <cell r="X61">
            <v>835111787</v>
          </cell>
        </row>
        <row r="62">
          <cell r="G62" t="str">
            <v>OPM369778</v>
          </cell>
          <cell r="I62">
            <v>38623</v>
          </cell>
          <cell r="K62">
            <v>-757.82</v>
          </cell>
          <cell r="L62">
            <v>-757.82</v>
          </cell>
          <cell r="M62">
            <v>-757.82</v>
          </cell>
          <cell r="O62" t="str">
            <v>Claims</v>
          </cell>
          <cell r="R62" t="str">
            <v>shown as bad debt with 80% reserve rec by credit</v>
          </cell>
          <cell r="T62" t="str">
            <v>Saltillo April invoice</v>
          </cell>
          <cell r="W62">
            <v>835118857</v>
          </cell>
          <cell r="X62">
            <v>835118857</v>
          </cell>
        </row>
        <row r="63">
          <cell r="G63" t="str">
            <v>OPM369779</v>
          </cell>
          <cell r="I63">
            <v>38623</v>
          </cell>
          <cell r="K63">
            <v>-557</v>
          </cell>
          <cell r="L63">
            <v>-557</v>
          </cell>
          <cell r="M63">
            <v>-557</v>
          </cell>
          <cell r="O63" t="str">
            <v>Claims</v>
          </cell>
          <cell r="R63" t="str">
            <v>shown as bad debt with 80% reserve rec by credit</v>
          </cell>
          <cell r="T63" t="str">
            <v>Saltillo April invoice</v>
          </cell>
          <cell r="W63">
            <v>835118878</v>
          </cell>
          <cell r="X63">
            <v>835118878</v>
          </cell>
        </row>
        <row r="64">
          <cell r="G64" t="str">
            <v>OPM369780</v>
          </cell>
          <cell r="I64">
            <v>38623</v>
          </cell>
          <cell r="K64">
            <v>-557</v>
          </cell>
          <cell r="L64">
            <v>-557</v>
          </cell>
          <cell r="M64">
            <v>-557</v>
          </cell>
          <cell r="O64" t="str">
            <v>Claims</v>
          </cell>
          <cell r="R64" t="str">
            <v>shown as bad debt with 80% reserve rec by credit</v>
          </cell>
          <cell r="T64" t="str">
            <v>Saltillo April invoice</v>
          </cell>
          <cell r="W64">
            <v>835118903</v>
          </cell>
          <cell r="X64">
            <v>835118903</v>
          </cell>
        </row>
        <row r="65">
          <cell r="G65" t="str">
            <v>OPM369781</v>
          </cell>
          <cell r="I65">
            <v>38623</v>
          </cell>
          <cell r="K65">
            <v>-557</v>
          </cell>
          <cell r="L65">
            <v>-557</v>
          </cell>
          <cell r="M65">
            <v>-557</v>
          </cell>
          <cell r="O65" t="str">
            <v>Claims</v>
          </cell>
          <cell r="R65" t="str">
            <v>shown as bad debt with 80% reserve rec by credit</v>
          </cell>
          <cell r="T65" t="str">
            <v>Saltillo April invoice</v>
          </cell>
          <cell r="W65">
            <v>835118918</v>
          </cell>
          <cell r="X65">
            <v>835118918</v>
          </cell>
        </row>
        <row r="66">
          <cell r="G66" t="str">
            <v>OPM369782</v>
          </cell>
          <cell r="I66">
            <v>38623</v>
          </cell>
          <cell r="K66">
            <v>-1032.42</v>
          </cell>
          <cell r="L66">
            <v>-1032.42</v>
          </cell>
          <cell r="M66">
            <v>-1032.42</v>
          </cell>
          <cell r="O66" t="str">
            <v>Claims</v>
          </cell>
          <cell r="R66" t="str">
            <v>shown as bad debt with 80% reserve rec by credit</v>
          </cell>
          <cell r="T66" t="str">
            <v>4-29 invoice</v>
          </cell>
          <cell r="W66">
            <v>835118923</v>
          </cell>
          <cell r="X66">
            <v>835118923</v>
          </cell>
        </row>
        <row r="67">
          <cell r="G67" t="str">
            <v>OPM372835</v>
          </cell>
          <cell r="I67">
            <v>38629</v>
          </cell>
          <cell r="K67">
            <v>-14618.4</v>
          </cell>
          <cell r="L67">
            <v>-14618.4</v>
          </cell>
          <cell r="M67">
            <v>-14618.4</v>
          </cell>
          <cell r="O67" t="str">
            <v>Claims</v>
          </cell>
          <cell r="R67" t="str">
            <v>shown as bad debt with 80% reserve rec by credit</v>
          </cell>
          <cell r="T67" t="str">
            <v>D0550000651/ 00111787A</v>
          </cell>
          <cell r="W67">
            <v>835111787</v>
          </cell>
          <cell r="X67">
            <v>835111787</v>
          </cell>
        </row>
        <row r="68">
          <cell r="G68" t="str">
            <v>OPM372839</v>
          </cell>
          <cell r="I68">
            <v>38629</v>
          </cell>
          <cell r="K68">
            <v>-892.16</v>
          </cell>
          <cell r="L68">
            <v>-892.16</v>
          </cell>
          <cell r="M68">
            <v>-892.16</v>
          </cell>
          <cell r="O68" t="str">
            <v>Claims</v>
          </cell>
          <cell r="R68" t="str">
            <v>shown as bad debt with 80% reserve rec by credit</v>
          </cell>
          <cell r="W68">
            <v>835111935</v>
          </cell>
          <cell r="X68">
            <v>835111935</v>
          </cell>
        </row>
        <row r="69">
          <cell r="G69" t="str">
            <v>OPM372843</v>
          </cell>
          <cell r="I69">
            <v>38629</v>
          </cell>
          <cell r="K69">
            <v>-697.16</v>
          </cell>
          <cell r="L69">
            <v>-697.16</v>
          </cell>
          <cell r="M69">
            <v>-697.16</v>
          </cell>
          <cell r="O69" t="str">
            <v>Claims</v>
          </cell>
          <cell r="R69" t="str">
            <v>shown as bad debt with 80% reserve rec by credit</v>
          </cell>
          <cell r="W69">
            <v>835111153</v>
          </cell>
          <cell r="X69">
            <v>835111153</v>
          </cell>
        </row>
        <row r="70">
          <cell r="G70" t="str">
            <v>63711</v>
          </cell>
          <cell r="H70" t="str">
            <v>CASH BEFORE SHIPMENT</v>
          </cell>
          <cell r="I70">
            <v>38635</v>
          </cell>
          <cell r="J70">
            <v>38635</v>
          </cell>
          <cell r="K70">
            <v>178.54</v>
          </cell>
          <cell r="L70">
            <v>178.54</v>
          </cell>
          <cell r="N70">
            <v>142</v>
          </cell>
          <cell r="O70" t="str">
            <v>Debit Memo</v>
          </cell>
          <cell r="R70" t="str">
            <v>shortpay - timing diff PO</v>
          </cell>
        </row>
        <row r="71">
          <cell r="G71" t="str">
            <v>OPM374900</v>
          </cell>
          <cell r="I71">
            <v>38636</v>
          </cell>
          <cell r="K71">
            <v>-7.0000000000000007E-2</v>
          </cell>
          <cell r="L71">
            <v>-7.0000000000000007E-2</v>
          </cell>
          <cell r="M71">
            <v>-7.0000000000000007E-2</v>
          </cell>
          <cell r="O71" t="str">
            <v>Claims</v>
          </cell>
          <cell r="R71" t="str">
            <v>cash for group</v>
          </cell>
          <cell r="T71" t="str">
            <v>Alex G to do offsets</v>
          </cell>
        </row>
        <row r="72">
          <cell r="G72" t="str">
            <v>OPM381034</v>
          </cell>
          <cell r="I72">
            <v>38649</v>
          </cell>
          <cell r="K72">
            <v>-61865.88</v>
          </cell>
          <cell r="L72">
            <v>-61865.88</v>
          </cell>
          <cell r="M72">
            <v>-61865.88</v>
          </cell>
          <cell r="O72" t="str">
            <v>Claims</v>
          </cell>
          <cell r="R72" t="str">
            <v>cash from Delphi on closed invoices</v>
          </cell>
          <cell r="W72">
            <v>835119674</v>
          </cell>
          <cell r="X72">
            <v>835119674</v>
          </cell>
        </row>
        <row r="73">
          <cell r="G73" t="str">
            <v>OPM381046</v>
          </cell>
          <cell r="I73">
            <v>38650</v>
          </cell>
          <cell r="K73">
            <v>-61865.88</v>
          </cell>
          <cell r="L73">
            <v>-61865.88</v>
          </cell>
          <cell r="M73">
            <v>-61865.88</v>
          </cell>
          <cell r="O73" t="str">
            <v>Claims</v>
          </cell>
          <cell r="R73" t="str">
            <v>cash from Delphi on closed invoices</v>
          </cell>
          <cell r="W73">
            <v>835119683</v>
          </cell>
          <cell r="X73">
            <v>835119683</v>
          </cell>
        </row>
        <row r="74">
          <cell r="G74" t="str">
            <v>OPM381047</v>
          </cell>
          <cell r="I74">
            <v>38650</v>
          </cell>
          <cell r="K74">
            <v>-65216.86</v>
          </cell>
          <cell r="L74">
            <v>-65216.86</v>
          </cell>
          <cell r="M74">
            <v>-65216.86</v>
          </cell>
          <cell r="O74" t="str">
            <v>Claims</v>
          </cell>
          <cell r="R74" t="str">
            <v>cash from Delphi on closed invoices</v>
          </cell>
          <cell r="W74">
            <v>835119686</v>
          </cell>
          <cell r="X74">
            <v>835119686</v>
          </cell>
        </row>
        <row r="75">
          <cell r="G75" t="str">
            <v>OPM381048</v>
          </cell>
          <cell r="I75">
            <v>38650</v>
          </cell>
          <cell r="K75">
            <v>-63664.26</v>
          </cell>
          <cell r="L75">
            <v>-63664.26</v>
          </cell>
          <cell r="M75">
            <v>-63664.26</v>
          </cell>
          <cell r="O75" t="str">
            <v>Claims</v>
          </cell>
          <cell r="R75" t="str">
            <v>cash from Delphi on closed invoices</v>
          </cell>
          <cell r="W75">
            <v>835119682</v>
          </cell>
          <cell r="X75">
            <v>835119682</v>
          </cell>
        </row>
        <row r="76">
          <cell r="G76" t="str">
            <v>OPM381977</v>
          </cell>
          <cell r="I76">
            <v>38651</v>
          </cell>
          <cell r="K76">
            <v>-61865.88</v>
          </cell>
          <cell r="L76">
            <v>-61865.88</v>
          </cell>
          <cell r="M76">
            <v>-61865.88</v>
          </cell>
          <cell r="O76" t="str">
            <v>Claims</v>
          </cell>
          <cell r="R76" t="str">
            <v>cash from Delphi on closed invoices</v>
          </cell>
          <cell r="W76">
            <v>835119694</v>
          </cell>
          <cell r="X76">
            <v>835119694</v>
          </cell>
        </row>
        <row r="77">
          <cell r="G77" t="str">
            <v>OPM381978</v>
          </cell>
          <cell r="I77">
            <v>38651</v>
          </cell>
          <cell r="K77">
            <v>-65216.86</v>
          </cell>
          <cell r="L77">
            <v>-65216.86</v>
          </cell>
          <cell r="M77">
            <v>-65216.86</v>
          </cell>
          <cell r="O77" t="str">
            <v>Claims</v>
          </cell>
          <cell r="R77" t="str">
            <v>cash from Delphi on closed invoices</v>
          </cell>
          <cell r="W77">
            <v>835119696</v>
          </cell>
          <cell r="X77">
            <v>835119696</v>
          </cell>
        </row>
        <row r="78">
          <cell r="G78" t="str">
            <v>835D0010615</v>
          </cell>
          <cell r="H78" t="str">
            <v>Cash In Advance</v>
          </cell>
          <cell r="I78">
            <v>38651</v>
          </cell>
          <cell r="J78">
            <v>38651</v>
          </cell>
          <cell r="K78">
            <v>508.28</v>
          </cell>
          <cell r="L78">
            <v>508.28</v>
          </cell>
          <cell r="N78">
            <v>126</v>
          </cell>
          <cell r="O78" t="str">
            <v>Invoice</v>
          </cell>
          <cell r="R78" t="str">
            <v>debit to correct discount on invoice 835119291</v>
          </cell>
        </row>
        <row r="79">
          <cell r="G79" t="str">
            <v>OPM382694</v>
          </cell>
          <cell r="I79">
            <v>38652</v>
          </cell>
          <cell r="K79">
            <v>-61865.88</v>
          </cell>
          <cell r="L79">
            <v>-61865.88</v>
          </cell>
          <cell r="M79">
            <v>-61865.88</v>
          </cell>
          <cell r="O79" t="str">
            <v>Claims</v>
          </cell>
          <cell r="R79" t="str">
            <v>cash from Delphi on closed invoices</v>
          </cell>
          <cell r="W79">
            <v>835119703</v>
          </cell>
          <cell r="X79">
            <v>835119703</v>
          </cell>
        </row>
        <row r="80">
          <cell r="G80" t="str">
            <v>OPM382695</v>
          </cell>
          <cell r="I80">
            <v>38652</v>
          </cell>
          <cell r="K80">
            <v>-65216.86</v>
          </cell>
          <cell r="L80">
            <v>-65216.86</v>
          </cell>
          <cell r="M80">
            <v>-65216.86</v>
          </cell>
          <cell r="O80" t="str">
            <v>Claims</v>
          </cell>
          <cell r="R80" t="str">
            <v>cash from Delphi on closed invoices</v>
          </cell>
          <cell r="W80">
            <v>835119705</v>
          </cell>
          <cell r="X80">
            <v>835119705</v>
          </cell>
        </row>
        <row r="81">
          <cell r="G81" t="str">
            <v>OPM383857</v>
          </cell>
          <cell r="I81">
            <v>38653</v>
          </cell>
          <cell r="K81">
            <v>-61637.68</v>
          </cell>
          <cell r="L81">
            <v>-61637.68</v>
          </cell>
          <cell r="M81">
            <v>-61637.68</v>
          </cell>
          <cell r="O81" t="str">
            <v>Claims</v>
          </cell>
          <cell r="R81" t="str">
            <v>cash from Delphi on closed invoices</v>
          </cell>
          <cell r="W81">
            <v>835119709</v>
          </cell>
          <cell r="X81">
            <v>835119709</v>
          </cell>
        </row>
        <row r="82">
          <cell r="G82" t="str">
            <v>OPM383858</v>
          </cell>
          <cell r="I82">
            <v>38653</v>
          </cell>
          <cell r="K82">
            <v>-66072.86</v>
          </cell>
          <cell r="L82">
            <v>-66072.86</v>
          </cell>
          <cell r="M82">
            <v>-66072.86</v>
          </cell>
          <cell r="O82" t="str">
            <v>Claims</v>
          </cell>
          <cell r="R82" t="str">
            <v>cash from Delphi on closed invoices</v>
          </cell>
          <cell r="W82">
            <v>835119710</v>
          </cell>
          <cell r="X82">
            <v>835119710</v>
          </cell>
        </row>
        <row r="83">
          <cell r="G83" t="str">
            <v>OPM385248</v>
          </cell>
          <cell r="I83">
            <v>38657</v>
          </cell>
          <cell r="K83">
            <v>-61865.88</v>
          </cell>
          <cell r="L83">
            <v>-61865.88</v>
          </cell>
          <cell r="M83">
            <v>-61865.88</v>
          </cell>
          <cell r="O83" t="str">
            <v>Claims</v>
          </cell>
          <cell r="R83" t="str">
            <v>cash from Delphi on closed invoices</v>
          </cell>
          <cell r="W83">
            <v>835119711</v>
          </cell>
          <cell r="X83">
            <v>835119711</v>
          </cell>
        </row>
        <row r="84">
          <cell r="G84" t="str">
            <v>OPM385249</v>
          </cell>
          <cell r="I84">
            <v>38657</v>
          </cell>
          <cell r="K84">
            <v>-65216.86</v>
          </cell>
          <cell r="L84">
            <v>-65216.86</v>
          </cell>
          <cell r="M84">
            <v>-65216.86</v>
          </cell>
          <cell r="O84" t="str">
            <v>Claims</v>
          </cell>
          <cell r="R84" t="str">
            <v>cash from Delphi on closed invoices</v>
          </cell>
          <cell r="W84">
            <v>835119713</v>
          </cell>
          <cell r="X84">
            <v>835119713</v>
          </cell>
        </row>
        <row r="85">
          <cell r="G85" t="str">
            <v>OPM385250</v>
          </cell>
          <cell r="I85">
            <v>38657</v>
          </cell>
          <cell r="K85">
            <v>-61865.88</v>
          </cell>
          <cell r="L85">
            <v>-61865.88</v>
          </cell>
          <cell r="M85">
            <v>-61865.88</v>
          </cell>
          <cell r="O85" t="str">
            <v>Claims</v>
          </cell>
          <cell r="R85" t="str">
            <v>cash from Delphi on closed invoices</v>
          </cell>
          <cell r="W85">
            <v>835119717</v>
          </cell>
          <cell r="X85">
            <v>835119717</v>
          </cell>
        </row>
        <row r="86">
          <cell r="G86" t="str">
            <v>OPM385251</v>
          </cell>
          <cell r="I86">
            <v>38657</v>
          </cell>
          <cell r="K86">
            <v>-65690.84</v>
          </cell>
          <cell r="L86">
            <v>-65690.84</v>
          </cell>
          <cell r="M86">
            <v>-65690.84</v>
          </cell>
          <cell r="O86" t="str">
            <v>Claims</v>
          </cell>
          <cell r="R86" t="str">
            <v>cash from Delphi on closed invoices</v>
          </cell>
          <cell r="W86">
            <v>835119719</v>
          </cell>
          <cell r="X86">
            <v>835119719</v>
          </cell>
        </row>
        <row r="87">
          <cell r="G87" t="str">
            <v>OPM385252</v>
          </cell>
          <cell r="I87">
            <v>38657</v>
          </cell>
          <cell r="K87">
            <v>-49847.360000000001</v>
          </cell>
          <cell r="L87">
            <v>-49847.360000000001</v>
          </cell>
          <cell r="M87">
            <v>-49847.360000000001</v>
          </cell>
          <cell r="O87" t="str">
            <v>Claims</v>
          </cell>
          <cell r="R87" t="str">
            <v>cash from Delphi on closed invoices</v>
          </cell>
          <cell r="W87">
            <v>835119687</v>
          </cell>
          <cell r="X87">
            <v>835119687</v>
          </cell>
        </row>
        <row r="88">
          <cell r="G88" t="str">
            <v>OPM385253</v>
          </cell>
          <cell r="I88">
            <v>38657</v>
          </cell>
          <cell r="K88">
            <v>-49847.360000000001</v>
          </cell>
          <cell r="L88">
            <v>-49847.360000000001</v>
          </cell>
          <cell r="M88">
            <v>-49847.360000000001</v>
          </cell>
          <cell r="O88" t="str">
            <v>Claims</v>
          </cell>
          <cell r="R88" t="str">
            <v>cash from Delphi on closed invoices</v>
          </cell>
          <cell r="W88">
            <v>835119698</v>
          </cell>
          <cell r="X88">
            <v>835119698</v>
          </cell>
        </row>
        <row r="89">
          <cell r="G89" t="str">
            <v>OPM385533</v>
          </cell>
          <cell r="I89">
            <v>38657</v>
          </cell>
          <cell r="K89">
            <v>-61865.88</v>
          </cell>
          <cell r="L89">
            <v>-61865.88</v>
          </cell>
          <cell r="M89">
            <v>-61865.88</v>
          </cell>
          <cell r="O89" t="str">
            <v>Claims</v>
          </cell>
          <cell r="R89" t="str">
            <v>cash from Delphi on closed invoices</v>
          </cell>
          <cell r="W89">
            <v>835119723</v>
          </cell>
          <cell r="X89">
            <v>835119723</v>
          </cell>
        </row>
        <row r="90">
          <cell r="G90" t="str">
            <v>OPM385534</v>
          </cell>
          <cell r="I90">
            <v>38657</v>
          </cell>
          <cell r="K90">
            <v>-63565.9</v>
          </cell>
          <cell r="L90">
            <v>-63565.9</v>
          </cell>
          <cell r="M90">
            <v>-63565.9</v>
          </cell>
          <cell r="O90" t="str">
            <v>Claims</v>
          </cell>
          <cell r="R90" t="str">
            <v>cash from Delphi on closed invoices</v>
          </cell>
          <cell r="W90">
            <v>835119725</v>
          </cell>
          <cell r="X90">
            <v>835119725</v>
          </cell>
        </row>
        <row r="91">
          <cell r="G91" t="str">
            <v>OPM386776</v>
          </cell>
          <cell r="I91">
            <v>38658</v>
          </cell>
          <cell r="K91">
            <v>-64014.98</v>
          </cell>
          <cell r="L91">
            <v>-64014.98</v>
          </cell>
          <cell r="M91">
            <v>-64014.98</v>
          </cell>
          <cell r="O91" t="str">
            <v>Claims</v>
          </cell>
          <cell r="R91" t="str">
            <v>cash from Delphi on closed invoices</v>
          </cell>
          <cell r="W91">
            <v>835119743</v>
          </cell>
          <cell r="X91">
            <v>835119743</v>
          </cell>
        </row>
        <row r="92">
          <cell r="G92" t="str">
            <v>OPM386777</v>
          </cell>
          <cell r="I92">
            <v>38658</v>
          </cell>
          <cell r="K92">
            <v>-64363.360000000001</v>
          </cell>
          <cell r="L92">
            <v>-64363.360000000001</v>
          </cell>
          <cell r="M92">
            <v>-64363.360000000001</v>
          </cell>
          <cell r="O92" t="str">
            <v>Claims</v>
          </cell>
          <cell r="R92" t="str">
            <v>cash from Delphi on closed invoices</v>
          </cell>
          <cell r="W92">
            <v>835119745</v>
          </cell>
          <cell r="X92">
            <v>835119745</v>
          </cell>
        </row>
        <row r="93">
          <cell r="G93" t="str">
            <v>OPM386778</v>
          </cell>
          <cell r="I93">
            <v>38658</v>
          </cell>
          <cell r="K93">
            <v>-65598.100000000006</v>
          </cell>
          <cell r="L93">
            <v>-65598.100000000006</v>
          </cell>
          <cell r="M93">
            <v>-65598.100000000006</v>
          </cell>
          <cell r="O93" t="str">
            <v>Claims</v>
          </cell>
          <cell r="R93" t="str">
            <v>cash from Delphi on closed invoices</v>
          </cell>
          <cell r="W93">
            <v>835119749</v>
          </cell>
          <cell r="X93">
            <v>835119749</v>
          </cell>
        </row>
        <row r="94">
          <cell r="G94" t="str">
            <v>OPM388548</v>
          </cell>
          <cell r="I94">
            <v>38658</v>
          </cell>
          <cell r="K94">
            <v>-61637.68</v>
          </cell>
          <cell r="L94">
            <v>-61637.68</v>
          </cell>
          <cell r="M94">
            <v>-61637.68</v>
          </cell>
          <cell r="O94" t="str">
            <v>Claims</v>
          </cell>
          <cell r="R94" t="str">
            <v>cash from Delphi on closed invoices</v>
          </cell>
          <cell r="W94">
            <v>835119731</v>
          </cell>
          <cell r="X94">
            <v>835119731</v>
          </cell>
        </row>
        <row r="95">
          <cell r="G95" t="str">
            <v>OPM388549</v>
          </cell>
          <cell r="I95">
            <v>38658</v>
          </cell>
          <cell r="K95">
            <v>-64888.5</v>
          </cell>
          <cell r="L95">
            <v>-64888.5</v>
          </cell>
          <cell r="M95">
            <v>-64888.5</v>
          </cell>
          <cell r="O95" t="str">
            <v>Claims</v>
          </cell>
          <cell r="R95" t="str">
            <v>cash from Delphi on closed invoices</v>
          </cell>
          <cell r="W95">
            <v>835119733</v>
          </cell>
          <cell r="X95">
            <v>835119733</v>
          </cell>
        </row>
        <row r="96">
          <cell r="G96" t="str">
            <v>OPM387253</v>
          </cell>
          <cell r="I96">
            <v>38663</v>
          </cell>
          <cell r="K96">
            <v>-61865.88</v>
          </cell>
          <cell r="L96">
            <v>-61865.88</v>
          </cell>
          <cell r="M96">
            <v>-61865.88</v>
          </cell>
          <cell r="O96" t="str">
            <v>Claims</v>
          </cell>
          <cell r="R96" t="str">
            <v>cash from Delphi on closed invoices</v>
          </cell>
          <cell r="W96">
            <v>835119755</v>
          </cell>
          <cell r="X96">
            <v>835119755</v>
          </cell>
        </row>
        <row r="97">
          <cell r="G97" t="str">
            <v>OPM387254</v>
          </cell>
          <cell r="I97">
            <v>38663</v>
          </cell>
          <cell r="K97">
            <v>-63090.080000000002</v>
          </cell>
          <cell r="L97">
            <v>-63090.080000000002</v>
          </cell>
          <cell r="M97">
            <v>-63090.080000000002</v>
          </cell>
          <cell r="O97" t="str">
            <v>Claims</v>
          </cell>
          <cell r="R97" t="str">
            <v>cash from Delphi on closed invoices</v>
          </cell>
          <cell r="W97">
            <v>835119756</v>
          </cell>
          <cell r="X97">
            <v>835119756</v>
          </cell>
        </row>
        <row r="98">
          <cell r="G98" t="str">
            <v>OPM387255</v>
          </cell>
          <cell r="I98">
            <v>38663</v>
          </cell>
          <cell r="K98">
            <v>-65216.86</v>
          </cell>
          <cell r="L98">
            <v>-65216.86</v>
          </cell>
          <cell r="M98">
            <v>-65216.86</v>
          </cell>
          <cell r="O98" t="str">
            <v>Claims</v>
          </cell>
          <cell r="R98" t="str">
            <v>cash from Delphi on closed invoices</v>
          </cell>
          <cell r="W98">
            <v>835119765</v>
          </cell>
          <cell r="X98">
            <v>835119765</v>
          </cell>
        </row>
        <row r="99">
          <cell r="G99" t="str">
            <v>OPM387256</v>
          </cell>
          <cell r="I99">
            <v>38663</v>
          </cell>
          <cell r="K99">
            <v>-62962.559999999998</v>
          </cell>
          <cell r="L99">
            <v>-62962.559999999998</v>
          </cell>
          <cell r="M99">
            <v>-62962.559999999998</v>
          </cell>
          <cell r="O99" t="str">
            <v>Claims</v>
          </cell>
          <cell r="R99" t="str">
            <v>cash from Delphi on closed invoices</v>
          </cell>
          <cell r="W99">
            <v>835119720</v>
          </cell>
          <cell r="X99">
            <v>835119720</v>
          </cell>
        </row>
        <row r="100">
          <cell r="G100" t="str">
            <v>OPM387898</v>
          </cell>
          <cell r="I100">
            <v>38664</v>
          </cell>
          <cell r="K100">
            <v>-61865.88</v>
          </cell>
          <cell r="L100">
            <v>-61865.88</v>
          </cell>
          <cell r="M100">
            <v>-61865.88</v>
          </cell>
          <cell r="O100" t="str">
            <v>Claims</v>
          </cell>
          <cell r="R100" t="str">
            <v>cash from Delphi on closed invoices</v>
          </cell>
          <cell r="W100">
            <v>835119768</v>
          </cell>
          <cell r="X100">
            <v>835119768</v>
          </cell>
        </row>
        <row r="101">
          <cell r="G101" t="str">
            <v>OPM387899</v>
          </cell>
          <cell r="I101">
            <v>38664</v>
          </cell>
          <cell r="K101">
            <v>-64532.3</v>
          </cell>
          <cell r="L101">
            <v>-64532.3</v>
          </cell>
          <cell r="M101">
            <v>-64532.3</v>
          </cell>
          <cell r="O101" t="str">
            <v>Claims</v>
          </cell>
          <cell r="R101" t="str">
            <v>cash from Delphi on closed invoices</v>
          </cell>
          <cell r="W101">
            <v>835119770</v>
          </cell>
          <cell r="X101">
            <v>835119770</v>
          </cell>
        </row>
        <row r="102">
          <cell r="G102" t="str">
            <v>OPM388917</v>
          </cell>
          <cell r="I102">
            <v>38665</v>
          </cell>
          <cell r="K102">
            <v>-61865.88</v>
          </cell>
          <cell r="L102">
            <v>-61865.88</v>
          </cell>
          <cell r="M102">
            <v>-61865.88</v>
          </cell>
          <cell r="O102" t="str">
            <v>Claims</v>
          </cell>
          <cell r="R102" t="str">
            <v>cash from Delphi on closed invoices</v>
          </cell>
          <cell r="W102">
            <v>835119776</v>
          </cell>
          <cell r="X102">
            <v>835119776</v>
          </cell>
        </row>
        <row r="103">
          <cell r="G103" t="str">
            <v>OPM388918</v>
          </cell>
          <cell r="I103">
            <v>38665</v>
          </cell>
          <cell r="K103">
            <v>-65216.86</v>
          </cell>
          <cell r="L103">
            <v>-65216.86</v>
          </cell>
          <cell r="M103">
            <v>-65216.86</v>
          </cell>
          <cell r="O103" t="str">
            <v>Claims</v>
          </cell>
          <cell r="R103" t="str">
            <v>cash from Delphi on closed invoices</v>
          </cell>
          <cell r="W103">
            <v>835119779</v>
          </cell>
          <cell r="X103">
            <v>835119779</v>
          </cell>
        </row>
        <row r="104">
          <cell r="G104" t="str">
            <v>OPM388919</v>
          </cell>
          <cell r="I104">
            <v>38665</v>
          </cell>
          <cell r="K104">
            <v>-45367.3</v>
          </cell>
          <cell r="L104">
            <v>-45367.3</v>
          </cell>
          <cell r="M104">
            <v>-45367.3</v>
          </cell>
          <cell r="O104" t="str">
            <v>Claims</v>
          </cell>
          <cell r="R104" t="str">
            <v>cash from Delphi on closed invoices</v>
          </cell>
          <cell r="W104">
            <v>46044</v>
          </cell>
          <cell r="X104">
            <v>46044</v>
          </cell>
        </row>
        <row r="105">
          <cell r="G105" t="str">
            <v>OPM389235</v>
          </cell>
          <cell r="I105">
            <v>38670</v>
          </cell>
          <cell r="K105">
            <v>-43262.66</v>
          </cell>
          <cell r="L105">
            <v>-43262.66</v>
          </cell>
          <cell r="M105">
            <v>-43262.66</v>
          </cell>
          <cell r="O105" t="str">
            <v>Claims</v>
          </cell>
          <cell r="R105" t="str">
            <v>cash from Delphi on closed invoices</v>
          </cell>
          <cell r="W105">
            <v>835119734</v>
          </cell>
          <cell r="X105">
            <v>835119734</v>
          </cell>
        </row>
        <row r="106">
          <cell r="G106" t="str">
            <v>OPM390246</v>
          </cell>
          <cell r="I106">
            <v>38670</v>
          </cell>
          <cell r="K106">
            <v>-63272.800000000003</v>
          </cell>
          <cell r="L106">
            <v>-63272.800000000003</v>
          </cell>
          <cell r="M106">
            <v>-63272.800000000003</v>
          </cell>
          <cell r="O106" t="str">
            <v>Claims</v>
          </cell>
          <cell r="R106" t="str">
            <v>cash from Delphi on closed invoices</v>
          </cell>
          <cell r="W106">
            <v>835119786</v>
          </cell>
          <cell r="X106">
            <v>835119786</v>
          </cell>
        </row>
        <row r="107">
          <cell r="G107" t="str">
            <v>OPM390247</v>
          </cell>
          <cell r="I107">
            <v>38670</v>
          </cell>
          <cell r="K107">
            <v>-61865.88</v>
          </cell>
          <cell r="L107">
            <v>-61865.88</v>
          </cell>
          <cell r="M107">
            <v>-61865.88</v>
          </cell>
          <cell r="O107" t="str">
            <v>Claims</v>
          </cell>
          <cell r="R107" t="str">
            <v>cash from Delphi on closed invoices</v>
          </cell>
          <cell r="W107">
            <v>835119784</v>
          </cell>
          <cell r="X107">
            <v>835119784</v>
          </cell>
        </row>
        <row r="108">
          <cell r="G108" t="str">
            <v>OPM390506</v>
          </cell>
          <cell r="I108">
            <v>38670</v>
          </cell>
          <cell r="K108">
            <v>-65106.46</v>
          </cell>
          <cell r="L108">
            <v>-65106.46</v>
          </cell>
          <cell r="M108">
            <v>-65106.46</v>
          </cell>
          <cell r="O108" t="str">
            <v>Claims</v>
          </cell>
          <cell r="R108" t="str">
            <v>cash from Delphi on closed invoices</v>
          </cell>
          <cell r="W108">
            <v>835119790</v>
          </cell>
          <cell r="X108">
            <v>835119790</v>
          </cell>
        </row>
        <row r="109">
          <cell r="G109" t="str">
            <v>OPM390507</v>
          </cell>
          <cell r="I109">
            <v>38670</v>
          </cell>
          <cell r="K109">
            <v>-61865.88</v>
          </cell>
          <cell r="L109">
            <v>-61865.88</v>
          </cell>
          <cell r="M109">
            <v>-61865.88</v>
          </cell>
          <cell r="O109" t="str">
            <v>Claims</v>
          </cell>
          <cell r="R109" t="str">
            <v>cash from Delphi on closed invoices</v>
          </cell>
          <cell r="W109">
            <v>835119791</v>
          </cell>
          <cell r="X109">
            <v>835119791</v>
          </cell>
        </row>
        <row r="110">
          <cell r="G110" t="str">
            <v>OPM390508</v>
          </cell>
          <cell r="I110">
            <v>38670</v>
          </cell>
          <cell r="K110">
            <v>-61865.88</v>
          </cell>
          <cell r="L110">
            <v>-61865.88</v>
          </cell>
          <cell r="M110">
            <v>-61865.88</v>
          </cell>
          <cell r="O110" t="str">
            <v>Claims</v>
          </cell>
          <cell r="R110" t="str">
            <v>cash from Delphi on closed invoices</v>
          </cell>
          <cell r="W110">
            <v>835119764</v>
          </cell>
          <cell r="X110">
            <v>835119764</v>
          </cell>
        </row>
        <row r="111">
          <cell r="G111" t="str">
            <v>OPM390509</v>
          </cell>
          <cell r="I111">
            <v>38670</v>
          </cell>
          <cell r="K111">
            <v>-65216.86</v>
          </cell>
          <cell r="L111">
            <v>-65216.86</v>
          </cell>
          <cell r="M111">
            <v>-65216.86</v>
          </cell>
          <cell r="O111" t="str">
            <v>Claims</v>
          </cell>
          <cell r="R111" t="str">
            <v>cash from Delphi on closed invoices</v>
          </cell>
          <cell r="W111">
            <v>835119793</v>
          </cell>
          <cell r="X111">
            <v>835119793</v>
          </cell>
        </row>
        <row r="112">
          <cell r="G112" t="str">
            <v>OPM390510</v>
          </cell>
          <cell r="I112">
            <v>38670</v>
          </cell>
          <cell r="K112">
            <v>-61865.88</v>
          </cell>
          <cell r="L112">
            <v>-61865.88</v>
          </cell>
          <cell r="M112">
            <v>-61865.88</v>
          </cell>
          <cell r="O112" t="str">
            <v>Claims</v>
          </cell>
          <cell r="R112" t="str">
            <v>cash from Delphi on closed invoices</v>
          </cell>
          <cell r="W112">
            <v>835119801</v>
          </cell>
          <cell r="X112">
            <v>835119801</v>
          </cell>
        </row>
        <row r="113">
          <cell r="G113" t="str">
            <v>OPM390511</v>
          </cell>
          <cell r="I113">
            <v>38670</v>
          </cell>
          <cell r="K113">
            <v>-64115.02</v>
          </cell>
          <cell r="L113">
            <v>-64115.02</v>
          </cell>
          <cell r="M113">
            <v>-64115.02</v>
          </cell>
          <cell r="O113" t="str">
            <v>Claims</v>
          </cell>
          <cell r="R113" t="str">
            <v>cash from Delphi on closed invoices</v>
          </cell>
          <cell r="W113">
            <v>835119803</v>
          </cell>
          <cell r="X113">
            <v>835119803</v>
          </cell>
        </row>
        <row r="114">
          <cell r="G114" t="str">
            <v>OPM390828</v>
          </cell>
          <cell r="I114">
            <v>38670</v>
          </cell>
          <cell r="K114">
            <v>-46147.040000000001</v>
          </cell>
          <cell r="L114">
            <v>-46147.040000000001</v>
          </cell>
          <cell r="M114">
            <v>-46147.040000000001</v>
          </cell>
          <cell r="O114" t="str">
            <v>Claims</v>
          </cell>
          <cell r="R114" t="str">
            <v>cash from Delphi on closed invoices</v>
          </cell>
          <cell r="W114">
            <v>835119766</v>
          </cell>
          <cell r="X114">
            <v>835119766</v>
          </cell>
        </row>
        <row r="115">
          <cell r="G115" t="str">
            <v>OPM390892</v>
          </cell>
          <cell r="I115">
            <v>38671</v>
          </cell>
          <cell r="K115">
            <v>-61865.88</v>
          </cell>
          <cell r="L115">
            <v>-61865.88</v>
          </cell>
          <cell r="M115">
            <v>-61865.88</v>
          </cell>
          <cell r="O115" t="str">
            <v>Claims</v>
          </cell>
          <cell r="R115" t="str">
            <v>cash from Delphi on closed invoices</v>
          </cell>
          <cell r="W115">
            <v>835119807</v>
          </cell>
          <cell r="X115">
            <v>835119807</v>
          </cell>
        </row>
        <row r="116">
          <cell r="G116" t="str">
            <v>OPM390893</v>
          </cell>
          <cell r="I116">
            <v>38671</v>
          </cell>
          <cell r="K116">
            <v>-64715.7</v>
          </cell>
          <cell r="L116">
            <v>-64715.7</v>
          </cell>
          <cell r="M116">
            <v>-64715.7</v>
          </cell>
          <cell r="O116" t="str">
            <v>Claims</v>
          </cell>
          <cell r="R116" t="str">
            <v>cash from Delphi on closed invoices</v>
          </cell>
          <cell r="W116">
            <v>835119809</v>
          </cell>
          <cell r="X116">
            <v>835119809</v>
          </cell>
        </row>
        <row r="117">
          <cell r="G117" t="str">
            <v>OPM392033</v>
          </cell>
          <cell r="I117">
            <v>38672</v>
          </cell>
          <cell r="K117">
            <v>-61453.36</v>
          </cell>
          <cell r="L117">
            <v>-61453.36</v>
          </cell>
          <cell r="M117">
            <v>-61453.36</v>
          </cell>
          <cell r="O117" t="str">
            <v>Claims</v>
          </cell>
          <cell r="R117" t="str">
            <v>cash from Delphi on closed invoices</v>
          </cell>
          <cell r="W117">
            <v>835119815</v>
          </cell>
          <cell r="X117">
            <v>835119815</v>
          </cell>
        </row>
        <row r="118">
          <cell r="G118" t="str">
            <v>OPM392034</v>
          </cell>
          <cell r="I118">
            <v>38672</v>
          </cell>
          <cell r="K118">
            <v>-59199.22</v>
          </cell>
          <cell r="L118">
            <v>-59199.22</v>
          </cell>
          <cell r="M118">
            <v>-59199.22</v>
          </cell>
          <cell r="O118" t="str">
            <v>Claims</v>
          </cell>
          <cell r="R118" t="str">
            <v>cash from Delphi on closed invoices</v>
          </cell>
          <cell r="W118">
            <v>835119855</v>
          </cell>
          <cell r="X118">
            <v>835119855</v>
          </cell>
        </row>
        <row r="119">
          <cell r="G119" t="str">
            <v>OPM392035</v>
          </cell>
          <cell r="I119">
            <v>38672</v>
          </cell>
          <cell r="K119">
            <v>-61453.36</v>
          </cell>
          <cell r="L119">
            <v>-61453.36</v>
          </cell>
          <cell r="M119">
            <v>-61453.36</v>
          </cell>
          <cell r="O119" t="str">
            <v>Claims</v>
          </cell>
          <cell r="R119" t="str">
            <v>cash from Delphi on closed invoices</v>
          </cell>
          <cell r="W119">
            <v>835119859</v>
          </cell>
          <cell r="X119">
            <v>835119859</v>
          </cell>
        </row>
        <row r="120">
          <cell r="G120" t="str">
            <v>OPM392036</v>
          </cell>
          <cell r="I120">
            <v>38672</v>
          </cell>
          <cell r="K120">
            <v>-55098.38</v>
          </cell>
          <cell r="L120">
            <v>-55098.38</v>
          </cell>
          <cell r="M120">
            <v>-55098.38</v>
          </cell>
          <cell r="O120" t="str">
            <v>Claims</v>
          </cell>
          <cell r="R120" t="str">
            <v>cash from Delphi on closed invoices</v>
          </cell>
          <cell r="W120">
            <v>835119858</v>
          </cell>
          <cell r="X120">
            <v>835119858</v>
          </cell>
        </row>
        <row r="121">
          <cell r="G121" t="str">
            <v>OPM392037</v>
          </cell>
          <cell r="I121">
            <v>38672</v>
          </cell>
          <cell r="K121">
            <v>-48068.54</v>
          </cell>
          <cell r="L121">
            <v>-48068.54</v>
          </cell>
          <cell r="M121">
            <v>-48068.54</v>
          </cell>
          <cell r="O121" t="str">
            <v>Claims</v>
          </cell>
          <cell r="R121" t="str">
            <v>cash from Delphi on closed invoices</v>
          </cell>
          <cell r="W121">
            <v>835119780</v>
          </cell>
          <cell r="X121">
            <v>835119780</v>
          </cell>
        </row>
        <row r="122">
          <cell r="G122" t="str">
            <v>OPM394068</v>
          </cell>
          <cell r="I122">
            <v>38672</v>
          </cell>
          <cell r="K122">
            <v>-64715.7</v>
          </cell>
          <cell r="L122">
            <v>-64715.7</v>
          </cell>
          <cell r="M122">
            <v>-64715.7</v>
          </cell>
          <cell r="O122" t="str">
            <v>Claims</v>
          </cell>
          <cell r="R122" t="str">
            <v>cash from Delphi on closed invoices</v>
          </cell>
          <cell r="W122">
            <v>835119817</v>
          </cell>
          <cell r="X122">
            <v>835119817</v>
          </cell>
        </row>
        <row r="123">
          <cell r="G123" t="str">
            <v>OPM392419</v>
          </cell>
          <cell r="I123">
            <v>38673</v>
          </cell>
          <cell r="K123">
            <v>-61453.36</v>
          </cell>
          <cell r="L123">
            <v>-61453.36</v>
          </cell>
          <cell r="M123">
            <v>-61453.36</v>
          </cell>
          <cell r="O123" t="str">
            <v>Claims</v>
          </cell>
          <cell r="R123" t="str">
            <v>cash from Delphi on closed invoices</v>
          </cell>
          <cell r="W123">
            <v>835119825</v>
          </cell>
          <cell r="X123">
            <v>835119825</v>
          </cell>
        </row>
        <row r="124">
          <cell r="G124" t="str">
            <v>OPM392420</v>
          </cell>
          <cell r="I124">
            <v>38673</v>
          </cell>
          <cell r="K124">
            <v>-63791.48</v>
          </cell>
          <cell r="L124">
            <v>-63791.48</v>
          </cell>
          <cell r="M124">
            <v>-63791.48</v>
          </cell>
          <cell r="O124" t="str">
            <v>Claims</v>
          </cell>
          <cell r="R124" t="str">
            <v>cash from Delphi on closed invoices</v>
          </cell>
          <cell r="W124">
            <v>835119827</v>
          </cell>
          <cell r="X124">
            <v>835119827</v>
          </cell>
        </row>
        <row r="125">
          <cell r="G125" t="str">
            <v>OPM392421</v>
          </cell>
          <cell r="I125">
            <v>38673</v>
          </cell>
          <cell r="K125">
            <v>-61453.36</v>
          </cell>
          <cell r="L125">
            <v>-61453.36</v>
          </cell>
          <cell r="M125">
            <v>-61453.36</v>
          </cell>
          <cell r="O125" t="str">
            <v>Claims</v>
          </cell>
          <cell r="R125" t="str">
            <v>cash from Delphi on closed invoices</v>
          </cell>
          <cell r="W125">
            <v>835119864</v>
          </cell>
          <cell r="X125">
            <v>835119864</v>
          </cell>
        </row>
        <row r="126">
          <cell r="G126" t="str">
            <v>OPM392422</v>
          </cell>
          <cell r="I126">
            <v>38673</v>
          </cell>
          <cell r="K126">
            <v>-63454.559999999998</v>
          </cell>
          <cell r="L126">
            <v>-63454.559999999998</v>
          </cell>
          <cell r="M126">
            <v>-63454.559999999998</v>
          </cell>
          <cell r="O126" t="str">
            <v>Claims</v>
          </cell>
          <cell r="R126" t="str">
            <v>cash from Delphi on closed invoices</v>
          </cell>
          <cell r="W126">
            <v>835119866</v>
          </cell>
          <cell r="X126">
            <v>835119866</v>
          </cell>
        </row>
        <row r="127">
          <cell r="G127" t="str">
            <v>OPM392423</v>
          </cell>
          <cell r="I127">
            <v>38673</v>
          </cell>
          <cell r="K127">
            <v>-62554.1</v>
          </cell>
          <cell r="L127">
            <v>-62554.1</v>
          </cell>
          <cell r="M127">
            <v>-62554.1</v>
          </cell>
          <cell r="O127" t="str">
            <v>Claims</v>
          </cell>
          <cell r="R127" t="str">
            <v>cash from Delphi on closed invoices</v>
          </cell>
          <cell r="W127">
            <v>835119820</v>
          </cell>
          <cell r="X127">
            <v>835119820</v>
          </cell>
        </row>
        <row r="128">
          <cell r="G128" t="str">
            <v>OPM392767</v>
          </cell>
          <cell r="I128">
            <v>38674</v>
          </cell>
          <cell r="K128">
            <v>-64145.82</v>
          </cell>
          <cell r="L128">
            <v>-64145.82</v>
          </cell>
          <cell r="M128">
            <v>-64145.82</v>
          </cell>
          <cell r="O128" t="str">
            <v>Claims</v>
          </cell>
          <cell r="R128" t="str">
            <v>cash from Delphi on closed invoices</v>
          </cell>
          <cell r="W128">
            <v>835119880</v>
          </cell>
          <cell r="X128">
            <v>835119880</v>
          </cell>
        </row>
        <row r="129">
          <cell r="G129" t="str">
            <v>OPM393113</v>
          </cell>
          <cell r="I129">
            <v>38674</v>
          </cell>
          <cell r="K129">
            <v>-47324.34</v>
          </cell>
          <cell r="L129">
            <v>-47324.34</v>
          </cell>
          <cell r="M129">
            <v>-47324.34</v>
          </cell>
          <cell r="O129" t="str">
            <v>Claims</v>
          </cell>
          <cell r="R129" t="str">
            <v>cash from Delphi on closed invoices</v>
          </cell>
          <cell r="W129">
            <v>835119833</v>
          </cell>
          <cell r="X129">
            <v>835119833</v>
          </cell>
        </row>
        <row r="130">
          <cell r="G130" t="str">
            <v>OPM393114</v>
          </cell>
          <cell r="I130">
            <v>38674</v>
          </cell>
          <cell r="K130">
            <v>-64738.26</v>
          </cell>
          <cell r="L130">
            <v>-64738.26</v>
          </cell>
          <cell r="M130">
            <v>-64738.26</v>
          </cell>
          <cell r="O130" t="str">
            <v>Claims</v>
          </cell>
          <cell r="R130" t="str">
            <v>cash from Delphi on closed invoices</v>
          </cell>
          <cell r="W130">
            <v>835119876</v>
          </cell>
          <cell r="X130">
            <v>835119876</v>
          </cell>
        </row>
        <row r="131">
          <cell r="G131" t="str">
            <v>OPM393115</v>
          </cell>
          <cell r="I131">
            <v>38674</v>
          </cell>
          <cell r="K131">
            <v>-34927.379999999997</v>
          </cell>
          <cell r="L131">
            <v>-34927.379999999997</v>
          </cell>
          <cell r="M131">
            <v>-34927.379999999997</v>
          </cell>
          <cell r="O131" t="str">
            <v>Claims</v>
          </cell>
          <cell r="R131" t="str">
            <v>cash from Delphi on closed invoices</v>
          </cell>
          <cell r="W131">
            <v>835119804</v>
          </cell>
          <cell r="X131">
            <v>835119804</v>
          </cell>
        </row>
        <row r="132">
          <cell r="G132" t="str">
            <v>OPM394175</v>
          </cell>
          <cell r="I132">
            <v>38677</v>
          </cell>
          <cell r="K132">
            <v>-61453.36</v>
          </cell>
          <cell r="L132">
            <v>-61453.36</v>
          </cell>
          <cell r="M132">
            <v>-61453.36</v>
          </cell>
          <cell r="O132" t="str">
            <v>Claims</v>
          </cell>
          <cell r="R132" t="str">
            <v>cash from Delphi on closed invoices</v>
          </cell>
          <cell r="W132">
            <v>835119834</v>
          </cell>
          <cell r="X132">
            <v>835119834</v>
          </cell>
        </row>
        <row r="133">
          <cell r="G133" t="str">
            <v>OPM394176</v>
          </cell>
          <cell r="I133">
            <v>38677</v>
          </cell>
          <cell r="K133">
            <v>-64715.7</v>
          </cell>
          <cell r="L133">
            <v>-64715.7</v>
          </cell>
          <cell r="M133">
            <v>-64715.7</v>
          </cell>
          <cell r="O133" t="str">
            <v>Claims</v>
          </cell>
          <cell r="R133" t="str">
            <v>cash from Delphi on closed invoices</v>
          </cell>
          <cell r="W133">
            <v>835119836</v>
          </cell>
          <cell r="X133">
            <v>835119836</v>
          </cell>
        </row>
        <row r="134">
          <cell r="G134" t="str">
            <v>OPM394177</v>
          </cell>
          <cell r="I134">
            <v>38677</v>
          </cell>
          <cell r="K134">
            <v>-54605.02</v>
          </cell>
          <cell r="L134">
            <v>-54605.02</v>
          </cell>
          <cell r="M134">
            <v>-54605.02</v>
          </cell>
          <cell r="O134" t="str">
            <v>Claims</v>
          </cell>
          <cell r="R134" t="str">
            <v>cash from Delphi on closed invoices</v>
          </cell>
          <cell r="W134">
            <v>835119852</v>
          </cell>
          <cell r="X134">
            <v>835119852</v>
          </cell>
        </row>
        <row r="135">
          <cell r="G135" t="str">
            <v>OPM394178</v>
          </cell>
          <cell r="I135">
            <v>38677</v>
          </cell>
          <cell r="K135">
            <v>-40767.9</v>
          </cell>
          <cell r="L135">
            <v>-40767.9</v>
          </cell>
          <cell r="M135">
            <v>-40767.9</v>
          </cell>
          <cell r="O135" t="str">
            <v>Claims</v>
          </cell>
          <cell r="R135" t="str">
            <v>cash from Delphi on closed invoices</v>
          </cell>
          <cell r="W135">
            <v>835119848</v>
          </cell>
          <cell r="X135">
            <v>835119848</v>
          </cell>
        </row>
        <row r="136">
          <cell r="G136" t="str">
            <v>OPM395328</v>
          </cell>
          <cell r="I136">
            <v>38677</v>
          </cell>
          <cell r="K136">
            <v>-64715.7</v>
          </cell>
          <cell r="L136">
            <v>-64715.7</v>
          </cell>
          <cell r="M136">
            <v>-64715.7</v>
          </cell>
          <cell r="O136" t="str">
            <v>Claims</v>
          </cell>
          <cell r="R136" t="str">
            <v>cash from Delphi on closed invoices</v>
          </cell>
          <cell r="W136">
            <v>835119883</v>
          </cell>
          <cell r="X136">
            <v>835119883</v>
          </cell>
        </row>
        <row r="137">
          <cell r="G137" t="str">
            <v>OPM394546</v>
          </cell>
          <cell r="I137">
            <v>38678</v>
          </cell>
          <cell r="K137">
            <v>-61453.35</v>
          </cell>
          <cell r="L137">
            <v>-61453.35</v>
          </cell>
          <cell r="M137">
            <v>-61453.35</v>
          </cell>
          <cell r="O137" t="str">
            <v>Claims</v>
          </cell>
          <cell r="R137" t="str">
            <v>cash from Delphi on closed invoices</v>
          </cell>
          <cell r="W137">
            <v>835119889</v>
          </cell>
          <cell r="X137">
            <v>835119889</v>
          </cell>
        </row>
        <row r="138">
          <cell r="G138" t="str">
            <v>OPM397354</v>
          </cell>
          <cell r="I138">
            <v>38678</v>
          </cell>
          <cell r="K138">
            <v>-61453.35</v>
          </cell>
          <cell r="L138">
            <v>-61453.35</v>
          </cell>
          <cell r="M138">
            <v>-61453.35</v>
          </cell>
          <cell r="O138" t="str">
            <v>Claims</v>
          </cell>
          <cell r="R138" t="str">
            <v>cash from Delphi on closed invoices</v>
          </cell>
          <cell r="W138">
            <v>835119881</v>
          </cell>
          <cell r="X138">
            <v>835119881</v>
          </cell>
        </row>
        <row r="139">
          <cell r="G139" t="str">
            <v>OPM394908</v>
          </cell>
          <cell r="I139">
            <v>38679</v>
          </cell>
          <cell r="K139">
            <v>-60551.69</v>
          </cell>
          <cell r="L139">
            <v>-60551.69</v>
          </cell>
          <cell r="M139">
            <v>-60551.69</v>
          </cell>
          <cell r="O139" t="str">
            <v>Claims</v>
          </cell>
          <cell r="R139" t="str">
            <v>cash from Delphi on closed invoices</v>
          </cell>
          <cell r="W139">
            <v>835119895</v>
          </cell>
          <cell r="X139">
            <v>835119895</v>
          </cell>
        </row>
        <row r="140">
          <cell r="G140" t="str">
            <v>OPM394909</v>
          </cell>
          <cell r="I140">
            <v>38679</v>
          </cell>
          <cell r="K140">
            <v>-54605.02</v>
          </cell>
          <cell r="L140">
            <v>-54605.02</v>
          </cell>
          <cell r="M140">
            <v>-54605.02</v>
          </cell>
          <cell r="O140" t="str">
            <v>Claims</v>
          </cell>
          <cell r="R140" t="str">
            <v>cash from Delphi on closed invoices</v>
          </cell>
          <cell r="W140">
            <v>835119899</v>
          </cell>
          <cell r="X140">
            <v>835119899</v>
          </cell>
        </row>
        <row r="141">
          <cell r="G141" t="str">
            <v>OPM394910</v>
          </cell>
          <cell r="I141">
            <v>38679</v>
          </cell>
          <cell r="K141">
            <v>-64715.7</v>
          </cell>
          <cell r="L141">
            <v>-64715.7</v>
          </cell>
          <cell r="M141">
            <v>-64715.7</v>
          </cell>
          <cell r="O141" t="str">
            <v>Claims</v>
          </cell>
          <cell r="R141" t="str">
            <v>cash from Delphi on closed invoices</v>
          </cell>
          <cell r="W141">
            <v>835119891</v>
          </cell>
          <cell r="X141">
            <v>835119891</v>
          </cell>
        </row>
        <row r="142">
          <cell r="G142" t="str">
            <v>OPM394911</v>
          </cell>
          <cell r="I142">
            <v>38679</v>
          </cell>
          <cell r="K142">
            <v>-2254.13</v>
          </cell>
          <cell r="L142">
            <v>-2254.13</v>
          </cell>
          <cell r="M142">
            <v>-2254.13</v>
          </cell>
          <cell r="O142" t="str">
            <v>Claims</v>
          </cell>
          <cell r="R142" t="str">
            <v>cash from Delphi on closed invoices</v>
          </cell>
          <cell r="W142">
            <v>835119855</v>
          </cell>
          <cell r="X142">
            <v>835119855</v>
          </cell>
        </row>
        <row r="143">
          <cell r="G143" t="str">
            <v>OPM395872</v>
          </cell>
          <cell r="I143">
            <v>38681</v>
          </cell>
          <cell r="K143">
            <v>-45264.03</v>
          </cell>
          <cell r="L143">
            <v>-45264.03</v>
          </cell>
          <cell r="M143">
            <v>-45264.03</v>
          </cell>
          <cell r="O143" t="str">
            <v>Claims</v>
          </cell>
          <cell r="R143" t="str">
            <v>cash from Delphi on closed invoices</v>
          </cell>
          <cell r="W143">
            <v>835119903</v>
          </cell>
          <cell r="X143">
            <v>835119903</v>
          </cell>
        </row>
        <row r="144">
          <cell r="G144" t="str">
            <v>OPM395873</v>
          </cell>
          <cell r="I144">
            <v>38681</v>
          </cell>
          <cell r="K144">
            <v>-48537.8</v>
          </cell>
          <cell r="L144">
            <v>-48537.8</v>
          </cell>
          <cell r="M144">
            <v>-48537.8</v>
          </cell>
          <cell r="O144" t="str">
            <v>Claims</v>
          </cell>
          <cell r="R144" t="str">
            <v>cash from Delphi on closed invoices</v>
          </cell>
          <cell r="W144">
            <v>835119906</v>
          </cell>
          <cell r="X144">
            <v>835119906</v>
          </cell>
        </row>
        <row r="145">
          <cell r="G145" t="str">
            <v>OPM395874</v>
          </cell>
          <cell r="I145">
            <v>38681</v>
          </cell>
          <cell r="K145">
            <v>-61852.98</v>
          </cell>
          <cell r="L145">
            <v>-61852.98</v>
          </cell>
          <cell r="M145">
            <v>-61852.98</v>
          </cell>
          <cell r="O145" t="str">
            <v>Claims</v>
          </cell>
          <cell r="R145" t="str">
            <v>cash from Delphi on closed invoices</v>
          </cell>
          <cell r="W145">
            <v>835119868</v>
          </cell>
          <cell r="X145">
            <v>835119868</v>
          </cell>
        </row>
        <row r="146">
          <cell r="G146" t="str">
            <v>OPM396520</v>
          </cell>
          <cell r="I146">
            <v>38684</v>
          </cell>
          <cell r="K146">
            <v>-54605.02</v>
          </cell>
          <cell r="L146">
            <v>-54605.02</v>
          </cell>
          <cell r="M146">
            <v>-54605.02</v>
          </cell>
          <cell r="O146" t="str">
            <v>Claims</v>
          </cell>
          <cell r="R146" t="str">
            <v>cash from Delphi on closed invoices</v>
          </cell>
          <cell r="W146">
            <v>835119912</v>
          </cell>
          <cell r="X146">
            <v>835119912</v>
          </cell>
        </row>
        <row r="147">
          <cell r="G147" t="str">
            <v>OPM396521</v>
          </cell>
          <cell r="I147">
            <v>38684</v>
          </cell>
          <cell r="K147">
            <v>-64382.64</v>
          </cell>
          <cell r="L147">
            <v>-64382.64</v>
          </cell>
          <cell r="M147">
            <v>-64382.64</v>
          </cell>
          <cell r="O147" t="str">
            <v>Claims</v>
          </cell>
          <cell r="R147" t="str">
            <v>cash from Delphi on closed invoices</v>
          </cell>
          <cell r="W147">
            <v>835119920</v>
          </cell>
          <cell r="X147">
            <v>835119920</v>
          </cell>
        </row>
        <row r="148">
          <cell r="G148" t="str">
            <v>OPM396522</v>
          </cell>
          <cell r="I148">
            <v>38684</v>
          </cell>
          <cell r="K148">
            <v>-45724.98</v>
          </cell>
          <cell r="L148">
            <v>-45724.98</v>
          </cell>
          <cell r="M148">
            <v>-45724.98</v>
          </cell>
          <cell r="O148" t="str">
            <v>Claims</v>
          </cell>
          <cell r="R148" t="str">
            <v>cash from Delphi on closed invoices</v>
          </cell>
          <cell r="W148">
            <v>835119921</v>
          </cell>
          <cell r="X148">
            <v>835119921</v>
          </cell>
        </row>
        <row r="149">
          <cell r="G149" t="str">
            <v>OPM397543</v>
          </cell>
          <cell r="I149">
            <v>38685</v>
          </cell>
          <cell r="K149">
            <v>-287197.96999999997</v>
          </cell>
          <cell r="L149">
            <v>-287197.96999999997</v>
          </cell>
          <cell r="M149">
            <v>-287197.96999999997</v>
          </cell>
          <cell r="O149" t="str">
            <v>Claims</v>
          </cell>
          <cell r="R149" t="str">
            <v>cash for group</v>
          </cell>
        </row>
        <row r="150">
          <cell r="G150" t="str">
            <v>835119983</v>
          </cell>
          <cell r="H150" t="str">
            <v>Cash In Advance</v>
          </cell>
          <cell r="I150">
            <v>38686</v>
          </cell>
          <cell r="J150">
            <v>38686</v>
          </cell>
          <cell r="K150">
            <v>436987.05</v>
          </cell>
          <cell r="L150">
            <v>436987.05</v>
          </cell>
          <cell r="N150">
            <v>91</v>
          </cell>
          <cell r="O150" t="str">
            <v>Invoice</v>
          </cell>
          <cell r="R150" t="str">
            <v>cancellation charges</v>
          </cell>
        </row>
        <row r="151">
          <cell r="G151" t="str">
            <v>OPM398372</v>
          </cell>
          <cell r="I151">
            <v>38687</v>
          </cell>
          <cell r="K151">
            <v>-61453.35</v>
          </cell>
          <cell r="L151">
            <v>-61453.35</v>
          </cell>
          <cell r="M151">
            <v>-61453.35</v>
          </cell>
          <cell r="O151" t="str">
            <v>Claims</v>
          </cell>
          <cell r="R151" t="str">
            <v>cash from Delphi on closed invoices</v>
          </cell>
          <cell r="W151">
            <v>835119922</v>
          </cell>
          <cell r="X151">
            <v>835119922</v>
          </cell>
        </row>
        <row r="152">
          <cell r="G152" t="str">
            <v>OPM398373</v>
          </cell>
          <cell r="I152">
            <v>38687</v>
          </cell>
          <cell r="K152">
            <v>-64715.7</v>
          </cell>
          <cell r="L152">
            <v>-64715.7</v>
          </cell>
          <cell r="M152">
            <v>-64715.7</v>
          </cell>
          <cell r="O152" t="str">
            <v>Claims</v>
          </cell>
          <cell r="R152" t="str">
            <v>cash from Delphi on closed invoices</v>
          </cell>
          <cell r="W152">
            <v>835119924</v>
          </cell>
          <cell r="X152">
            <v>835119924</v>
          </cell>
        </row>
        <row r="153">
          <cell r="G153" t="str">
            <v>OPM398374</v>
          </cell>
          <cell r="I153">
            <v>38687</v>
          </cell>
          <cell r="K153">
            <v>-57472.6</v>
          </cell>
          <cell r="L153">
            <v>-57472.6</v>
          </cell>
          <cell r="M153">
            <v>-57472.6</v>
          </cell>
          <cell r="O153" t="str">
            <v>Claims</v>
          </cell>
          <cell r="R153" t="str">
            <v>cash from Delphi on closed invoices</v>
          </cell>
          <cell r="W153">
            <v>835119894</v>
          </cell>
          <cell r="X153">
            <v>835119894</v>
          </cell>
        </row>
        <row r="154">
          <cell r="G154" t="str">
            <v>835120091</v>
          </cell>
          <cell r="H154" t="str">
            <v>Cash In Advance</v>
          </cell>
          <cell r="I154">
            <v>38702</v>
          </cell>
          <cell r="J154">
            <v>38702</v>
          </cell>
          <cell r="K154">
            <v>10313.280000000001</v>
          </cell>
          <cell r="L154">
            <v>150.24</v>
          </cell>
          <cell r="M154">
            <v>150.24</v>
          </cell>
          <cell r="N154">
            <v>75</v>
          </cell>
          <cell r="O154" t="str">
            <v>Invoice</v>
          </cell>
          <cell r="R154" t="str">
            <v>post-petition</v>
          </cell>
        </row>
        <row r="155">
          <cell r="G155" t="str">
            <v>835120132</v>
          </cell>
          <cell r="H155" t="str">
            <v>Cash In Advance</v>
          </cell>
          <cell r="I155">
            <v>38715</v>
          </cell>
          <cell r="J155">
            <v>38715</v>
          </cell>
          <cell r="K155">
            <v>60283.94</v>
          </cell>
          <cell r="L155">
            <v>859.32</v>
          </cell>
          <cell r="M155">
            <v>859.32</v>
          </cell>
          <cell r="N155">
            <v>62</v>
          </cell>
          <cell r="O155" t="str">
            <v>Invoice</v>
          </cell>
          <cell r="R155" t="str">
            <v>post-petition</v>
          </cell>
        </row>
        <row r="156">
          <cell r="G156" t="str">
            <v>835120136</v>
          </cell>
          <cell r="H156" t="str">
            <v>Cash In Advance</v>
          </cell>
          <cell r="I156">
            <v>38720</v>
          </cell>
          <cell r="J156">
            <v>38720</v>
          </cell>
          <cell r="K156">
            <v>67496.600000000006</v>
          </cell>
          <cell r="L156">
            <v>2780.9</v>
          </cell>
          <cell r="M156">
            <v>2780.9</v>
          </cell>
          <cell r="N156">
            <v>57</v>
          </cell>
          <cell r="O156" t="str">
            <v>Invoice</v>
          </cell>
          <cell r="R156" t="str">
            <v>short pay</v>
          </cell>
        </row>
        <row r="157">
          <cell r="G157" t="str">
            <v>835120134</v>
          </cell>
          <cell r="H157" t="str">
            <v>Cash In Advance</v>
          </cell>
          <cell r="I157">
            <v>38720</v>
          </cell>
          <cell r="J157">
            <v>38720</v>
          </cell>
          <cell r="K157">
            <v>63747.360000000001</v>
          </cell>
          <cell r="L157">
            <v>2294.0100000000002</v>
          </cell>
          <cell r="M157">
            <v>2294.0100000000002</v>
          </cell>
          <cell r="N157">
            <v>57</v>
          </cell>
          <cell r="O157" t="str">
            <v>Invoice</v>
          </cell>
          <cell r="R157" t="str">
            <v>short pay</v>
          </cell>
        </row>
        <row r="158">
          <cell r="G158" t="str">
            <v>835120145</v>
          </cell>
          <cell r="H158" t="str">
            <v>Cash In Advance</v>
          </cell>
          <cell r="I158">
            <v>38721</v>
          </cell>
          <cell r="J158">
            <v>38721</v>
          </cell>
          <cell r="K158">
            <v>67496.600000000006</v>
          </cell>
          <cell r="L158">
            <v>2780.9</v>
          </cell>
          <cell r="M158">
            <v>2780.9</v>
          </cell>
          <cell r="N158">
            <v>56</v>
          </cell>
          <cell r="O158" t="str">
            <v>Invoice</v>
          </cell>
          <cell r="R158" t="str">
            <v>short pay</v>
          </cell>
        </row>
        <row r="159">
          <cell r="G159" t="str">
            <v>835120140</v>
          </cell>
          <cell r="H159" t="str">
            <v>Cash In Advance</v>
          </cell>
          <cell r="I159">
            <v>38721</v>
          </cell>
          <cell r="J159">
            <v>38721</v>
          </cell>
          <cell r="K159">
            <v>63747.360000000001</v>
          </cell>
          <cell r="L159">
            <v>2294.0100000000002</v>
          </cell>
          <cell r="M159">
            <v>2294.0100000000002</v>
          </cell>
          <cell r="N159">
            <v>56</v>
          </cell>
          <cell r="O159" t="str">
            <v>Invoice</v>
          </cell>
          <cell r="R159" t="str">
            <v>short pay</v>
          </cell>
        </row>
        <row r="160">
          <cell r="G160" t="str">
            <v>DED412434</v>
          </cell>
          <cell r="I160">
            <v>38722</v>
          </cell>
          <cell r="K160">
            <v>412.52</v>
          </cell>
          <cell r="L160">
            <v>412.52</v>
          </cell>
          <cell r="M160">
            <v>412.52</v>
          </cell>
          <cell r="O160" t="str">
            <v>Claims</v>
          </cell>
          <cell r="R160" t="str">
            <v>claim</v>
          </cell>
          <cell r="T160" t="str">
            <v>inv dtd 11-1</v>
          </cell>
          <cell r="W160">
            <v>835119801</v>
          </cell>
          <cell r="X160">
            <v>835119801</v>
          </cell>
        </row>
        <row r="161">
          <cell r="G161" t="str">
            <v>DED412435</v>
          </cell>
          <cell r="I161">
            <v>38722</v>
          </cell>
          <cell r="K161">
            <v>476.3</v>
          </cell>
          <cell r="L161">
            <v>476.3</v>
          </cell>
          <cell r="M161">
            <v>476.3</v>
          </cell>
          <cell r="O161" t="str">
            <v>Claims</v>
          </cell>
          <cell r="R161" t="str">
            <v>claim</v>
          </cell>
          <cell r="T161" t="str">
            <v>inv dtd 11-1</v>
          </cell>
          <cell r="W161">
            <v>835119803</v>
          </cell>
          <cell r="X161">
            <v>835119803</v>
          </cell>
        </row>
        <row r="162">
          <cell r="G162" t="str">
            <v>DED412436</v>
          </cell>
          <cell r="I162">
            <v>38722</v>
          </cell>
          <cell r="K162">
            <v>412.52</v>
          </cell>
          <cell r="L162">
            <v>412.52</v>
          </cell>
          <cell r="M162">
            <v>412.52</v>
          </cell>
          <cell r="O162" t="str">
            <v>Claims</v>
          </cell>
          <cell r="R162" t="str">
            <v>claim</v>
          </cell>
          <cell r="T162" t="str">
            <v>inv dtd 11-2</v>
          </cell>
          <cell r="W162">
            <v>835119807</v>
          </cell>
          <cell r="X162">
            <v>835119807</v>
          </cell>
        </row>
        <row r="163">
          <cell r="G163" t="str">
            <v>DED412460</v>
          </cell>
          <cell r="I163">
            <v>38722</v>
          </cell>
          <cell r="K163">
            <v>1800000</v>
          </cell>
          <cell r="L163">
            <v>1800000</v>
          </cell>
          <cell r="M163">
            <v>1800000</v>
          </cell>
          <cell r="O163" t="str">
            <v>Claims</v>
          </cell>
          <cell r="R163" t="str">
            <v>recovery of cash in advance amoutns</v>
          </cell>
        </row>
        <row r="164">
          <cell r="G164" t="str">
            <v>DED412461</v>
          </cell>
          <cell r="I164">
            <v>38722</v>
          </cell>
          <cell r="K164">
            <v>3000000</v>
          </cell>
          <cell r="L164">
            <v>3000000</v>
          </cell>
          <cell r="M164">
            <v>3000000</v>
          </cell>
          <cell r="O164" t="str">
            <v>Claims</v>
          </cell>
          <cell r="R164" t="str">
            <v>recovery of cash in advance amoutns</v>
          </cell>
        </row>
        <row r="165">
          <cell r="G165" t="str">
            <v>DED412462</v>
          </cell>
          <cell r="I165">
            <v>38722</v>
          </cell>
          <cell r="K165">
            <v>1500000</v>
          </cell>
          <cell r="L165">
            <v>1500000</v>
          </cell>
          <cell r="M165">
            <v>1500000</v>
          </cell>
          <cell r="O165" t="str">
            <v>Claims</v>
          </cell>
          <cell r="R165" t="str">
            <v>recovery of cash in advance amoutns</v>
          </cell>
        </row>
        <row r="166">
          <cell r="G166" t="str">
            <v>OPM412437</v>
          </cell>
          <cell r="I166">
            <v>38722</v>
          </cell>
          <cell r="K166">
            <v>-56771.46</v>
          </cell>
          <cell r="L166">
            <v>-56771.46</v>
          </cell>
          <cell r="M166">
            <v>-56771.46</v>
          </cell>
          <cell r="O166" t="str">
            <v>Claims</v>
          </cell>
          <cell r="R166" t="str">
            <v>cash from Delphi on closed invoices</v>
          </cell>
          <cell r="W166">
            <v>835119910</v>
          </cell>
          <cell r="X166">
            <v>835119910</v>
          </cell>
        </row>
        <row r="167">
          <cell r="G167" t="str">
            <v>OPM412438</v>
          </cell>
          <cell r="I167">
            <v>38722</v>
          </cell>
          <cell r="K167">
            <v>-56887.199999999997</v>
          </cell>
          <cell r="L167">
            <v>-56887.199999999997</v>
          </cell>
          <cell r="M167">
            <v>-56887.199999999997</v>
          </cell>
          <cell r="O167" t="str">
            <v>Claims</v>
          </cell>
          <cell r="R167" t="str">
            <v>cash from Delphi on closed invoices</v>
          </cell>
          <cell r="W167">
            <v>835119913</v>
          </cell>
          <cell r="X167">
            <v>835119913</v>
          </cell>
        </row>
        <row r="168">
          <cell r="G168" t="str">
            <v>OPM412439</v>
          </cell>
          <cell r="I168">
            <v>38722</v>
          </cell>
          <cell r="K168">
            <v>-61453.36</v>
          </cell>
          <cell r="L168">
            <v>-61453.36</v>
          </cell>
          <cell r="M168">
            <v>-61453.36</v>
          </cell>
          <cell r="O168" t="str">
            <v>Claims</v>
          </cell>
          <cell r="R168" t="str">
            <v>cash from Delphi on closed invoices</v>
          </cell>
          <cell r="W168">
            <v>835119931</v>
          </cell>
          <cell r="X168">
            <v>835119931</v>
          </cell>
        </row>
        <row r="169">
          <cell r="G169" t="str">
            <v>OPM412440</v>
          </cell>
          <cell r="I169">
            <v>38722</v>
          </cell>
          <cell r="K169">
            <v>-44389.3</v>
          </cell>
          <cell r="L169">
            <v>-44389.3</v>
          </cell>
          <cell r="M169">
            <v>-44389.3</v>
          </cell>
          <cell r="O169" t="str">
            <v>Claims</v>
          </cell>
          <cell r="R169" t="str">
            <v>cash from Delphi on closed invoices</v>
          </cell>
          <cell r="W169">
            <v>835119933</v>
          </cell>
          <cell r="X169">
            <v>835119933</v>
          </cell>
        </row>
        <row r="170">
          <cell r="G170" t="str">
            <v>OPM412441</v>
          </cell>
          <cell r="I170">
            <v>38722</v>
          </cell>
          <cell r="K170">
            <v>-64715.7</v>
          </cell>
          <cell r="L170">
            <v>-64715.7</v>
          </cell>
          <cell r="M170">
            <v>-64715.7</v>
          </cell>
          <cell r="O170" t="str">
            <v>Claims</v>
          </cell>
          <cell r="R170" t="str">
            <v>cash from Delphi on closed invoices</v>
          </cell>
          <cell r="W170">
            <v>835119934</v>
          </cell>
          <cell r="X170">
            <v>835119934</v>
          </cell>
        </row>
        <row r="171">
          <cell r="G171" t="str">
            <v>OPM412442</v>
          </cell>
          <cell r="I171">
            <v>38722</v>
          </cell>
          <cell r="K171">
            <v>-24939.98</v>
          </cell>
          <cell r="L171">
            <v>-24939.98</v>
          </cell>
          <cell r="M171">
            <v>-24939.98</v>
          </cell>
          <cell r="O171" t="str">
            <v>Claims</v>
          </cell>
          <cell r="R171" t="str">
            <v>cash from Delphi on closed invoices</v>
          </cell>
          <cell r="W171">
            <v>835119944</v>
          </cell>
          <cell r="X171">
            <v>835119944</v>
          </cell>
        </row>
        <row r="172">
          <cell r="G172" t="str">
            <v>OPM412443</v>
          </cell>
          <cell r="I172">
            <v>38722</v>
          </cell>
          <cell r="K172">
            <v>-61453.36</v>
          </cell>
          <cell r="L172">
            <v>-61453.36</v>
          </cell>
          <cell r="M172">
            <v>-61453.36</v>
          </cell>
          <cell r="O172" t="str">
            <v>Claims</v>
          </cell>
          <cell r="R172" t="str">
            <v>cash from Delphi on closed invoices</v>
          </cell>
          <cell r="W172">
            <v>835119947</v>
          </cell>
          <cell r="X172">
            <v>835119947</v>
          </cell>
        </row>
        <row r="173">
          <cell r="G173" t="str">
            <v>OPM412444</v>
          </cell>
          <cell r="I173">
            <v>38722</v>
          </cell>
          <cell r="K173">
            <v>-66739.460000000006</v>
          </cell>
          <cell r="L173">
            <v>-66739.460000000006</v>
          </cell>
          <cell r="M173">
            <v>-66739.460000000006</v>
          </cell>
          <cell r="O173" t="str">
            <v>Claims</v>
          </cell>
          <cell r="R173" t="str">
            <v>cash from Delphi on closed invoices</v>
          </cell>
          <cell r="W173">
            <v>835119956</v>
          </cell>
          <cell r="X173">
            <v>835119956</v>
          </cell>
        </row>
        <row r="174">
          <cell r="G174" t="str">
            <v>OPM412445</v>
          </cell>
          <cell r="I174">
            <v>38722</v>
          </cell>
          <cell r="K174">
            <v>-61453.36</v>
          </cell>
          <cell r="L174">
            <v>-61453.36</v>
          </cell>
          <cell r="M174">
            <v>-61453.36</v>
          </cell>
          <cell r="O174" t="str">
            <v>Claims</v>
          </cell>
          <cell r="R174" t="str">
            <v>cash from Delphi on closed invoices</v>
          </cell>
          <cell r="W174">
            <v>835119957</v>
          </cell>
          <cell r="X174">
            <v>835119957</v>
          </cell>
        </row>
        <row r="175">
          <cell r="G175" t="str">
            <v>OPM412446</v>
          </cell>
          <cell r="I175">
            <v>38722</v>
          </cell>
          <cell r="K175">
            <v>-64715.7</v>
          </cell>
          <cell r="L175">
            <v>-64715.7</v>
          </cell>
          <cell r="M175">
            <v>-64715.7</v>
          </cell>
          <cell r="O175" t="str">
            <v>Claims</v>
          </cell>
          <cell r="R175" t="str">
            <v>cash from Delphi on closed invoices</v>
          </cell>
          <cell r="W175">
            <v>835119960</v>
          </cell>
          <cell r="X175">
            <v>835119960</v>
          </cell>
        </row>
        <row r="176">
          <cell r="G176" t="str">
            <v>OPM412447</v>
          </cell>
          <cell r="I176">
            <v>38722</v>
          </cell>
          <cell r="K176">
            <v>-61453.36</v>
          </cell>
          <cell r="L176">
            <v>-61453.36</v>
          </cell>
          <cell r="M176">
            <v>-61453.36</v>
          </cell>
          <cell r="O176" t="str">
            <v>Claims</v>
          </cell>
          <cell r="R176" t="str">
            <v>cash from Delphi on closed invoices</v>
          </cell>
          <cell r="W176">
            <v>835119965</v>
          </cell>
          <cell r="X176">
            <v>835119965</v>
          </cell>
        </row>
        <row r="177">
          <cell r="G177" t="str">
            <v>OPM412448</v>
          </cell>
          <cell r="I177">
            <v>38722</v>
          </cell>
          <cell r="K177">
            <v>-64715.7</v>
          </cell>
          <cell r="L177">
            <v>-64715.7</v>
          </cell>
          <cell r="M177">
            <v>-64715.7</v>
          </cell>
          <cell r="O177" t="str">
            <v>Claims</v>
          </cell>
          <cell r="R177" t="str">
            <v>cash from Delphi on closed invoices</v>
          </cell>
          <cell r="W177">
            <v>835119971</v>
          </cell>
          <cell r="X177">
            <v>835119971</v>
          </cell>
        </row>
        <row r="178">
          <cell r="G178" t="str">
            <v>OPM412449</v>
          </cell>
          <cell r="I178">
            <v>38722</v>
          </cell>
          <cell r="K178">
            <v>-60450.720000000001</v>
          </cell>
          <cell r="L178">
            <v>-60450.720000000001</v>
          </cell>
          <cell r="M178">
            <v>-60450.720000000001</v>
          </cell>
          <cell r="O178" t="str">
            <v>Claims</v>
          </cell>
          <cell r="R178" t="str">
            <v>cash from Delphi on closed invoices</v>
          </cell>
          <cell r="W178">
            <v>835119972</v>
          </cell>
          <cell r="X178">
            <v>835119972</v>
          </cell>
        </row>
        <row r="179">
          <cell r="G179" t="str">
            <v>OPM412450</v>
          </cell>
          <cell r="I179">
            <v>38722</v>
          </cell>
          <cell r="K179">
            <v>-61453.36</v>
          </cell>
          <cell r="L179">
            <v>-61453.36</v>
          </cell>
          <cell r="M179">
            <v>-61453.36</v>
          </cell>
          <cell r="O179" t="str">
            <v>Claims</v>
          </cell>
          <cell r="R179" t="str">
            <v>cash from Delphi on closed invoices</v>
          </cell>
          <cell r="W179">
            <v>835119976</v>
          </cell>
          <cell r="X179">
            <v>835119976</v>
          </cell>
        </row>
        <row r="180">
          <cell r="G180" t="str">
            <v>OPM412451</v>
          </cell>
          <cell r="I180">
            <v>38722</v>
          </cell>
          <cell r="K180">
            <v>-64715.7</v>
          </cell>
          <cell r="L180">
            <v>-64715.7</v>
          </cell>
          <cell r="M180">
            <v>-64715.7</v>
          </cell>
          <cell r="O180" t="str">
            <v>Claims</v>
          </cell>
          <cell r="R180" t="str">
            <v>cash from Delphi on closed invoices</v>
          </cell>
          <cell r="W180">
            <v>835119978</v>
          </cell>
          <cell r="X180">
            <v>835119978</v>
          </cell>
        </row>
        <row r="181">
          <cell r="G181" t="str">
            <v>OPM412452</v>
          </cell>
          <cell r="I181">
            <v>38722</v>
          </cell>
          <cell r="K181">
            <v>-61453.36</v>
          </cell>
          <cell r="L181">
            <v>-61453.36</v>
          </cell>
          <cell r="M181">
            <v>-61453.36</v>
          </cell>
          <cell r="O181" t="str">
            <v>Claims</v>
          </cell>
          <cell r="R181" t="str">
            <v>cash from Delphi on closed invoices</v>
          </cell>
          <cell r="W181">
            <v>835119984</v>
          </cell>
          <cell r="X181">
            <v>835119984</v>
          </cell>
        </row>
        <row r="182">
          <cell r="G182" t="str">
            <v>OPM412453</v>
          </cell>
          <cell r="I182">
            <v>38722</v>
          </cell>
          <cell r="K182">
            <v>-65166.52</v>
          </cell>
          <cell r="L182">
            <v>-65166.52</v>
          </cell>
          <cell r="M182">
            <v>-65166.52</v>
          </cell>
          <cell r="O182" t="str">
            <v>Claims</v>
          </cell>
          <cell r="R182" t="str">
            <v>cash from Delphi on closed invoices</v>
          </cell>
          <cell r="W182">
            <v>835119986</v>
          </cell>
          <cell r="X182">
            <v>835119986</v>
          </cell>
        </row>
        <row r="183">
          <cell r="G183" t="str">
            <v>OPM412454</v>
          </cell>
          <cell r="I183">
            <v>38722</v>
          </cell>
          <cell r="K183">
            <v>-63313.120000000003</v>
          </cell>
          <cell r="L183">
            <v>-63313.120000000003</v>
          </cell>
          <cell r="M183">
            <v>-63313.120000000003</v>
          </cell>
          <cell r="O183" t="str">
            <v>Claims</v>
          </cell>
          <cell r="R183" t="str">
            <v>cash from Delphi on closed invoices</v>
          </cell>
          <cell r="W183">
            <v>83519989</v>
          </cell>
          <cell r="X183">
            <v>83519989</v>
          </cell>
        </row>
        <row r="184">
          <cell r="G184" t="str">
            <v>OPM412455</v>
          </cell>
          <cell r="I184">
            <v>38722</v>
          </cell>
          <cell r="K184">
            <v>-61453.36</v>
          </cell>
          <cell r="L184">
            <v>-61453.36</v>
          </cell>
          <cell r="M184">
            <v>-61453.36</v>
          </cell>
          <cell r="O184" t="str">
            <v>Claims</v>
          </cell>
          <cell r="R184" t="str">
            <v>cash from Delphi on closed invoices</v>
          </cell>
          <cell r="W184">
            <v>835119994</v>
          </cell>
          <cell r="X184">
            <v>835119994</v>
          </cell>
        </row>
        <row r="185">
          <cell r="G185" t="str">
            <v>OPM412456</v>
          </cell>
          <cell r="I185">
            <v>38722</v>
          </cell>
          <cell r="K185">
            <v>-65166.52</v>
          </cell>
          <cell r="L185">
            <v>-65166.52</v>
          </cell>
          <cell r="M185">
            <v>-65166.52</v>
          </cell>
          <cell r="O185" t="str">
            <v>Claims</v>
          </cell>
          <cell r="R185" t="str">
            <v>cash from Delphi on closed invoices</v>
          </cell>
          <cell r="W185">
            <v>835119998</v>
          </cell>
          <cell r="X185">
            <v>835119998</v>
          </cell>
        </row>
        <row r="186">
          <cell r="G186" t="str">
            <v>835120225</v>
          </cell>
          <cell r="H186" t="str">
            <v>Cash In Advance</v>
          </cell>
          <cell r="I186">
            <v>38730</v>
          </cell>
          <cell r="J186">
            <v>38730</v>
          </cell>
          <cell r="K186">
            <v>69795</v>
          </cell>
          <cell r="L186">
            <v>69795</v>
          </cell>
          <cell r="N186">
            <v>47</v>
          </cell>
          <cell r="O186" t="str">
            <v>Invoice</v>
          </cell>
          <cell r="R186" t="str">
            <v>past due</v>
          </cell>
        </row>
        <row r="187">
          <cell r="G187" t="str">
            <v>187284</v>
          </cell>
          <cell r="H187" t="str">
            <v>Term for chargeback or debit memo</v>
          </cell>
          <cell r="I187">
            <v>38730.689143518517</v>
          </cell>
          <cell r="J187">
            <v>38730.689131944448</v>
          </cell>
          <cell r="K187">
            <v>1110.54</v>
          </cell>
          <cell r="L187">
            <v>1110.54</v>
          </cell>
          <cell r="N187">
            <v>46.310868055555602</v>
          </cell>
          <cell r="O187" t="str">
            <v>Chargeback</v>
          </cell>
          <cell r="P187" t="str">
            <v>835120010</v>
          </cell>
          <cell r="R187" t="str">
            <v>chargeback for shortpay, retro pay expected</v>
          </cell>
        </row>
        <row r="188">
          <cell r="G188" t="str">
            <v>187285</v>
          </cell>
          <cell r="H188" t="str">
            <v>Term for chargeback or debit memo</v>
          </cell>
          <cell r="I188">
            <v>38730.689814814818</v>
          </cell>
          <cell r="J188">
            <v>38730.689814814818</v>
          </cell>
          <cell r="K188">
            <v>914.62</v>
          </cell>
          <cell r="L188">
            <v>914.62</v>
          </cell>
          <cell r="N188">
            <v>46.310185185185198</v>
          </cell>
          <cell r="O188" t="str">
            <v>Chargeback</v>
          </cell>
          <cell r="P188" t="str">
            <v>835120012</v>
          </cell>
          <cell r="R188" t="str">
            <v>chargeback for shortpay, retro pay expected</v>
          </cell>
        </row>
        <row r="189">
          <cell r="G189" t="str">
            <v>835120243</v>
          </cell>
          <cell r="H189" t="str">
            <v>Cash In Advance</v>
          </cell>
          <cell r="I189">
            <v>38733</v>
          </cell>
          <cell r="J189">
            <v>38733</v>
          </cell>
          <cell r="K189">
            <v>22662.58</v>
          </cell>
          <cell r="L189">
            <v>22662.58</v>
          </cell>
          <cell r="N189">
            <v>44</v>
          </cell>
          <cell r="O189" t="str">
            <v>Invoice</v>
          </cell>
          <cell r="R189" t="str">
            <v>post-petition</v>
          </cell>
        </row>
        <row r="190">
          <cell r="G190" t="str">
            <v>835120266</v>
          </cell>
          <cell r="H190" t="str">
            <v>Cash In Advance</v>
          </cell>
          <cell r="I190">
            <v>38736</v>
          </cell>
          <cell r="J190">
            <v>38736</v>
          </cell>
          <cell r="K190">
            <v>64382.63</v>
          </cell>
          <cell r="L190">
            <v>64382.63</v>
          </cell>
          <cell r="N190">
            <v>41</v>
          </cell>
          <cell r="O190" t="str">
            <v>Invoice</v>
          </cell>
          <cell r="R190" t="str">
            <v>post-petition</v>
          </cell>
        </row>
        <row r="191">
          <cell r="G191" t="str">
            <v>OPM418891</v>
          </cell>
          <cell r="I191">
            <v>38737</v>
          </cell>
          <cell r="K191">
            <v>-69894</v>
          </cell>
          <cell r="L191">
            <v>-69894</v>
          </cell>
          <cell r="M191">
            <v>-69894</v>
          </cell>
          <cell r="O191" t="str">
            <v>Claims</v>
          </cell>
          <cell r="R191" t="str">
            <v>payment toward 835120225</v>
          </cell>
          <cell r="W191">
            <v>120225</v>
          </cell>
          <cell r="X191">
            <v>120225</v>
          </cell>
        </row>
        <row r="192">
          <cell r="G192" t="str">
            <v>835120276</v>
          </cell>
          <cell r="H192" t="str">
            <v>Cash In Advance</v>
          </cell>
          <cell r="I192">
            <v>38737</v>
          </cell>
          <cell r="J192">
            <v>38737</v>
          </cell>
          <cell r="K192">
            <v>69795</v>
          </cell>
          <cell r="L192">
            <v>69795</v>
          </cell>
          <cell r="N192">
            <v>40</v>
          </cell>
          <cell r="O192" t="str">
            <v>Invoice</v>
          </cell>
          <cell r="R192" t="str">
            <v>post-petition</v>
          </cell>
        </row>
        <row r="193">
          <cell r="G193" t="str">
            <v>835120274</v>
          </cell>
          <cell r="H193" t="str">
            <v>Cash In Advance</v>
          </cell>
          <cell r="I193">
            <v>38737</v>
          </cell>
          <cell r="J193">
            <v>38737</v>
          </cell>
          <cell r="K193">
            <v>62298.46</v>
          </cell>
          <cell r="L193">
            <v>62298.46</v>
          </cell>
          <cell r="N193">
            <v>40</v>
          </cell>
          <cell r="O193" t="str">
            <v>Invoice</v>
          </cell>
          <cell r="R193" t="str">
            <v>post-petition</v>
          </cell>
        </row>
        <row r="194">
          <cell r="G194" t="str">
            <v>187717</v>
          </cell>
          <cell r="H194" t="str">
            <v>Term for chargeback or debit memo</v>
          </cell>
          <cell r="I194">
            <v>38737.466689814813</v>
          </cell>
          <cell r="J194">
            <v>38737.466689814813</v>
          </cell>
          <cell r="K194">
            <v>914.62</v>
          </cell>
          <cell r="L194">
            <v>914.62</v>
          </cell>
          <cell r="N194">
            <v>39.533310185185201</v>
          </cell>
          <cell r="O194" t="str">
            <v>Chargeback</v>
          </cell>
          <cell r="P194" t="str">
            <v>835120021</v>
          </cell>
          <cell r="R194" t="str">
            <v>chargeback for shortpay, retro pay expected</v>
          </cell>
        </row>
        <row r="195">
          <cell r="G195" t="str">
            <v>187757</v>
          </cell>
          <cell r="H195" t="str">
            <v>Term for chargeback or debit memo</v>
          </cell>
          <cell r="I195">
            <v>38737.477951388886</v>
          </cell>
          <cell r="J195">
            <v>38737.477939814817</v>
          </cell>
          <cell r="K195">
            <v>1110.54</v>
          </cell>
          <cell r="L195">
            <v>1110.54</v>
          </cell>
          <cell r="N195">
            <v>39.522060185185197</v>
          </cell>
          <cell r="O195" t="str">
            <v>Chargeback</v>
          </cell>
          <cell r="P195" t="str">
            <v>835120023</v>
          </cell>
          <cell r="R195" t="str">
            <v>chargeback for shortpay, retro pay expected</v>
          </cell>
        </row>
        <row r="196">
          <cell r="G196" t="str">
            <v>187759</v>
          </cell>
          <cell r="H196" t="str">
            <v>Term for chargeback or debit memo</v>
          </cell>
          <cell r="I196">
            <v>38737.484872685185</v>
          </cell>
          <cell r="J196">
            <v>38737.484872685185</v>
          </cell>
          <cell r="K196">
            <v>856.72</v>
          </cell>
          <cell r="L196">
            <v>856.72</v>
          </cell>
          <cell r="N196">
            <v>39.515127314814805</v>
          </cell>
          <cell r="O196" t="str">
            <v>Chargeback</v>
          </cell>
          <cell r="P196" t="str">
            <v>835120024</v>
          </cell>
          <cell r="R196" t="str">
            <v>chargeback for shortpay, retro pay expected</v>
          </cell>
        </row>
        <row r="197">
          <cell r="G197" t="str">
            <v>187760</v>
          </cell>
          <cell r="H197" t="str">
            <v>Term for chargeback or debit memo</v>
          </cell>
          <cell r="I197">
            <v>38737.487476851849</v>
          </cell>
          <cell r="J197">
            <v>38737.48746527778</v>
          </cell>
          <cell r="K197">
            <v>914.62</v>
          </cell>
          <cell r="L197">
            <v>914.62</v>
          </cell>
          <cell r="N197">
            <v>39.512534722222192</v>
          </cell>
          <cell r="O197" t="str">
            <v>Chargeback</v>
          </cell>
          <cell r="P197" t="str">
            <v>835120029</v>
          </cell>
          <cell r="R197" t="str">
            <v>chargeback for shortpay, retro pay expected</v>
          </cell>
        </row>
        <row r="198">
          <cell r="G198" t="str">
            <v>187773</v>
          </cell>
          <cell r="H198" t="str">
            <v>Term for chargeback or debit memo</v>
          </cell>
          <cell r="I198">
            <v>38737.490185185183</v>
          </cell>
          <cell r="J198">
            <v>38737.490173611113</v>
          </cell>
          <cell r="K198">
            <v>1110.54</v>
          </cell>
          <cell r="L198">
            <v>1110.54</v>
          </cell>
          <cell r="N198">
            <v>39.509826388888897</v>
          </cell>
          <cell r="O198" t="str">
            <v>Chargeback</v>
          </cell>
          <cell r="P198" t="str">
            <v>835120031</v>
          </cell>
          <cell r="R198" t="str">
            <v>chargeback for shortpay, retro pay expected</v>
          </cell>
        </row>
        <row r="199">
          <cell r="G199" t="str">
            <v>187718</v>
          </cell>
          <cell r="H199" t="str">
            <v>Term for chargeback or debit memo</v>
          </cell>
          <cell r="I199">
            <v>38737.492511574077</v>
          </cell>
          <cell r="J199">
            <v>38737.4925</v>
          </cell>
          <cell r="K199">
            <v>914.62</v>
          </cell>
          <cell r="L199">
            <v>914.62</v>
          </cell>
          <cell r="N199">
            <v>39.5075</v>
          </cell>
          <cell r="O199" t="str">
            <v>Chargeback</v>
          </cell>
          <cell r="P199" t="str">
            <v>835120036</v>
          </cell>
          <cell r="R199" t="str">
            <v>chargeback for shortpay, retro pay expected</v>
          </cell>
        </row>
        <row r="200">
          <cell r="G200" t="str">
            <v>187719</v>
          </cell>
          <cell r="H200" t="str">
            <v>Term for chargeback or debit memo</v>
          </cell>
          <cell r="I200">
            <v>38737.49322916667</v>
          </cell>
          <cell r="J200">
            <v>38737.49322916667</v>
          </cell>
          <cell r="K200">
            <v>1110.54</v>
          </cell>
          <cell r="L200">
            <v>1110.54</v>
          </cell>
          <cell r="N200">
            <v>39.506770833333299</v>
          </cell>
          <cell r="O200" t="str">
            <v>Chargeback</v>
          </cell>
          <cell r="P200" t="str">
            <v>835120039</v>
          </cell>
          <cell r="R200" t="str">
            <v>chargeback for shortpay, retro pay expected</v>
          </cell>
        </row>
        <row r="201">
          <cell r="G201" t="str">
            <v>187761</v>
          </cell>
          <cell r="H201" t="str">
            <v>Term for chargeback or debit memo</v>
          </cell>
          <cell r="I201">
            <v>38737.493981481479</v>
          </cell>
          <cell r="J201">
            <v>38737.493981481479</v>
          </cell>
          <cell r="K201">
            <v>911.54</v>
          </cell>
          <cell r="L201">
            <v>911.54</v>
          </cell>
          <cell r="N201">
            <v>39.506018518518502</v>
          </cell>
          <cell r="O201" t="str">
            <v>Chargeback</v>
          </cell>
          <cell r="P201" t="str">
            <v>835120040</v>
          </cell>
          <cell r="R201" t="str">
            <v>chargeback for shortpay, retro pay expected</v>
          </cell>
        </row>
        <row r="202">
          <cell r="G202" t="str">
            <v>187762</v>
          </cell>
          <cell r="H202" t="str">
            <v>Term for chargeback or debit memo</v>
          </cell>
          <cell r="I202">
            <v>38737.499085648145</v>
          </cell>
          <cell r="J202">
            <v>38737.499074074076</v>
          </cell>
          <cell r="K202">
            <v>914.62</v>
          </cell>
          <cell r="L202">
            <v>914.62</v>
          </cell>
          <cell r="N202">
            <v>39.500925925925891</v>
          </cell>
          <cell r="O202" t="str">
            <v>Chargeback</v>
          </cell>
          <cell r="P202" t="str">
            <v>835120050</v>
          </cell>
          <cell r="R202" t="str">
            <v>chargeback for shortpay, retro pay expected</v>
          </cell>
        </row>
        <row r="203">
          <cell r="G203" t="str">
            <v>187763</v>
          </cell>
          <cell r="H203" t="str">
            <v>Term for chargeback or debit memo</v>
          </cell>
          <cell r="I203">
            <v>38737.499826388892</v>
          </cell>
          <cell r="J203">
            <v>38737.499826388892</v>
          </cell>
          <cell r="K203">
            <v>1110.54</v>
          </cell>
          <cell r="L203">
            <v>1110.54</v>
          </cell>
          <cell r="N203">
            <v>39.500173611111101</v>
          </cell>
          <cell r="O203" t="str">
            <v>Chargeback</v>
          </cell>
          <cell r="P203" t="str">
            <v>835120053</v>
          </cell>
          <cell r="R203" t="str">
            <v>chargeback for shortpay, retro pay expected</v>
          </cell>
        </row>
        <row r="204">
          <cell r="G204" t="str">
            <v>187774</v>
          </cell>
          <cell r="H204" t="str">
            <v>Term for chargeback or debit memo</v>
          </cell>
          <cell r="I204">
            <v>38737.500578703701</v>
          </cell>
          <cell r="J204">
            <v>38737.500578703701</v>
          </cell>
          <cell r="K204">
            <v>993.72</v>
          </cell>
          <cell r="L204">
            <v>993.72</v>
          </cell>
          <cell r="N204">
            <v>39.499421296296298</v>
          </cell>
          <cell r="O204" t="str">
            <v>Chargeback</v>
          </cell>
          <cell r="P204" t="str">
            <v>835120055</v>
          </cell>
          <cell r="R204" t="str">
            <v>chargeback for shortpay, retro pay expected</v>
          </cell>
        </row>
        <row r="205">
          <cell r="G205" t="str">
            <v>187764</v>
          </cell>
          <cell r="H205" t="str">
            <v>Term for chargeback or debit memo</v>
          </cell>
          <cell r="I205">
            <v>38737.501087962963</v>
          </cell>
          <cell r="J205">
            <v>38737.501087962963</v>
          </cell>
          <cell r="K205">
            <v>914.62</v>
          </cell>
          <cell r="L205">
            <v>914.62</v>
          </cell>
          <cell r="N205">
            <v>39.498912037037002</v>
          </cell>
          <cell r="O205" t="str">
            <v>Chargeback</v>
          </cell>
          <cell r="P205" t="str">
            <v>835120056</v>
          </cell>
          <cell r="R205" t="str">
            <v>chargeback for shortpay, retro pay expected</v>
          </cell>
        </row>
        <row r="206">
          <cell r="G206" t="str">
            <v>187765</v>
          </cell>
          <cell r="H206" t="str">
            <v>Term for chargeback or debit memo</v>
          </cell>
          <cell r="I206">
            <v>38737.501608796294</v>
          </cell>
          <cell r="J206">
            <v>38737.501608796294</v>
          </cell>
          <cell r="K206">
            <v>1110.54</v>
          </cell>
          <cell r="L206">
            <v>1110.54</v>
          </cell>
          <cell r="N206">
            <v>39.498391203703697</v>
          </cell>
          <cell r="O206" t="str">
            <v>Chargeback</v>
          </cell>
          <cell r="P206" t="str">
            <v>835120060</v>
          </cell>
          <cell r="R206" t="str">
            <v>chargeback for shortpay, retro pay expected</v>
          </cell>
        </row>
        <row r="207">
          <cell r="G207" t="str">
            <v>187775</v>
          </cell>
          <cell r="H207" t="str">
            <v>Term for chargeback or debit memo</v>
          </cell>
          <cell r="I207">
            <v>38737.502893518518</v>
          </cell>
          <cell r="J207">
            <v>38737.502893518518</v>
          </cell>
          <cell r="K207">
            <v>914.62</v>
          </cell>
          <cell r="L207">
            <v>914.62</v>
          </cell>
          <cell r="N207">
            <v>39.497106481481495</v>
          </cell>
          <cell r="O207" t="str">
            <v>Chargeback</v>
          </cell>
          <cell r="P207" t="str">
            <v>835120065</v>
          </cell>
          <cell r="R207" t="str">
            <v>chargeback for shortpay, retro pay expected</v>
          </cell>
        </row>
        <row r="208">
          <cell r="G208" t="str">
            <v>187776</v>
          </cell>
          <cell r="H208" t="str">
            <v>Term for chargeback or debit memo</v>
          </cell>
          <cell r="I208">
            <v>38737.504108796296</v>
          </cell>
          <cell r="J208">
            <v>38737.504108796296</v>
          </cell>
          <cell r="K208">
            <v>1104.42</v>
          </cell>
          <cell r="L208">
            <v>1104.42</v>
          </cell>
          <cell r="N208">
            <v>39.4958912037037</v>
          </cell>
          <cell r="O208" t="str">
            <v>Chargeback</v>
          </cell>
          <cell r="P208" t="str">
            <v>835120067</v>
          </cell>
          <cell r="R208" t="str">
            <v>chargeback for shortpay, retro pay expected</v>
          </cell>
        </row>
        <row r="209">
          <cell r="G209" t="str">
            <v>187792</v>
          </cell>
          <cell r="H209" t="str">
            <v>Term for chargeback or debit memo</v>
          </cell>
          <cell r="I209">
            <v>38737.577974537038</v>
          </cell>
          <cell r="J209">
            <v>38737.577974537038</v>
          </cell>
          <cell r="K209">
            <v>529.86</v>
          </cell>
          <cell r="L209">
            <v>529.86</v>
          </cell>
          <cell r="N209">
            <v>39.422025462962999</v>
          </cell>
          <cell r="O209" t="str">
            <v>Chargeback</v>
          </cell>
          <cell r="P209" t="str">
            <v>835120068</v>
          </cell>
          <cell r="R209" t="str">
            <v>chargeback for shortpay, retro pay expected</v>
          </cell>
        </row>
        <row r="210">
          <cell r="G210" t="str">
            <v>187781</v>
          </cell>
          <cell r="H210" t="str">
            <v>Term for chargeback or debit memo</v>
          </cell>
          <cell r="I210">
            <v>38737.582928240743</v>
          </cell>
          <cell r="J210">
            <v>38737.582916666666</v>
          </cell>
          <cell r="K210">
            <v>914.62</v>
          </cell>
          <cell r="L210">
            <v>914.62</v>
          </cell>
          <cell r="N210">
            <v>39.417083333333302</v>
          </cell>
          <cell r="O210" t="str">
            <v>Chargeback</v>
          </cell>
          <cell r="P210" t="str">
            <v>835120070</v>
          </cell>
          <cell r="R210" t="str">
            <v>chargeback for shortpay, retro pay expected</v>
          </cell>
        </row>
        <row r="211">
          <cell r="G211" t="str">
            <v>187794</v>
          </cell>
          <cell r="H211" t="str">
            <v>Term for chargeback or debit memo</v>
          </cell>
          <cell r="I211">
            <v>38737.58966435185</v>
          </cell>
          <cell r="J211">
            <v>38737.58965277778</v>
          </cell>
          <cell r="K211">
            <v>1104.42</v>
          </cell>
          <cell r="L211">
            <v>1104.42</v>
          </cell>
          <cell r="N211">
            <v>39.4103472222222</v>
          </cell>
          <cell r="O211" t="str">
            <v>Chargeback</v>
          </cell>
          <cell r="P211" t="str">
            <v>835120073</v>
          </cell>
          <cell r="R211" t="str">
            <v>chargeback for shortpay, retro pay expected</v>
          </cell>
        </row>
        <row r="212">
          <cell r="G212" t="str">
            <v>187795</v>
          </cell>
          <cell r="H212" t="str">
            <v>Term for chargeback or debit memo</v>
          </cell>
          <cell r="I212">
            <v>38737.590231481481</v>
          </cell>
          <cell r="J212">
            <v>38737.590231481481</v>
          </cell>
          <cell r="K212">
            <v>914.62</v>
          </cell>
          <cell r="L212">
            <v>914.62</v>
          </cell>
          <cell r="N212">
            <v>39.409768518518504</v>
          </cell>
          <cell r="O212" t="str">
            <v>Chargeback</v>
          </cell>
          <cell r="P212" t="str">
            <v>835120080</v>
          </cell>
          <cell r="R212" t="str">
            <v>chargeback for shortpay, retro pay expected</v>
          </cell>
        </row>
        <row r="213">
          <cell r="G213" t="str">
            <v>187724</v>
          </cell>
          <cell r="H213" t="str">
            <v>Term for chargeback or debit memo</v>
          </cell>
          <cell r="I213">
            <v>38737.590937499997</v>
          </cell>
          <cell r="J213">
            <v>38737.590937499997</v>
          </cell>
          <cell r="K213">
            <v>1092.1199999999999</v>
          </cell>
          <cell r="L213">
            <v>1092.1199999999999</v>
          </cell>
          <cell r="N213">
            <v>39.409062499999997</v>
          </cell>
          <cell r="O213" t="str">
            <v>Chargeback</v>
          </cell>
          <cell r="P213" t="str">
            <v>835120082</v>
          </cell>
          <cell r="R213" t="str">
            <v>chargeback for shortpay, retro pay expected</v>
          </cell>
        </row>
        <row r="214">
          <cell r="G214" t="str">
            <v>187725</v>
          </cell>
          <cell r="H214" t="str">
            <v>Term for chargeback or debit memo</v>
          </cell>
          <cell r="I214">
            <v>38737.59165509259</v>
          </cell>
          <cell r="J214">
            <v>38737.59165509259</v>
          </cell>
          <cell r="K214">
            <v>914.62</v>
          </cell>
          <cell r="L214">
            <v>914.62</v>
          </cell>
          <cell r="N214">
            <v>39.408344907407397</v>
          </cell>
          <cell r="O214" t="str">
            <v>Chargeback</v>
          </cell>
          <cell r="P214" t="str">
            <v>835120089</v>
          </cell>
          <cell r="R214" t="str">
            <v>chargeback for shortpay, retro pay expected</v>
          </cell>
        </row>
        <row r="215">
          <cell r="G215" t="str">
            <v>187796</v>
          </cell>
          <cell r="H215" t="str">
            <v>Term for chargeback or debit memo</v>
          </cell>
          <cell r="I215">
            <v>38737.592916666668</v>
          </cell>
          <cell r="J215">
            <v>38737.592916666668</v>
          </cell>
          <cell r="K215">
            <v>1092.1199999999999</v>
          </cell>
          <cell r="L215">
            <v>1092.1199999999999</v>
          </cell>
          <cell r="N215">
            <v>39.407083333333304</v>
          </cell>
          <cell r="O215" t="str">
            <v>Chargeback</v>
          </cell>
          <cell r="P215" t="str">
            <v>835120092</v>
          </cell>
          <cell r="R215" t="str">
            <v>chargeback for shortpay, retro pay expected</v>
          </cell>
        </row>
        <row r="216">
          <cell r="G216" t="str">
            <v>187797</v>
          </cell>
          <cell r="H216" t="str">
            <v>Term for chargeback or debit memo</v>
          </cell>
          <cell r="I216">
            <v>38737.594074074077</v>
          </cell>
          <cell r="J216">
            <v>38737.594074074077</v>
          </cell>
          <cell r="K216">
            <v>926.5</v>
          </cell>
          <cell r="L216">
            <v>926.5</v>
          </cell>
          <cell r="N216">
            <v>39.405925925925892</v>
          </cell>
          <cell r="O216" t="str">
            <v>Chargeback</v>
          </cell>
          <cell r="P216" t="str">
            <v>835120097</v>
          </cell>
          <cell r="R216" t="str">
            <v>chargeback for shortpay, retro pay expected</v>
          </cell>
        </row>
        <row r="217">
          <cell r="G217" t="str">
            <v>187798</v>
          </cell>
          <cell r="H217" t="str">
            <v>Term for chargeback or debit memo</v>
          </cell>
          <cell r="I217">
            <v>38737.595173611109</v>
          </cell>
          <cell r="J217">
            <v>38737.595173611109</v>
          </cell>
          <cell r="K217">
            <v>914.62</v>
          </cell>
          <cell r="L217">
            <v>914.62</v>
          </cell>
          <cell r="N217">
            <v>39.4048263888889</v>
          </cell>
          <cell r="O217" t="str">
            <v>Chargeback</v>
          </cell>
          <cell r="P217" t="str">
            <v>835120098</v>
          </cell>
          <cell r="R217" t="str">
            <v>chargeback for shortpay, retro pay expected</v>
          </cell>
        </row>
        <row r="218">
          <cell r="G218" t="str">
            <v>187799</v>
          </cell>
          <cell r="H218" t="str">
            <v>Term for chargeback or debit memo</v>
          </cell>
          <cell r="I218">
            <v>38737.59574074074</v>
          </cell>
          <cell r="J218">
            <v>38737.59574074074</v>
          </cell>
          <cell r="K218">
            <v>1110.54</v>
          </cell>
          <cell r="L218">
            <v>1110.54</v>
          </cell>
          <cell r="N218">
            <v>39.404259259259298</v>
          </cell>
          <cell r="O218" t="str">
            <v>Chargeback</v>
          </cell>
          <cell r="P218" t="str">
            <v>835120100</v>
          </cell>
          <cell r="R218" t="str">
            <v>chargeback for shortpay, retro pay expected</v>
          </cell>
        </row>
        <row r="219">
          <cell r="G219" t="str">
            <v>187800</v>
          </cell>
          <cell r="H219" t="str">
            <v>Term for chargeback or debit memo</v>
          </cell>
          <cell r="I219">
            <v>38737.59646990741</v>
          </cell>
          <cell r="J219">
            <v>38737.59646990741</v>
          </cell>
          <cell r="K219">
            <v>914.62</v>
          </cell>
          <cell r="L219">
            <v>914.62</v>
          </cell>
          <cell r="N219">
            <v>39.403530092592597</v>
          </cell>
          <cell r="O219" t="str">
            <v>Chargeback</v>
          </cell>
          <cell r="P219" t="str">
            <v>835120107</v>
          </cell>
          <cell r="R219" t="str">
            <v>chargeback for shortpay, retro pay expected</v>
          </cell>
        </row>
        <row r="220">
          <cell r="G220" t="str">
            <v>187726</v>
          </cell>
          <cell r="H220" t="str">
            <v>Term for chargeback or debit memo</v>
          </cell>
          <cell r="I220">
            <v>38737.597083333334</v>
          </cell>
          <cell r="J220">
            <v>38737.597083333334</v>
          </cell>
          <cell r="K220">
            <v>1110.54</v>
          </cell>
          <cell r="L220">
            <v>1110.54</v>
          </cell>
          <cell r="N220">
            <v>39.402916666666698</v>
          </cell>
          <cell r="O220" t="str">
            <v>Chargeback</v>
          </cell>
          <cell r="P220" t="str">
            <v>835120108</v>
          </cell>
          <cell r="R220" t="str">
            <v>chargeback for shortpay, retro pay expected</v>
          </cell>
        </row>
        <row r="221">
          <cell r="G221" t="str">
            <v>187727</v>
          </cell>
          <cell r="H221" t="str">
            <v>Term for chargeback or debit memo</v>
          </cell>
          <cell r="I221">
            <v>38737.597638888888</v>
          </cell>
          <cell r="J221">
            <v>38737.597627314812</v>
          </cell>
          <cell r="K221">
            <v>717.22</v>
          </cell>
          <cell r="L221">
            <v>717.22</v>
          </cell>
          <cell r="N221">
            <v>39.402372685185199</v>
          </cell>
          <cell r="O221" t="str">
            <v>Chargeback</v>
          </cell>
          <cell r="P221" t="str">
            <v>835120113</v>
          </cell>
          <cell r="R221" t="str">
            <v>chargeback for shortpay, retro pay expected</v>
          </cell>
        </row>
        <row r="222">
          <cell r="G222" t="str">
            <v>187808</v>
          </cell>
          <cell r="H222" t="str">
            <v>Term for chargeback or debit memo</v>
          </cell>
          <cell r="I222">
            <v>38737.598356481481</v>
          </cell>
          <cell r="J222">
            <v>38737.598356481481</v>
          </cell>
          <cell r="K222">
            <v>1199.06</v>
          </cell>
          <cell r="L222">
            <v>1199.06</v>
          </cell>
          <cell r="N222">
            <v>39.401643518518505</v>
          </cell>
          <cell r="O222" t="str">
            <v>Chargeback</v>
          </cell>
          <cell r="P222" t="str">
            <v>835120114</v>
          </cell>
          <cell r="R222" t="str">
            <v>chargeback for shortpay, retro pay expected</v>
          </cell>
        </row>
        <row r="223">
          <cell r="G223" t="str">
            <v>187809</v>
          </cell>
          <cell r="H223" t="str">
            <v>Term for chargeback or debit memo</v>
          </cell>
          <cell r="I223">
            <v>38737.59888888889</v>
          </cell>
          <cell r="J223">
            <v>38737.59888888889</v>
          </cell>
          <cell r="K223">
            <v>1199.06</v>
          </cell>
          <cell r="L223">
            <v>1199.06</v>
          </cell>
          <cell r="N223">
            <v>39.401111111111106</v>
          </cell>
          <cell r="O223" t="str">
            <v>Chargeback</v>
          </cell>
          <cell r="P223" t="str">
            <v>835120121</v>
          </cell>
          <cell r="R223" t="str">
            <v>chargeback for shortpay, retro pay expected</v>
          </cell>
        </row>
        <row r="224">
          <cell r="G224" t="str">
            <v>835120282</v>
          </cell>
          <cell r="H224" t="str">
            <v>Cash In Advance</v>
          </cell>
          <cell r="I224">
            <v>38740</v>
          </cell>
          <cell r="J224">
            <v>38740</v>
          </cell>
          <cell r="K224">
            <v>67496.600000000006</v>
          </cell>
          <cell r="L224">
            <v>67496.600000000006</v>
          </cell>
          <cell r="N224">
            <v>37</v>
          </cell>
          <cell r="O224" t="str">
            <v>Invoice</v>
          </cell>
          <cell r="R224" t="str">
            <v>post-petition</v>
          </cell>
        </row>
        <row r="225">
          <cell r="G225" t="str">
            <v>835120283</v>
          </cell>
          <cell r="H225" t="str">
            <v>Cash In Advance</v>
          </cell>
          <cell r="I225">
            <v>38740</v>
          </cell>
          <cell r="J225">
            <v>38740</v>
          </cell>
          <cell r="K225">
            <v>33898.92</v>
          </cell>
          <cell r="L225">
            <v>33898.92</v>
          </cell>
          <cell r="N225">
            <v>37</v>
          </cell>
          <cell r="O225" t="str">
            <v>Invoice</v>
          </cell>
          <cell r="R225" t="str">
            <v>post-petition</v>
          </cell>
        </row>
        <row r="226">
          <cell r="G226" t="str">
            <v>835120279</v>
          </cell>
          <cell r="H226" t="str">
            <v>Cash In Advance</v>
          </cell>
          <cell r="I226">
            <v>38740</v>
          </cell>
          <cell r="J226">
            <v>38740</v>
          </cell>
          <cell r="K226">
            <v>63747.360000000001</v>
          </cell>
          <cell r="L226">
            <v>63747.360000000001</v>
          </cell>
          <cell r="N226">
            <v>37</v>
          </cell>
          <cell r="O226" t="str">
            <v>Invoice</v>
          </cell>
          <cell r="R226" t="str">
            <v>post-petition</v>
          </cell>
        </row>
        <row r="227">
          <cell r="G227" t="str">
            <v>835120293</v>
          </cell>
          <cell r="H227" t="str">
            <v>Cash In Advance</v>
          </cell>
          <cell r="I227">
            <v>38741</v>
          </cell>
          <cell r="J227">
            <v>38741</v>
          </cell>
          <cell r="K227">
            <v>39942.26</v>
          </cell>
          <cell r="L227">
            <v>39942.26</v>
          </cell>
          <cell r="N227">
            <v>36</v>
          </cell>
          <cell r="O227" t="str">
            <v>Invoice</v>
          </cell>
          <cell r="R227" t="str">
            <v>post-petition</v>
          </cell>
        </row>
        <row r="228">
          <cell r="G228" t="str">
            <v>835120291</v>
          </cell>
          <cell r="H228" t="str">
            <v>Cash In Advance</v>
          </cell>
          <cell r="I228">
            <v>38741</v>
          </cell>
          <cell r="J228">
            <v>38741</v>
          </cell>
          <cell r="K228">
            <v>63747.360000000001</v>
          </cell>
          <cell r="L228">
            <v>63747.360000000001</v>
          </cell>
          <cell r="N228">
            <v>36</v>
          </cell>
          <cell r="O228" t="str">
            <v>Invoice</v>
          </cell>
          <cell r="R228" t="str">
            <v>post-petition</v>
          </cell>
        </row>
        <row r="229">
          <cell r="G229" t="str">
            <v>835120292</v>
          </cell>
          <cell r="H229" t="str">
            <v>Cash In Advance</v>
          </cell>
          <cell r="I229">
            <v>38741</v>
          </cell>
          <cell r="J229">
            <v>38741</v>
          </cell>
          <cell r="K229">
            <v>67496.600000000006</v>
          </cell>
          <cell r="L229">
            <v>67496.600000000006</v>
          </cell>
          <cell r="N229">
            <v>36</v>
          </cell>
          <cell r="O229" t="str">
            <v>Invoice</v>
          </cell>
          <cell r="R229" t="str">
            <v>post-petition</v>
          </cell>
        </row>
        <row r="230">
          <cell r="G230" t="str">
            <v>835120295</v>
          </cell>
          <cell r="H230" t="str">
            <v>Cash In Advance</v>
          </cell>
          <cell r="I230">
            <v>38742</v>
          </cell>
          <cell r="J230">
            <v>38742</v>
          </cell>
          <cell r="K230">
            <v>63747.360000000001</v>
          </cell>
          <cell r="L230">
            <v>63747.360000000001</v>
          </cell>
          <cell r="N230">
            <v>35</v>
          </cell>
          <cell r="O230" t="str">
            <v>Invoice</v>
          </cell>
          <cell r="R230" t="str">
            <v>post-petition</v>
          </cell>
        </row>
        <row r="231">
          <cell r="G231" t="str">
            <v>835C0012955</v>
          </cell>
          <cell r="I231">
            <v>38742</v>
          </cell>
          <cell r="J231">
            <v>38742</v>
          </cell>
          <cell r="K231">
            <v>-104465.24</v>
          </cell>
          <cell r="L231">
            <v>-104465.24</v>
          </cell>
          <cell r="N231">
            <v>35</v>
          </cell>
          <cell r="O231" t="str">
            <v>Credit Memo</v>
          </cell>
          <cell r="R231" t="str">
            <v>reduction to invoice 835119983</v>
          </cell>
        </row>
        <row r="232">
          <cell r="G232" t="str">
            <v>835120296</v>
          </cell>
          <cell r="H232" t="str">
            <v>Cash In Advance</v>
          </cell>
          <cell r="I232">
            <v>38742</v>
          </cell>
          <cell r="J232">
            <v>38742</v>
          </cell>
          <cell r="K232">
            <v>67496.600000000006</v>
          </cell>
          <cell r="L232">
            <v>67496.600000000006</v>
          </cell>
          <cell r="N232">
            <v>35</v>
          </cell>
          <cell r="O232" t="str">
            <v>Invoice</v>
          </cell>
          <cell r="R232" t="str">
            <v>post-petition</v>
          </cell>
        </row>
        <row r="233">
          <cell r="G233" t="str">
            <v>835120305</v>
          </cell>
          <cell r="H233" t="str">
            <v>Cash In Advance</v>
          </cell>
          <cell r="I233">
            <v>38743</v>
          </cell>
          <cell r="J233">
            <v>38743</v>
          </cell>
          <cell r="K233">
            <v>67496.600000000006</v>
          </cell>
          <cell r="L233">
            <v>67496.600000000006</v>
          </cell>
          <cell r="N233">
            <v>34</v>
          </cell>
          <cell r="O233" t="str">
            <v>Invoice</v>
          </cell>
          <cell r="R233" t="str">
            <v>post-petition</v>
          </cell>
        </row>
        <row r="234">
          <cell r="G234" t="str">
            <v>835120302</v>
          </cell>
          <cell r="H234" t="str">
            <v>Cash In Advance</v>
          </cell>
          <cell r="I234">
            <v>38743</v>
          </cell>
          <cell r="J234">
            <v>38743</v>
          </cell>
          <cell r="K234">
            <v>63747.360000000001</v>
          </cell>
          <cell r="L234">
            <v>63747.360000000001</v>
          </cell>
          <cell r="N234">
            <v>34</v>
          </cell>
          <cell r="O234" t="str">
            <v>Invoice</v>
          </cell>
          <cell r="R234" t="str">
            <v>post-petition</v>
          </cell>
        </row>
        <row r="235">
          <cell r="G235" t="str">
            <v>835120310</v>
          </cell>
          <cell r="H235" t="str">
            <v>Cash In Advance</v>
          </cell>
          <cell r="I235">
            <v>38743</v>
          </cell>
          <cell r="J235">
            <v>38743</v>
          </cell>
          <cell r="K235">
            <v>64844</v>
          </cell>
          <cell r="L235">
            <v>64844</v>
          </cell>
          <cell r="N235">
            <v>34</v>
          </cell>
          <cell r="O235" t="str">
            <v>Invoice</v>
          </cell>
          <cell r="R235" t="str">
            <v>post-petition</v>
          </cell>
        </row>
        <row r="236">
          <cell r="G236" t="str">
            <v>835120315</v>
          </cell>
          <cell r="H236" t="str">
            <v>Cash In Advance</v>
          </cell>
          <cell r="I236">
            <v>38744</v>
          </cell>
          <cell r="J236">
            <v>38744</v>
          </cell>
          <cell r="K236">
            <v>67496.600000000006</v>
          </cell>
          <cell r="L236">
            <v>67496.600000000006</v>
          </cell>
          <cell r="N236">
            <v>33</v>
          </cell>
          <cell r="O236" t="str">
            <v>Invoice</v>
          </cell>
          <cell r="R236" t="str">
            <v>post-petition</v>
          </cell>
        </row>
        <row r="237">
          <cell r="G237" t="str">
            <v>835120312</v>
          </cell>
          <cell r="H237" t="str">
            <v>Cash In Advance</v>
          </cell>
          <cell r="I237">
            <v>38744</v>
          </cell>
          <cell r="J237">
            <v>38744</v>
          </cell>
          <cell r="K237">
            <v>63747.360000000001</v>
          </cell>
          <cell r="L237">
            <v>63747.360000000001</v>
          </cell>
          <cell r="N237">
            <v>33</v>
          </cell>
          <cell r="O237" t="str">
            <v>Invoice</v>
          </cell>
          <cell r="R237" t="str">
            <v>post-petition</v>
          </cell>
        </row>
        <row r="238">
          <cell r="G238" t="str">
            <v>835120323</v>
          </cell>
          <cell r="H238" t="str">
            <v>Cash In Advance</v>
          </cell>
          <cell r="I238">
            <v>38747</v>
          </cell>
          <cell r="J238">
            <v>38747</v>
          </cell>
          <cell r="K238">
            <v>67496.600000000006</v>
          </cell>
          <cell r="L238">
            <v>67496.600000000006</v>
          </cell>
          <cell r="N238">
            <v>30</v>
          </cell>
          <cell r="O238" t="str">
            <v>Invoice</v>
          </cell>
          <cell r="R238" t="str">
            <v>post-petition</v>
          </cell>
        </row>
        <row r="239">
          <cell r="G239" t="str">
            <v>835120320</v>
          </cell>
          <cell r="H239" t="str">
            <v>Cash In Advance</v>
          </cell>
          <cell r="I239">
            <v>38747</v>
          </cell>
          <cell r="J239">
            <v>38747</v>
          </cell>
          <cell r="K239">
            <v>63747.360000000001</v>
          </cell>
          <cell r="L239">
            <v>63747.360000000001</v>
          </cell>
          <cell r="N239">
            <v>30</v>
          </cell>
          <cell r="O239" t="str">
            <v>Invoice</v>
          </cell>
          <cell r="R239" t="str">
            <v>post-petition</v>
          </cell>
        </row>
        <row r="240">
          <cell r="G240" t="str">
            <v>835120326</v>
          </cell>
          <cell r="H240" t="str">
            <v>Cash In Advance</v>
          </cell>
          <cell r="I240">
            <v>38748</v>
          </cell>
          <cell r="J240">
            <v>38748</v>
          </cell>
          <cell r="K240">
            <v>63747.360000000001</v>
          </cell>
          <cell r="L240">
            <v>63747.360000000001</v>
          </cell>
          <cell r="N240">
            <v>29</v>
          </cell>
          <cell r="O240" t="str">
            <v>Invoice</v>
          </cell>
          <cell r="R240" t="str">
            <v>post-petition</v>
          </cell>
        </row>
        <row r="241">
          <cell r="G241" t="str">
            <v>835120328</v>
          </cell>
          <cell r="H241" t="str">
            <v>Cash In Advance</v>
          </cell>
          <cell r="I241">
            <v>38748</v>
          </cell>
          <cell r="J241">
            <v>38748</v>
          </cell>
          <cell r="K241">
            <v>67496.600000000006</v>
          </cell>
          <cell r="L241">
            <v>67496.600000000006</v>
          </cell>
          <cell r="N241">
            <v>29</v>
          </cell>
          <cell r="O241" t="str">
            <v>Invoice</v>
          </cell>
          <cell r="R241" t="str">
            <v>post-petition</v>
          </cell>
        </row>
        <row r="242">
          <cell r="G242" t="str">
            <v>835120338</v>
          </cell>
          <cell r="H242" t="str">
            <v>Cash In Advance</v>
          </cell>
          <cell r="I242">
            <v>38749</v>
          </cell>
          <cell r="J242">
            <v>38749</v>
          </cell>
          <cell r="K242">
            <v>46405.51</v>
          </cell>
          <cell r="L242">
            <v>46405.51</v>
          </cell>
          <cell r="N242">
            <v>28</v>
          </cell>
          <cell r="O242" t="str">
            <v>Invoice</v>
          </cell>
          <cell r="R242" t="str">
            <v>post-petition</v>
          </cell>
        </row>
        <row r="243">
          <cell r="G243" t="str">
            <v>835120337</v>
          </cell>
          <cell r="H243" t="str">
            <v>Cash In Advance</v>
          </cell>
          <cell r="I243">
            <v>38749</v>
          </cell>
          <cell r="J243">
            <v>38749</v>
          </cell>
          <cell r="K243">
            <v>66828.039999999994</v>
          </cell>
          <cell r="L243">
            <v>66828.039999999994</v>
          </cell>
          <cell r="N243">
            <v>28</v>
          </cell>
          <cell r="O243" t="str">
            <v>Invoice</v>
          </cell>
          <cell r="R243" t="str">
            <v>post-petition</v>
          </cell>
        </row>
        <row r="244">
          <cell r="G244" t="str">
            <v>835120332</v>
          </cell>
          <cell r="H244" t="str">
            <v>Cash In Advance</v>
          </cell>
          <cell r="I244">
            <v>38749</v>
          </cell>
          <cell r="J244">
            <v>38749</v>
          </cell>
          <cell r="K244">
            <v>66221.94</v>
          </cell>
          <cell r="L244">
            <v>66221.94</v>
          </cell>
          <cell r="N244">
            <v>28</v>
          </cell>
          <cell r="O244" t="str">
            <v>Invoice</v>
          </cell>
          <cell r="R244" t="str">
            <v>post-petition</v>
          </cell>
        </row>
        <row r="245">
          <cell r="G245" t="str">
            <v>835120347</v>
          </cell>
          <cell r="H245" t="str">
            <v>Cash In Advance</v>
          </cell>
          <cell r="I245">
            <v>38750</v>
          </cell>
          <cell r="J245">
            <v>38750</v>
          </cell>
          <cell r="K245">
            <v>62890.42</v>
          </cell>
          <cell r="L245">
            <v>62890.42</v>
          </cell>
          <cell r="N245">
            <v>27</v>
          </cell>
          <cell r="O245" t="str">
            <v>Invoice</v>
          </cell>
          <cell r="R245" t="str">
            <v>post-petition</v>
          </cell>
        </row>
        <row r="246">
          <cell r="G246" t="str">
            <v>835120346</v>
          </cell>
          <cell r="H246" t="str">
            <v>Cash In Advance</v>
          </cell>
          <cell r="I246">
            <v>38750</v>
          </cell>
          <cell r="J246">
            <v>38750</v>
          </cell>
          <cell r="K246">
            <v>27297.360000000001</v>
          </cell>
          <cell r="L246">
            <v>27297.360000000001</v>
          </cell>
          <cell r="N246">
            <v>27</v>
          </cell>
          <cell r="O246" t="str">
            <v>Invoice</v>
          </cell>
          <cell r="R246" t="str">
            <v>post-petition</v>
          </cell>
        </row>
        <row r="247">
          <cell r="G247" t="str">
            <v>835120341</v>
          </cell>
          <cell r="H247" t="str">
            <v>Cash In Advance</v>
          </cell>
          <cell r="I247">
            <v>38750</v>
          </cell>
          <cell r="J247">
            <v>38750</v>
          </cell>
          <cell r="K247">
            <v>65964.12</v>
          </cell>
          <cell r="L247">
            <v>65964.12</v>
          </cell>
          <cell r="N247">
            <v>27</v>
          </cell>
          <cell r="O247" t="str">
            <v>Invoice</v>
          </cell>
          <cell r="R247" t="str">
            <v>post-petition</v>
          </cell>
        </row>
        <row r="248">
          <cell r="G248" t="str">
            <v>835120353</v>
          </cell>
          <cell r="H248" t="str">
            <v>Cash In Advance</v>
          </cell>
          <cell r="I248">
            <v>38751</v>
          </cell>
          <cell r="J248">
            <v>38751</v>
          </cell>
          <cell r="K248">
            <v>48520.5</v>
          </cell>
          <cell r="L248">
            <v>48520.5</v>
          </cell>
          <cell r="N248">
            <v>26</v>
          </cell>
          <cell r="O248" t="str">
            <v>Invoice</v>
          </cell>
          <cell r="R248" t="str">
            <v>post-petition</v>
          </cell>
        </row>
        <row r="249">
          <cell r="G249" t="str">
            <v>835120361</v>
          </cell>
          <cell r="H249" t="str">
            <v>Cash In Advance</v>
          </cell>
          <cell r="I249">
            <v>38754</v>
          </cell>
          <cell r="J249">
            <v>38754</v>
          </cell>
          <cell r="K249">
            <v>66221.94</v>
          </cell>
          <cell r="L249">
            <v>66221.94</v>
          </cell>
          <cell r="N249">
            <v>23</v>
          </cell>
          <cell r="O249" t="str">
            <v>Invoice</v>
          </cell>
          <cell r="R249" t="str">
            <v>post-petition</v>
          </cell>
        </row>
        <row r="250">
          <cell r="G250" t="str">
            <v>835120363</v>
          </cell>
          <cell r="H250" t="str">
            <v>Cash In Advance</v>
          </cell>
          <cell r="I250">
            <v>38754</v>
          </cell>
          <cell r="J250">
            <v>38754</v>
          </cell>
          <cell r="K250">
            <v>70501.179999999993</v>
          </cell>
          <cell r="L250">
            <v>70501.179999999993</v>
          </cell>
          <cell r="N250">
            <v>23</v>
          </cell>
          <cell r="O250" t="str">
            <v>Invoice</v>
          </cell>
          <cell r="R250" t="str">
            <v>post-petition</v>
          </cell>
        </row>
        <row r="251">
          <cell r="G251" t="str">
            <v>835120372</v>
          </cell>
          <cell r="H251" t="str">
            <v>Cash In Advance</v>
          </cell>
          <cell r="I251">
            <v>38755</v>
          </cell>
          <cell r="J251">
            <v>38755</v>
          </cell>
          <cell r="K251">
            <v>70501.179999999993</v>
          </cell>
          <cell r="L251">
            <v>70501.179999999993</v>
          </cell>
          <cell r="N251">
            <v>22</v>
          </cell>
          <cell r="O251" t="str">
            <v>Invoice</v>
          </cell>
          <cell r="R251" t="str">
            <v>post-petition</v>
          </cell>
        </row>
        <row r="252">
          <cell r="G252" t="str">
            <v>835120373</v>
          </cell>
          <cell r="H252" t="str">
            <v>Cash In Advance</v>
          </cell>
          <cell r="I252">
            <v>38755</v>
          </cell>
          <cell r="J252">
            <v>38755</v>
          </cell>
          <cell r="K252">
            <v>34405.760000000002</v>
          </cell>
          <cell r="L252">
            <v>34405.760000000002</v>
          </cell>
          <cell r="N252">
            <v>22</v>
          </cell>
          <cell r="O252" t="str">
            <v>Invoice</v>
          </cell>
          <cell r="R252" t="str">
            <v>post-petition</v>
          </cell>
        </row>
        <row r="253">
          <cell r="G253" t="str">
            <v>835120370</v>
          </cell>
          <cell r="H253" t="str">
            <v>Cash In Advance</v>
          </cell>
          <cell r="I253">
            <v>38755</v>
          </cell>
          <cell r="J253">
            <v>38755</v>
          </cell>
          <cell r="K253">
            <v>66221.94</v>
          </cell>
          <cell r="L253">
            <v>66221.94</v>
          </cell>
          <cell r="N253">
            <v>22</v>
          </cell>
          <cell r="O253" t="str">
            <v>Invoice</v>
          </cell>
          <cell r="R253" t="str">
            <v>post-petition</v>
          </cell>
        </row>
        <row r="254">
          <cell r="G254" t="str">
            <v>835120379</v>
          </cell>
          <cell r="H254" t="str">
            <v>Cash In Advance</v>
          </cell>
          <cell r="I254">
            <v>38756</v>
          </cell>
          <cell r="J254">
            <v>38756</v>
          </cell>
          <cell r="K254">
            <v>70501.179999999993</v>
          </cell>
          <cell r="L254">
            <v>70501.179999999993</v>
          </cell>
          <cell r="N254">
            <v>21</v>
          </cell>
          <cell r="O254" t="str">
            <v>Invoice</v>
          </cell>
          <cell r="R254" t="str">
            <v>post-petition</v>
          </cell>
        </row>
        <row r="255">
          <cell r="G255" t="str">
            <v>835120377</v>
          </cell>
          <cell r="H255" t="str">
            <v>Cash In Advance</v>
          </cell>
          <cell r="I255">
            <v>38756</v>
          </cell>
          <cell r="J255">
            <v>38756</v>
          </cell>
          <cell r="K255">
            <v>66221.94</v>
          </cell>
          <cell r="L255">
            <v>66221.94</v>
          </cell>
          <cell r="N255">
            <v>21</v>
          </cell>
          <cell r="O255" t="str">
            <v>Invoice</v>
          </cell>
          <cell r="R255" t="str">
            <v>post-petition</v>
          </cell>
        </row>
        <row r="256">
          <cell r="G256" t="str">
            <v>835120393</v>
          </cell>
          <cell r="H256" t="str">
            <v>Cash In Advance</v>
          </cell>
          <cell r="I256">
            <v>38757</v>
          </cell>
          <cell r="J256">
            <v>38757</v>
          </cell>
          <cell r="K256">
            <v>70501.179999999993</v>
          </cell>
          <cell r="L256">
            <v>70501.179999999993</v>
          </cell>
          <cell r="N256">
            <v>20</v>
          </cell>
          <cell r="O256" t="str">
            <v>Invoice</v>
          </cell>
          <cell r="R256" t="str">
            <v>past due</v>
          </cell>
        </row>
        <row r="257">
          <cell r="G257" t="str">
            <v>835120389</v>
          </cell>
          <cell r="H257" t="str">
            <v>Cash In Advance</v>
          </cell>
          <cell r="I257">
            <v>38757</v>
          </cell>
          <cell r="J257">
            <v>38757</v>
          </cell>
          <cell r="K257">
            <v>66221.94</v>
          </cell>
          <cell r="L257">
            <v>66221.94</v>
          </cell>
          <cell r="N257">
            <v>20</v>
          </cell>
          <cell r="O257" t="str">
            <v>Invoice</v>
          </cell>
          <cell r="R257" t="str">
            <v>post-petition</v>
          </cell>
        </row>
        <row r="258">
          <cell r="G258" t="str">
            <v>835120394</v>
          </cell>
          <cell r="H258" t="str">
            <v>Cash In Advance</v>
          </cell>
          <cell r="I258">
            <v>38757</v>
          </cell>
          <cell r="J258">
            <v>38757</v>
          </cell>
          <cell r="K258">
            <v>41431.019999999997</v>
          </cell>
          <cell r="L258">
            <v>41431.019999999997</v>
          </cell>
          <cell r="N258">
            <v>20</v>
          </cell>
          <cell r="O258" t="str">
            <v>Invoice</v>
          </cell>
          <cell r="R258" t="str">
            <v>post-petition</v>
          </cell>
        </row>
        <row r="259">
          <cell r="G259" t="str">
            <v>835120401</v>
          </cell>
          <cell r="H259" t="str">
            <v>Cash In Advance</v>
          </cell>
          <cell r="I259">
            <v>38758</v>
          </cell>
          <cell r="J259">
            <v>38758</v>
          </cell>
          <cell r="K259">
            <v>66221.94</v>
          </cell>
          <cell r="L259">
            <v>66221.94</v>
          </cell>
          <cell r="N259">
            <v>19</v>
          </cell>
          <cell r="O259" t="str">
            <v>Invoice</v>
          </cell>
          <cell r="R259" t="str">
            <v>post-petition</v>
          </cell>
        </row>
        <row r="260">
          <cell r="G260" t="str">
            <v>835120408</v>
          </cell>
          <cell r="H260" t="str">
            <v>Cash In Advance</v>
          </cell>
          <cell r="I260">
            <v>38758</v>
          </cell>
          <cell r="J260">
            <v>38758</v>
          </cell>
          <cell r="K260">
            <v>27888.52</v>
          </cell>
          <cell r="L260">
            <v>27888.52</v>
          </cell>
          <cell r="N260">
            <v>19</v>
          </cell>
          <cell r="O260" t="str">
            <v>Invoice</v>
          </cell>
          <cell r="R260" t="str">
            <v>post-petition</v>
          </cell>
        </row>
        <row r="261">
          <cell r="G261" t="str">
            <v>835120404</v>
          </cell>
          <cell r="H261" t="str">
            <v>Cash In Advance</v>
          </cell>
          <cell r="I261">
            <v>38758</v>
          </cell>
          <cell r="J261">
            <v>38758</v>
          </cell>
          <cell r="K261">
            <v>70501.179999999993</v>
          </cell>
          <cell r="L261">
            <v>70501.179999999993</v>
          </cell>
          <cell r="N261">
            <v>19</v>
          </cell>
          <cell r="O261" t="str">
            <v>Invoice</v>
          </cell>
          <cell r="R261" t="str">
            <v>post-petition</v>
          </cell>
        </row>
        <row r="262">
          <cell r="G262" t="str">
            <v>835120412</v>
          </cell>
          <cell r="H262" t="str">
            <v>Cash In Advance</v>
          </cell>
          <cell r="I262">
            <v>38761</v>
          </cell>
          <cell r="J262">
            <v>38761</v>
          </cell>
          <cell r="K262">
            <v>70501.179999999993</v>
          </cell>
          <cell r="L262">
            <v>70501.179999999993</v>
          </cell>
          <cell r="N262">
            <v>16</v>
          </cell>
          <cell r="O262" t="str">
            <v>Invoice</v>
          </cell>
          <cell r="R262" t="str">
            <v>post-petition</v>
          </cell>
        </row>
        <row r="263">
          <cell r="G263" t="str">
            <v>835120410</v>
          </cell>
          <cell r="H263" t="str">
            <v>Cash In Advance</v>
          </cell>
          <cell r="I263">
            <v>38761</v>
          </cell>
          <cell r="J263">
            <v>38761</v>
          </cell>
          <cell r="K263">
            <v>66221.94</v>
          </cell>
          <cell r="L263">
            <v>66221.94</v>
          </cell>
          <cell r="N263">
            <v>16</v>
          </cell>
          <cell r="O263" t="str">
            <v>Invoice</v>
          </cell>
          <cell r="R263" t="str">
            <v>post-petition</v>
          </cell>
        </row>
        <row r="264">
          <cell r="G264" t="str">
            <v>835120422</v>
          </cell>
          <cell r="H264" t="str">
            <v>Cash In Advance</v>
          </cell>
          <cell r="I264">
            <v>38762</v>
          </cell>
          <cell r="J264">
            <v>38762</v>
          </cell>
          <cell r="K264">
            <v>66221.94</v>
          </cell>
          <cell r="L264">
            <v>66221.94</v>
          </cell>
          <cell r="N264">
            <v>15</v>
          </cell>
          <cell r="O264" t="str">
            <v>Invoice</v>
          </cell>
          <cell r="R264" t="str">
            <v>post-petition</v>
          </cell>
        </row>
        <row r="265">
          <cell r="G265" t="str">
            <v>835120426</v>
          </cell>
          <cell r="H265" t="str">
            <v>Cash In Advance</v>
          </cell>
          <cell r="I265">
            <v>38762</v>
          </cell>
          <cell r="J265">
            <v>38762</v>
          </cell>
          <cell r="K265">
            <v>69130.22</v>
          </cell>
          <cell r="L265">
            <v>69130.22</v>
          </cell>
          <cell r="N265">
            <v>15</v>
          </cell>
          <cell r="O265" t="str">
            <v>Invoice</v>
          </cell>
          <cell r="R265" t="str">
            <v>post-petition</v>
          </cell>
        </row>
        <row r="266">
          <cell r="G266" t="str">
            <v>835120425</v>
          </cell>
          <cell r="H266" t="str">
            <v>Cash In Advance</v>
          </cell>
          <cell r="I266">
            <v>38762</v>
          </cell>
          <cell r="J266">
            <v>38762</v>
          </cell>
          <cell r="K266">
            <v>70501.179999999993</v>
          </cell>
          <cell r="L266">
            <v>70501.179999999993</v>
          </cell>
          <cell r="N266">
            <v>15</v>
          </cell>
          <cell r="O266" t="str">
            <v>Invoice</v>
          </cell>
          <cell r="R266" t="str">
            <v>post-petition</v>
          </cell>
        </row>
        <row r="267">
          <cell r="G267" t="str">
            <v>835120437</v>
          </cell>
          <cell r="H267" t="str">
            <v>Cash In Advance</v>
          </cell>
          <cell r="I267">
            <v>38763</v>
          </cell>
          <cell r="J267">
            <v>38763</v>
          </cell>
          <cell r="K267">
            <v>66329.42</v>
          </cell>
          <cell r="L267">
            <v>66329.42</v>
          </cell>
          <cell r="N267">
            <v>14</v>
          </cell>
          <cell r="O267" t="str">
            <v>Invoice</v>
          </cell>
          <cell r="R267" t="str">
            <v>post-petition</v>
          </cell>
        </row>
        <row r="268">
          <cell r="G268" t="str">
            <v>835120433</v>
          </cell>
          <cell r="H268" t="str">
            <v>Cash In Advance</v>
          </cell>
          <cell r="I268">
            <v>38763</v>
          </cell>
          <cell r="J268">
            <v>38763</v>
          </cell>
          <cell r="K268">
            <v>66221.94</v>
          </cell>
          <cell r="L268">
            <v>66221.94</v>
          </cell>
          <cell r="N268">
            <v>14</v>
          </cell>
          <cell r="O268" t="str">
            <v>Invoice</v>
          </cell>
          <cell r="R268" t="str">
            <v>post-petition</v>
          </cell>
        </row>
        <row r="269">
          <cell r="G269" t="str">
            <v>OPM429797</v>
          </cell>
          <cell r="I269">
            <v>38764</v>
          </cell>
          <cell r="K269">
            <v>-1000000</v>
          </cell>
          <cell r="L269">
            <v>-1000000</v>
          </cell>
          <cell r="M269">
            <v>-1000000</v>
          </cell>
          <cell r="O269" t="str">
            <v>Claims</v>
          </cell>
          <cell r="R269" t="str">
            <v>deposit</v>
          </cell>
        </row>
        <row r="270">
          <cell r="G270" t="str">
            <v>835120444</v>
          </cell>
          <cell r="H270" t="str">
            <v>Cash In Advance</v>
          </cell>
          <cell r="I270">
            <v>38764</v>
          </cell>
          <cell r="J270">
            <v>38764</v>
          </cell>
          <cell r="K270">
            <v>49175.839999999997</v>
          </cell>
          <cell r="L270">
            <v>49175.839999999997</v>
          </cell>
          <cell r="N270">
            <v>13</v>
          </cell>
          <cell r="O270" t="str">
            <v>Invoice</v>
          </cell>
          <cell r="R270" t="str">
            <v>post-petition</v>
          </cell>
        </row>
        <row r="271">
          <cell r="G271" t="str">
            <v>835120442</v>
          </cell>
          <cell r="H271" t="str">
            <v>Cash In Advance</v>
          </cell>
          <cell r="I271">
            <v>38764</v>
          </cell>
          <cell r="J271">
            <v>38764</v>
          </cell>
          <cell r="K271">
            <v>66221.94</v>
          </cell>
          <cell r="L271">
            <v>66221.94</v>
          </cell>
          <cell r="N271">
            <v>13</v>
          </cell>
          <cell r="O271" t="str">
            <v>Invoice</v>
          </cell>
          <cell r="R271" t="str">
            <v>post-petition</v>
          </cell>
        </row>
        <row r="272">
          <cell r="G272" t="str">
            <v>835120446</v>
          </cell>
          <cell r="H272" t="str">
            <v>Cash In Advance</v>
          </cell>
          <cell r="I272">
            <v>38764</v>
          </cell>
          <cell r="J272">
            <v>38764</v>
          </cell>
          <cell r="K272">
            <v>34405.760000000002</v>
          </cell>
          <cell r="L272">
            <v>34405.760000000002</v>
          </cell>
          <cell r="N272">
            <v>13</v>
          </cell>
          <cell r="O272" t="str">
            <v>Invoice</v>
          </cell>
          <cell r="R272" t="str">
            <v>post-petition</v>
          </cell>
        </row>
        <row r="273">
          <cell r="G273" t="str">
            <v>835120457</v>
          </cell>
          <cell r="H273" t="str">
            <v>Cash In Advance</v>
          </cell>
          <cell r="I273">
            <v>38765</v>
          </cell>
          <cell r="J273">
            <v>38765</v>
          </cell>
          <cell r="K273">
            <v>71770.14</v>
          </cell>
          <cell r="L273">
            <v>71770.14</v>
          </cell>
          <cell r="N273">
            <v>12</v>
          </cell>
          <cell r="O273" t="str">
            <v>Invoice</v>
          </cell>
          <cell r="R273" t="str">
            <v>post-petition</v>
          </cell>
        </row>
        <row r="274">
          <cell r="G274" t="str">
            <v>835120454</v>
          </cell>
          <cell r="H274" t="str">
            <v>Cash In Advance</v>
          </cell>
          <cell r="I274">
            <v>38765</v>
          </cell>
          <cell r="J274">
            <v>38765</v>
          </cell>
          <cell r="K274">
            <v>66221.94</v>
          </cell>
          <cell r="L274">
            <v>66221.94</v>
          </cell>
          <cell r="N274">
            <v>12</v>
          </cell>
          <cell r="O274" t="str">
            <v>Invoice</v>
          </cell>
          <cell r="R274" t="str">
            <v>post-petition</v>
          </cell>
        </row>
        <row r="275">
          <cell r="G275" t="str">
            <v>835120461</v>
          </cell>
          <cell r="H275" t="str">
            <v>Cash In Advance</v>
          </cell>
          <cell r="I275">
            <v>38768</v>
          </cell>
          <cell r="J275">
            <v>38768</v>
          </cell>
          <cell r="K275">
            <v>66221.94</v>
          </cell>
          <cell r="L275">
            <v>66221.94</v>
          </cell>
          <cell r="N275">
            <v>9</v>
          </cell>
          <cell r="O275" t="str">
            <v>Invoice</v>
          </cell>
          <cell r="R275" t="str">
            <v>post-petition</v>
          </cell>
        </row>
        <row r="276">
          <cell r="G276" t="str">
            <v>835120465</v>
          </cell>
          <cell r="H276" t="str">
            <v>Cash In Advance</v>
          </cell>
          <cell r="I276">
            <v>38768</v>
          </cell>
          <cell r="J276">
            <v>38768</v>
          </cell>
          <cell r="K276">
            <v>70501.179999999993</v>
          </cell>
          <cell r="L276">
            <v>70501.179999999993</v>
          </cell>
          <cell r="N276">
            <v>9</v>
          </cell>
          <cell r="O276" t="str">
            <v>Invoice</v>
          </cell>
          <cell r="R276" t="str">
            <v>post-petition</v>
          </cell>
        </row>
        <row r="277">
          <cell r="G277" t="str">
            <v>835120472</v>
          </cell>
          <cell r="H277" t="str">
            <v>Cash In Advance</v>
          </cell>
          <cell r="I277">
            <v>38769</v>
          </cell>
          <cell r="J277">
            <v>38769</v>
          </cell>
          <cell r="K277">
            <v>66221.94</v>
          </cell>
          <cell r="L277">
            <v>66221.94</v>
          </cell>
          <cell r="N277">
            <v>8</v>
          </cell>
          <cell r="O277" t="str">
            <v>Invoice</v>
          </cell>
          <cell r="R277" t="str">
            <v>past due</v>
          </cell>
        </row>
        <row r="278">
          <cell r="G278" t="str">
            <v>835120474</v>
          </cell>
          <cell r="H278" t="str">
            <v>Cash In Advance</v>
          </cell>
          <cell r="I278">
            <v>38769</v>
          </cell>
          <cell r="J278">
            <v>38769</v>
          </cell>
          <cell r="K278">
            <v>70501.179999999993</v>
          </cell>
          <cell r="L278">
            <v>70501.179999999993</v>
          </cell>
          <cell r="N278">
            <v>8</v>
          </cell>
          <cell r="O278" t="str">
            <v>Invoice</v>
          </cell>
          <cell r="R278" t="str">
            <v>past due</v>
          </cell>
        </row>
        <row r="279">
          <cell r="G279" t="str">
            <v>835120478</v>
          </cell>
          <cell r="H279" t="str">
            <v>Cash In Advance</v>
          </cell>
          <cell r="I279">
            <v>38769</v>
          </cell>
          <cell r="J279">
            <v>38769</v>
          </cell>
          <cell r="K279">
            <v>63310.48</v>
          </cell>
          <cell r="L279">
            <v>63310.48</v>
          </cell>
          <cell r="N279">
            <v>8</v>
          </cell>
          <cell r="O279" t="str">
            <v>Invoice</v>
          </cell>
          <cell r="R279" t="str">
            <v>past due</v>
          </cell>
        </row>
        <row r="280">
          <cell r="G280" t="str">
            <v>835120483</v>
          </cell>
          <cell r="H280" t="str">
            <v>Cash In Advance</v>
          </cell>
          <cell r="I280">
            <v>38770</v>
          </cell>
          <cell r="J280">
            <v>38770</v>
          </cell>
          <cell r="K280">
            <v>70501.179999999993</v>
          </cell>
          <cell r="L280">
            <v>70501.179999999993</v>
          </cell>
          <cell r="N280">
            <v>7</v>
          </cell>
          <cell r="O280" t="str">
            <v>Invoice</v>
          </cell>
          <cell r="R280" t="str">
            <v>past due</v>
          </cell>
        </row>
        <row r="281">
          <cell r="G281" t="str">
            <v>835120481</v>
          </cell>
          <cell r="H281" t="str">
            <v>Cash In Advance</v>
          </cell>
          <cell r="I281">
            <v>38770</v>
          </cell>
          <cell r="J281">
            <v>38770</v>
          </cell>
          <cell r="K281">
            <v>66221.94</v>
          </cell>
          <cell r="L281">
            <v>66221.94</v>
          </cell>
          <cell r="N281">
            <v>7</v>
          </cell>
          <cell r="O281" t="str">
            <v>Invoice</v>
          </cell>
          <cell r="R281" t="str">
            <v>past due</v>
          </cell>
        </row>
        <row r="282">
          <cell r="G282" t="str">
            <v>835120500</v>
          </cell>
          <cell r="H282" t="str">
            <v>Cash In Advance</v>
          </cell>
          <cell r="I282">
            <v>38771</v>
          </cell>
          <cell r="J282">
            <v>38771</v>
          </cell>
          <cell r="K282">
            <v>63310.48</v>
          </cell>
          <cell r="L282">
            <v>63310.48</v>
          </cell>
          <cell r="N282">
            <v>6</v>
          </cell>
          <cell r="O282" t="str">
            <v>Invoice</v>
          </cell>
          <cell r="R282" t="str">
            <v>past due</v>
          </cell>
        </row>
        <row r="283">
          <cell r="G283" t="str">
            <v>835120497</v>
          </cell>
          <cell r="H283" t="str">
            <v>Cash In Advance</v>
          </cell>
          <cell r="I283">
            <v>38771</v>
          </cell>
          <cell r="J283">
            <v>38771</v>
          </cell>
          <cell r="K283">
            <v>42590.58</v>
          </cell>
          <cell r="L283">
            <v>42590.58</v>
          </cell>
          <cell r="N283">
            <v>6</v>
          </cell>
          <cell r="O283" t="str">
            <v>Invoice</v>
          </cell>
          <cell r="R283" t="str">
            <v>past due</v>
          </cell>
        </row>
        <row r="284">
          <cell r="G284" t="str">
            <v>835120495</v>
          </cell>
          <cell r="H284" t="str">
            <v>Cash In Advance</v>
          </cell>
          <cell r="I284">
            <v>38771</v>
          </cell>
          <cell r="J284">
            <v>38771</v>
          </cell>
          <cell r="K284">
            <v>66221.94</v>
          </cell>
          <cell r="L284">
            <v>66221.94</v>
          </cell>
          <cell r="N284">
            <v>6</v>
          </cell>
          <cell r="O284" t="str">
            <v>Invoice</v>
          </cell>
          <cell r="R284" t="str">
            <v>past due</v>
          </cell>
        </row>
        <row r="285">
          <cell r="G285" t="str">
            <v>835120503</v>
          </cell>
          <cell r="H285" t="str">
            <v>Cash In Advance</v>
          </cell>
          <cell r="I285">
            <v>38772</v>
          </cell>
          <cell r="J285">
            <v>38772</v>
          </cell>
          <cell r="K285">
            <v>49551.74</v>
          </cell>
          <cell r="L285">
            <v>49551.74</v>
          </cell>
          <cell r="N285">
            <v>5</v>
          </cell>
          <cell r="O285" t="str">
            <v>Invoice</v>
          </cell>
          <cell r="R285" t="str">
            <v>past due</v>
          </cell>
        </row>
        <row r="286">
          <cell r="G286" t="str">
            <v>835120512</v>
          </cell>
          <cell r="H286" t="str">
            <v>Cash In Advance</v>
          </cell>
          <cell r="I286">
            <v>38775</v>
          </cell>
          <cell r="J286">
            <v>38775</v>
          </cell>
          <cell r="K286">
            <v>70501.179999999993</v>
          </cell>
          <cell r="L286">
            <v>70501.179999999993</v>
          </cell>
          <cell r="N286">
            <v>2</v>
          </cell>
          <cell r="O286" t="str">
            <v>Invoice</v>
          </cell>
          <cell r="R286" t="str">
            <v>past due</v>
          </cell>
        </row>
        <row r="287">
          <cell r="G287" t="str">
            <v>835120509</v>
          </cell>
          <cell r="H287" t="str">
            <v>Cash In Advance</v>
          </cell>
          <cell r="I287">
            <v>38775</v>
          </cell>
          <cell r="J287">
            <v>38775</v>
          </cell>
          <cell r="K287">
            <v>66221.94</v>
          </cell>
          <cell r="L287">
            <v>66221.94</v>
          </cell>
          <cell r="N287">
            <v>2</v>
          </cell>
          <cell r="O287" t="str">
            <v>Invoice</v>
          </cell>
          <cell r="R287" t="str">
            <v>past due</v>
          </cell>
        </row>
        <row r="288">
          <cell r="G288" t="str">
            <v>835120526</v>
          </cell>
          <cell r="H288" t="str">
            <v>Cash In Advance</v>
          </cell>
          <cell r="I288">
            <v>38776</v>
          </cell>
          <cell r="J288">
            <v>38776</v>
          </cell>
          <cell r="K288">
            <v>23486.82</v>
          </cell>
          <cell r="L288">
            <v>23486.82</v>
          </cell>
          <cell r="N288">
            <v>1</v>
          </cell>
          <cell r="O288" t="str">
            <v>Invoice</v>
          </cell>
          <cell r="R288" t="str">
            <v>past due</v>
          </cell>
        </row>
        <row r="289">
          <cell r="G289" t="str">
            <v>835120520</v>
          </cell>
          <cell r="H289" t="str">
            <v>Cash In Advance</v>
          </cell>
          <cell r="I289">
            <v>38776</v>
          </cell>
          <cell r="J289">
            <v>38776</v>
          </cell>
          <cell r="K289">
            <v>66221.94</v>
          </cell>
          <cell r="L289">
            <v>66221.94</v>
          </cell>
          <cell r="N289">
            <v>1</v>
          </cell>
          <cell r="O289" t="str">
            <v>Invoice</v>
          </cell>
          <cell r="R289" t="str">
            <v>past due</v>
          </cell>
        </row>
        <row r="290">
          <cell r="G290" t="str">
            <v>835120522</v>
          </cell>
          <cell r="H290" t="str">
            <v>Cash In Advance</v>
          </cell>
          <cell r="I290">
            <v>38776</v>
          </cell>
          <cell r="J290">
            <v>38776</v>
          </cell>
          <cell r="K290">
            <v>70501.179999999993</v>
          </cell>
          <cell r="L290">
            <v>70501.179999999993</v>
          </cell>
          <cell r="N290">
            <v>1</v>
          </cell>
          <cell r="O290" t="str">
            <v>Invoice</v>
          </cell>
          <cell r="R290" t="str">
            <v>past due</v>
          </cell>
        </row>
        <row r="291">
          <cell r="G291" t="str">
            <v>OPM411472</v>
          </cell>
          <cell r="I291">
            <v>38722</v>
          </cell>
          <cell r="K291">
            <v>-24772.5</v>
          </cell>
          <cell r="L291">
            <v>-24772.5</v>
          </cell>
          <cell r="M291">
            <v>-24772.5</v>
          </cell>
          <cell r="O291" t="str">
            <v>Claims</v>
          </cell>
          <cell r="R291" t="str">
            <v>cash in advance</v>
          </cell>
        </row>
        <row r="292">
          <cell r="G292" t="str">
            <v>OPM413755</v>
          </cell>
          <cell r="I292">
            <v>38728</v>
          </cell>
          <cell r="K292">
            <v>-2752.5</v>
          </cell>
          <cell r="L292">
            <v>-2752.5</v>
          </cell>
          <cell r="M292">
            <v>-2752.5</v>
          </cell>
          <cell r="O292" t="str">
            <v>Claims</v>
          </cell>
          <cell r="R292" t="str">
            <v>cash in advance</v>
          </cell>
        </row>
        <row r="293">
          <cell r="G293" t="str">
            <v>835120206</v>
          </cell>
          <cell r="H293" t="str">
            <v>Cash In Advance</v>
          </cell>
          <cell r="I293">
            <v>38728</v>
          </cell>
          <cell r="J293">
            <v>38728</v>
          </cell>
          <cell r="K293">
            <v>24772.5</v>
          </cell>
          <cell r="L293">
            <v>24772.5</v>
          </cell>
          <cell r="N293">
            <v>49</v>
          </cell>
          <cell r="O293" t="str">
            <v>Invoice</v>
          </cell>
          <cell r="R293" t="str">
            <v>offsetting invoice</v>
          </cell>
        </row>
        <row r="294">
          <cell r="G294" t="str">
            <v>OPM414629</v>
          </cell>
          <cell r="I294">
            <v>38729</v>
          </cell>
          <cell r="K294">
            <v>-22020</v>
          </cell>
          <cell r="L294">
            <v>-22020</v>
          </cell>
          <cell r="M294">
            <v>-22020</v>
          </cell>
          <cell r="O294" t="str">
            <v>Claims</v>
          </cell>
          <cell r="R294" t="str">
            <v>cash in advance</v>
          </cell>
        </row>
        <row r="295">
          <cell r="G295" t="str">
            <v>835120258</v>
          </cell>
          <cell r="H295" t="str">
            <v>Cash In Advance</v>
          </cell>
          <cell r="I295">
            <v>38735</v>
          </cell>
          <cell r="J295">
            <v>38735</v>
          </cell>
          <cell r="K295">
            <v>24772.5</v>
          </cell>
          <cell r="L295">
            <v>24772.5</v>
          </cell>
          <cell r="N295">
            <v>42</v>
          </cell>
          <cell r="O295" t="str">
            <v>Invoice</v>
          </cell>
          <cell r="R295" t="str">
            <v>offsetting invoice</v>
          </cell>
        </row>
        <row r="296">
          <cell r="G296" t="str">
            <v>OPM417155</v>
          </cell>
          <cell r="I296">
            <v>38736</v>
          </cell>
          <cell r="K296">
            <v>-22020</v>
          </cell>
          <cell r="L296">
            <v>-22020</v>
          </cell>
          <cell r="M296">
            <v>-22020</v>
          </cell>
          <cell r="O296" t="str">
            <v>Claims</v>
          </cell>
          <cell r="R296" t="str">
            <v>cash in advance</v>
          </cell>
        </row>
        <row r="297">
          <cell r="G297" t="str">
            <v>835120299</v>
          </cell>
          <cell r="H297" t="str">
            <v>Cash In Advance</v>
          </cell>
          <cell r="I297">
            <v>38742</v>
          </cell>
          <cell r="J297">
            <v>38742</v>
          </cell>
          <cell r="K297">
            <v>43980</v>
          </cell>
          <cell r="L297">
            <v>43980</v>
          </cell>
          <cell r="N297">
            <v>35</v>
          </cell>
          <cell r="O297" t="str">
            <v>Invoice</v>
          </cell>
          <cell r="R297" t="str">
            <v>offsetting invoice</v>
          </cell>
        </row>
        <row r="298">
          <cell r="G298" t="str">
            <v>OPM420918</v>
          </cell>
          <cell r="I298">
            <v>38744</v>
          </cell>
          <cell r="K298">
            <v>-22991.279999999999</v>
          </cell>
          <cell r="L298">
            <v>-22991.279999999999</v>
          </cell>
          <cell r="M298">
            <v>-22991.279999999999</v>
          </cell>
          <cell r="O298" t="str">
            <v>Claims</v>
          </cell>
          <cell r="R298" t="str">
            <v>cash in advance</v>
          </cell>
        </row>
        <row r="299">
          <cell r="G299" t="str">
            <v>835120383</v>
          </cell>
          <cell r="H299" t="str">
            <v>Cash In Advance</v>
          </cell>
          <cell r="I299">
            <v>38756</v>
          </cell>
          <cell r="J299">
            <v>38756</v>
          </cell>
          <cell r="K299">
            <v>22991.279999999999</v>
          </cell>
          <cell r="L299">
            <v>22991.279999999999</v>
          </cell>
          <cell r="N299">
            <v>21</v>
          </cell>
          <cell r="O299" t="str">
            <v>Invoice</v>
          </cell>
          <cell r="R299" t="str">
            <v>offsetting invoice</v>
          </cell>
        </row>
        <row r="300">
          <cell r="G300" t="str">
            <v>OPM426203</v>
          </cell>
          <cell r="I300">
            <v>38757</v>
          </cell>
          <cell r="K300">
            <v>-22020</v>
          </cell>
          <cell r="L300">
            <v>-22020</v>
          </cell>
          <cell r="M300">
            <v>-22020</v>
          </cell>
          <cell r="O300" t="str">
            <v>Claims</v>
          </cell>
          <cell r="R300" t="str">
            <v>cash in advance</v>
          </cell>
        </row>
        <row r="301">
          <cell r="G301" t="str">
            <v>OPM429680</v>
          </cell>
          <cell r="I301">
            <v>38765</v>
          </cell>
          <cell r="K301">
            <v>-8621.73</v>
          </cell>
          <cell r="L301">
            <v>-8621.73</v>
          </cell>
          <cell r="M301">
            <v>-8621.73</v>
          </cell>
          <cell r="O301" t="str">
            <v>Claims</v>
          </cell>
          <cell r="R301" t="str">
            <v>cash in advance</v>
          </cell>
        </row>
        <row r="302">
          <cell r="G302" t="str">
            <v>835120486</v>
          </cell>
          <cell r="H302" t="str">
            <v>Cash In Advance</v>
          </cell>
          <cell r="I302">
            <v>38770</v>
          </cell>
          <cell r="J302">
            <v>38770</v>
          </cell>
          <cell r="K302">
            <v>8621.74</v>
          </cell>
          <cell r="L302">
            <v>8621.74</v>
          </cell>
          <cell r="N302">
            <v>7</v>
          </cell>
          <cell r="O302" t="str">
            <v>Invoice</v>
          </cell>
          <cell r="R302" t="str">
            <v>past due</v>
          </cell>
        </row>
        <row r="303">
          <cell r="G303" t="str">
            <v>OPM432571</v>
          </cell>
          <cell r="I303">
            <v>38772</v>
          </cell>
          <cell r="K303">
            <v>-25865.19</v>
          </cell>
          <cell r="L303">
            <v>-25865.19</v>
          </cell>
          <cell r="M303">
            <v>-25865.19</v>
          </cell>
          <cell r="O303" t="str">
            <v>Claims</v>
          </cell>
          <cell r="R303" t="str">
            <v>claims</v>
          </cell>
        </row>
        <row r="304">
          <cell r="G304" t="str">
            <v>OPM433268</v>
          </cell>
          <cell r="I304">
            <v>38775</v>
          </cell>
          <cell r="K304">
            <v>-25865.19</v>
          </cell>
          <cell r="L304">
            <v>-25865.19</v>
          </cell>
          <cell r="M304">
            <v>-25865.19</v>
          </cell>
          <cell r="O304" t="str">
            <v>Claims</v>
          </cell>
          <cell r="R304" t="str">
            <v>claims</v>
          </cell>
        </row>
        <row r="305">
          <cell r="G305" t="str">
            <v>OPM409947</v>
          </cell>
          <cell r="I305">
            <v>38714</v>
          </cell>
          <cell r="K305">
            <v>-16380</v>
          </cell>
          <cell r="L305">
            <v>-16380</v>
          </cell>
          <cell r="M305">
            <v>-16380</v>
          </cell>
          <cell r="O305" t="str">
            <v>Claims</v>
          </cell>
          <cell r="R305" t="str">
            <v>unknown cash, not MCCs</v>
          </cell>
          <cell r="S305" t="str">
            <v>reference DCS122197703</v>
          </cell>
        </row>
        <row r="306">
          <cell r="G306" t="str">
            <v>835120298</v>
          </cell>
          <cell r="H306" t="str">
            <v>NET 30 DAYS</v>
          </cell>
          <cell r="I306">
            <v>38742</v>
          </cell>
          <cell r="J306">
            <v>38772</v>
          </cell>
          <cell r="K306">
            <v>723.8</v>
          </cell>
          <cell r="L306">
            <v>723.8</v>
          </cell>
          <cell r="N306">
            <v>5</v>
          </cell>
          <cell r="O306" t="str">
            <v>Invoice</v>
          </cell>
          <cell r="R306" t="str">
            <v>current</v>
          </cell>
        </row>
        <row r="307">
          <cell r="G307" t="str">
            <v>835118597</v>
          </cell>
          <cell r="H307" t="str">
            <v>.4% DISC 10 DAYS NET 11 DAYS</v>
          </cell>
          <cell r="I307">
            <v>38412</v>
          </cell>
          <cell r="J307">
            <v>38423</v>
          </cell>
          <cell r="K307">
            <v>104674.76</v>
          </cell>
          <cell r="L307">
            <v>418.69</v>
          </cell>
          <cell r="M307">
            <v>418.69</v>
          </cell>
          <cell r="N307">
            <v>354</v>
          </cell>
          <cell r="O307" t="str">
            <v>Invoice</v>
          </cell>
          <cell r="R307" t="str">
            <v>unearned discount</v>
          </cell>
          <cell r="T307" t="str">
            <v>discount taken outside of terms, 11 days late</v>
          </cell>
          <cell r="U307" t="str">
            <v>determine if this should be pursued</v>
          </cell>
          <cell r="V307" t="str">
            <v>determine if this should be pursued</v>
          </cell>
        </row>
        <row r="308">
          <cell r="G308" t="str">
            <v>835118821</v>
          </cell>
          <cell r="H308" t="str">
            <v>.4% DISC 10 DAYS NET 11 DAYS</v>
          </cell>
          <cell r="I308">
            <v>38456</v>
          </cell>
          <cell r="J308">
            <v>38467</v>
          </cell>
          <cell r="K308">
            <v>105975.08</v>
          </cell>
          <cell r="L308">
            <v>423.9</v>
          </cell>
          <cell r="M308">
            <v>423.9</v>
          </cell>
          <cell r="N308">
            <v>310</v>
          </cell>
          <cell r="O308" t="str">
            <v>Invoice</v>
          </cell>
          <cell r="R308" t="str">
            <v>unearned discount</v>
          </cell>
          <cell r="T308" t="str">
            <v>discount taken outside of terms, 25 days late</v>
          </cell>
        </row>
        <row r="309">
          <cell r="G309" t="str">
            <v>835118904</v>
          </cell>
          <cell r="H309" t="str">
            <v>.4% DISC 10 DAYS NET 11 DAYS</v>
          </cell>
          <cell r="I309">
            <v>38468</v>
          </cell>
          <cell r="J309">
            <v>38479</v>
          </cell>
          <cell r="K309">
            <v>105975.08</v>
          </cell>
          <cell r="L309">
            <v>423.9</v>
          </cell>
          <cell r="M309">
            <v>423.9</v>
          </cell>
          <cell r="N309">
            <v>298</v>
          </cell>
          <cell r="O309" t="str">
            <v>Invoice</v>
          </cell>
          <cell r="R309" t="str">
            <v>unearned discount</v>
          </cell>
          <cell r="T309" t="str">
            <v>discount taken outside of terms, 13 days late</v>
          </cell>
        </row>
        <row r="310">
          <cell r="G310" t="str">
            <v>835119105</v>
          </cell>
          <cell r="H310" t="str">
            <v>.4% DISC 10 DAYS NET 11 DAYS</v>
          </cell>
          <cell r="I310">
            <v>38510</v>
          </cell>
          <cell r="J310">
            <v>38521</v>
          </cell>
          <cell r="K310">
            <v>61818.79</v>
          </cell>
          <cell r="L310">
            <v>247.27</v>
          </cell>
          <cell r="M310">
            <v>247.27</v>
          </cell>
          <cell r="N310">
            <v>256</v>
          </cell>
          <cell r="O310" t="str">
            <v>Invoice</v>
          </cell>
          <cell r="R310" t="str">
            <v>unearned discount</v>
          </cell>
          <cell r="T310" t="str">
            <v>discount taken outside of terms, 16 days late</v>
          </cell>
        </row>
        <row r="311">
          <cell r="G311" t="str">
            <v>835119167</v>
          </cell>
          <cell r="H311" t="str">
            <v>.4% DISC 10 DAYS NET 11 DAYS</v>
          </cell>
          <cell r="I311">
            <v>38525</v>
          </cell>
          <cell r="J311">
            <v>38536</v>
          </cell>
          <cell r="K311">
            <v>85211.11</v>
          </cell>
          <cell r="L311">
            <v>340.84</v>
          </cell>
          <cell r="M311">
            <v>340.84</v>
          </cell>
          <cell r="N311">
            <v>241</v>
          </cell>
          <cell r="O311" t="str">
            <v>Invoice</v>
          </cell>
          <cell r="R311" t="str">
            <v>unearned discount</v>
          </cell>
          <cell r="T311" t="str">
            <v>discount taken outside of terms, 11 days late</v>
          </cell>
        </row>
        <row r="312">
          <cell r="G312" t="str">
            <v>OPM415409</v>
          </cell>
          <cell r="I312">
            <v>38665</v>
          </cell>
          <cell r="K312">
            <v>-638.6</v>
          </cell>
          <cell r="L312">
            <v>-638.6</v>
          </cell>
          <cell r="M312">
            <v>-638.6</v>
          </cell>
          <cell r="O312" t="str">
            <v>Claims</v>
          </cell>
          <cell r="R312" t="str">
            <v>cash for November shipment to Mobis, sue needs to invoice</v>
          </cell>
        </row>
        <row r="313">
          <cell r="G313" t="str">
            <v>835120319</v>
          </cell>
          <cell r="H313" t="str">
            <v>PER AGREEMENT</v>
          </cell>
          <cell r="I313">
            <v>38746</v>
          </cell>
          <cell r="J313">
            <v>38776</v>
          </cell>
          <cell r="K313">
            <v>638.6</v>
          </cell>
          <cell r="L313">
            <v>638.6</v>
          </cell>
          <cell r="N313">
            <v>1</v>
          </cell>
          <cell r="O313" t="str">
            <v>Invoice</v>
          </cell>
          <cell r="R313" t="str">
            <v>current</v>
          </cell>
        </row>
        <row r="314">
          <cell r="G314" t="str">
            <v>DED281553</v>
          </cell>
          <cell r="I314">
            <v>38419</v>
          </cell>
          <cell r="K314">
            <v>399.5</v>
          </cell>
          <cell r="L314">
            <v>399.5</v>
          </cell>
          <cell r="M314">
            <v>399.5</v>
          </cell>
          <cell r="O314" t="str">
            <v>Claims</v>
          </cell>
          <cell r="R314" t="str">
            <v>customer deduction for return</v>
          </cell>
          <cell r="T314" t="str">
            <v>RDR051056 - cust has not returned these parts (4-19-05)</v>
          </cell>
        </row>
        <row r="315">
          <cell r="G315" t="str">
            <v>DED281554</v>
          </cell>
          <cell r="I315">
            <v>38419</v>
          </cell>
          <cell r="K315">
            <v>591.04999999999995</v>
          </cell>
          <cell r="L315">
            <v>591.04999999999995</v>
          </cell>
          <cell r="M315">
            <v>591.04999999999995</v>
          </cell>
          <cell r="O315" t="str">
            <v>Claims</v>
          </cell>
          <cell r="R315" t="str">
            <v>customer deduction for return</v>
          </cell>
          <cell r="T315" t="str">
            <v>RDR051057 - cust has not returned these parts (4-19-05)</v>
          </cell>
        </row>
        <row r="316">
          <cell r="G316" t="str">
            <v>DED281555</v>
          </cell>
          <cell r="I316">
            <v>38419</v>
          </cell>
          <cell r="K316">
            <v>2115.2800000000002</v>
          </cell>
          <cell r="L316">
            <v>2115.2800000000002</v>
          </cell>
          <cell r="M316">
            <v>2115.2800000000002</v>
          </cell>
          <cell r="O316" t="str">
            <v>Claims</v>
          </cell>
          <cell r="R316" t="str">
            <v>customer deduction for return</v>
          </cell>
          <cell r="T316" t="str">
            <v>RDR051058 - cust has not returned these parts (4-19-05)</v>
          </cell>
        </row>
        <row r="317">
          <cell r="G317" t="str">
            <v>DED281556</v>
          </cell>
          <cell r="I317">
            <v>38419</v>
          </cell>
          <cell r="K317">
            <v>515.32000000000005</v>
          </cell>
          <cell r="L317">
            <v>515.32000000000005</v>
          </cell>
          <cell r="M317">
            <v>515.32000000000005</v>
          </cell>
          <cell r="O317" t="str">
            <v>Claims</v>
          </cell>
          <cell r="R317" t="str">
            <v>customer deduction for return</v>
          </cell>
          <cell r="T317" t="str">
            <v>RDR051059 - cust has not returned these parts (4-19-05)</v>
          </cell>
        </row>
        <row r="318">
          <cell r="G318" t="str">
            <v>DED327919</v>
          </cell>
          <cell r="I318">
            <v>38527</v>
          </cell>
          <cell r="K318">
            <v>6307.81</v>
          </cell>
          <cell r="L318">
            <v>6307.81</v>
          </cell>
          <cell r="M318">
            <v>6307.81</v>
          </cell>
          <cell r="O318" t="str">
            <v>Claims</v>
          </cell>
          <cell r="R318" t="str">
            <v>customer deduction for return</v>
          </cell>
          <cell r="S318" t="str">
            <v>RDR05-1178, RMA 5134AJBW &amp; 5098BJBW</v>
          </cell>
          <cell r="T318" t="str">
            <v>deducted at machining cost vs raw</v>
          </cell>
        </row>
        <row r="319">
          <cell r="G319" t="str">
            <v>DED327923</v>
          </cell>
          <cell r="I319">
            <v>38527</v>
          </cell>
          <cell r="K319">
            <v>315.32</v>
          </cell>
          <cell r="L319">
            <v>315.32</v>
          </cell>
          <cell r="M319">
            <v>315.32</v>
          </cell>
          <cell r="O319" t="str">
            <v>Claims</v>
          </cell>
          <cell r="R319" t="str">
            <v>customer deduction for return</v>
          </cell>
          <cell r="S319" t="str">
            <v>RDR05-1198 RMA 5159CJBW</v>
          </cell>
          <cell r="T319" t="str">
            <v>RDR051198 - cust has not returned these parts (6-13-05)</v>
          </cell>
        </row>
        <row r="320">
          <cell r="G320" t="str">
            <v>DED327924</v>
          </cell>
          <cell r="I320">
            <v>38527</v>
          </cell>
          <cell r="K320">
            <v>1063.54</v>
          </cell>
          <cell r="L320">
            <v>1063.54</v>
          </cell>
          <cell r="M320">
            <v>1063.54</v>
          </cell>
          <cell r="O320" t="str">
            <v>Claims</v>
          </cell>
          <cell r="R320" t="str">
            <v>customer deduction for return</v>
          </cell>
          <cell r="S320" t="str">
            <v>RDR05-1199 RMA 5159DJBW</v>
          </cell>
          <cell r="T320" t="str">
            <v>RDR051199 - cust has not returned these parts (6-13-05)</v>
          </cell>
        </row>
        <row r="321">
          <cell r="G321" t="str">
            <v>OPM342545</v>
          </cell>
          <cell r="I321">
            <v>38560</v>
          </cell>
          <cell r="K321">
            <v>-400</v>
          </cell>
          <cell r="L321">
            <v>-400</v>
          </cell>
          <cell r="M321">
            <v>-400</v>
          </cell>
          <cell r="O321" t="str">
            <v>Claims</v>
          </cell>
          <cell r="R321" t="str">
            <v>overpayment</v>
          </cell>
          <cell r="T321" t="str">
            <v>on receipt totaling 78600, original payment made timely</v>
          </cell>
          <cell r="W321">
            <v>118629</v>
          </cell>
          <cell r="X321">
            <v>118629</v>
          </cell>
        </row>
        <row r="322">
          <cell r="G322" t="str">
            <v>835119433</v>
          </cell>
          <cell r="H322" t="str">
            <v>NET 60 DAYS</v>
          </cell>
          <cell r="I322">
            <v>38589</v>
          </cell>
          <cell r="J322">
            <v>38649</v>
          </cell>
          <cell r="K322">
            <v>70149.34</v>
          </cell>
          <cell r="L322">
            <v>1191.8</v>
          </cell>
          <cell r="M322">
            <v>1191.8</v>
          </cell>
          <cell r="N322">
            <v>128</v>
          </cell>
          <cell r="O322" t="str">
            <v>Invoice</v>
          </cell>
          <cell r="R322" t="str">
            <v>metal pricing change qtr 3</v>
          </cell>
          <cell r="S322" t="str">
            <v>short pay from incorrect surcharge - repaid on OPM382429</v>
          </cell>
        </row>
        <row r="323">
          <cell r="G323" t="str">
            <v>835119437</v>
          </cell>
          <cell r="H323" t="str">
            <v>NET 60 DAYS</v>
          </cell>
          <cell r="I323">
            <v>38589</v>
          </cell>
          <cell r="J323">
            <v>38649</v>
          </cell>
          <cell r="K323">
            <v>70224.44</v>
          </cell>
          <cell r="L323">
            <v>1258.3599999999999</v>
          </cell>
          <cell r="M323">
            <v>1258.3599999999999</v>
          </cell>
          <cell r="N323">
            <v>128</v>
          </cell>
          <cell r="O323" t="str">
            <v>Invoice</v>
          </cell>
          <cell r="R323" t="str">
            <v>metal pricing change qtr 3</v>
          </cell>
          <cell r="S323" t="str">
            <v>short pay from incorrect surcharge - repaid on OPM382429</v>
          </cell>
        </row>
        <row r="324">
          <cell r="G324" t="str">
            <v>835119436</v>
          </cell>
          <cell r="H324" t="str">
            <v>NET 60 DAYS</v>
          </cell>
          <cell r="I324">
            <v>38589</v>
          </cell>
          <cell r="J324">
            <v>38649</v>
          </cell>
          <cell r="K324">
            <v>71339.839999999997</v>
          </cell>
          <cell r="L324">
            <v>1241.76</v>
          </cell>
          <cell r="M324">
            <v>1241.76</v>
          </cell>
          <cell r="N324">
            <v>128</v>
          </cell>
          <cell r="O324" t="str">
            <v>Invoice</v>
          </cell>
          <cell r="R324" t="str">
            <v>metal pricing change qtr 3</v>
          </cell>
          <cell r="S324" t="str">
            <v>short pay from incorrect surcharge - repaid on OPM382429</v>
          </cell>
        </row>
        <row r="325">
          <cell r="G325" t="str">
            <v>835119446</v>
          </cell>
          <cell r="H325" t="str">
            <v>NET 60 DAYS</v>
          </cell>
          <cell r="I325">
            <v>38590</v>
          </cell>
          <cell r="J325">
            <v>38650</v>
          </cell>
          <cell r="K325">
            <v>69149.08</v>
          </cell>
          <cell r="L325">
            <v>1194.48</v>
          </cell>
          <cell r="M325">
            <v>1194.48</v>
          </cell>
          <cell r="N325">
            <v>127</v>
          </cell>
          <cell r="O325" t="str">
            <v>Invoice</v>
          </cell>
          <cell r="R325" t="str">
            <v>metal pricing change qtr 3</v>
          </cell>
          <cell r="S325" t="str">
            <v>short pay from incorrect surcharge - repaid on OPM382429</v>
          </cell>
        </row>
        <row r="326">
          <cell r="G326" t="str">
            <v>835119444</v>
          </cell>
          <cell r="H326" t="str">
            <v>NET 60 DAYS</v>
          </cell>
          <cell r="I326">
            <v>38590</v>
          </cell>
          <cell r="J326">
            <v>38650</v>
          </cell>
          <cell r="K326">
            <v>72807.73</v>
          </cell>
          <cell r="L326">
            <v>1261.4000000000001</v>
          </cell>
          <cell r="M326">
            <v>1261.4000000000001</v>
          </cell>
          <cell r="N326">
            <v>127</v>
          </cell>
          <cell r="O326" t="str">
            <v>Invoice</v>
          </cell>
          <cell r="R326" t="str">
            <v>metal pricing change qtr 3</v>
          </cell>
          <cell r="S326" t="str">
            <v>short pay from incorrect surcharge - repaid on OPM382429</v>
          </cell>
        </row>
        <row r="327">
          <cell r="G327" t="str">
            <v>835119450</v>
          </cell>
          <cell r="H327" t="str">
            <v>NET 60 DAYS</v>
          </cell>
          <cell r="I327">
            <v>38593</v>
          </cell>
          <cell r="J327">
            <v>38653</v>
          </cell>
          <cell r="K327">
            <v>69851.460000000006</v>
          </cell>
          <cell r="L327">
            <v>1237.02</v>
          </cell>
          <cell r="M327">
            <v>1237.02</v>
          </cell>
          <cell r="N327">
            <v>124</v>
          </cell>
          <cell r="O327" t="str">
            <v>Invoice</v>
          </cell>
          <cell r="R327" t="str">
            <v>metal pricing change qtr 3</v>
          </cell>
          <cell r="S327" t="str">
            <v>short pay from incorrect surcharge - repaid on OPM382429</v>
          </cell>
        </row>
        <row r="328">
          <cell r="G328" t="str">
            <v>835119456</v>
          </cell>
          <cell r="H328" t="str">
            <v>NET 60 DAYS</v>
          </cell>
          <cell r="I328">
            <v>38593</v>
          </cell>
          <cell r="J328">
            <v>38653</v>
          </cell>
          <cell r="K328">
            <v>67226.45</v>
          </cell>
          <cell r="L328">
            <v>1142.1400000000001</v>
          </cell>
          <cell r="M328">
            <v>1142.1400000000001</v>
          </cell>
          <cell r="N328">
            <v>124</v>
          </cell>
          <cell r="O328" t="str">
            <v>Invoice</v>
          </cell>
          <cell r="R328" t="str">
            <v>metal pricing change qtr 3</v>
          </cell>
          <cell r="S328" t="str">
            <v>short pay from incorrect surcharge - repaid on OPM382429</v>
          </cell>
        </row>
        <row r="329">
          <cell r="G329" t="str">
            <v>835119455</v>
          </cell>
          <cell r="H329" t="str">
            <v>NET 60 DAYS</v>
          </cell>
          <cell r="I329">
            <v>38593</v>
          </cell>
          <cell r="J329">
            <v>38653</v>
          </cell>
          <cell r="K329">
            <v>71837.710000000006</v>
          </cell>
          <cell r="L329">
            <v>1292.81</v>
          </cell>
          <cell r="M329">
            <v>1292.81</v>
          </cell>
          <cell r="N329">
            <v>124</v>
          </cell>
          <cell r="O329" t="str">
            <v>Invoice</v>
          </cell>
          <cell r="R329" t="str">
            <v>metal pricing change qtr 3</v>
          </cell>
          <cell r="S329" t="str">
            <v>short pay from incorrect surcharge - repaid on OPM382429</v>
          </cell>
        </row>
        <row r="330">
          <cell r="G330" t="str">
            <v>835119459</v>
          </cell>
          <cell r="H330" t="str">
            <v>NET 60 DAYS</v>
          </cell>
          <cell r="I330">
            <v>38594</v>
          </cell>
          <cell r="J330">
            <v>38654</v>
          </cell>
          <cell r="K330">
            <v>66186.66</v>
          </cell>
          <cell r="L330">
            <v>1064.0899999999999</v>
          </cell>
          <cell r="M330">
            <v>1064.0899999999999</v>
          </cell>
          <cell r="N330">
            <v>123</v>
          </cell>
          <cell r="O330" t="str">
            <v>Invoice</v>
          </cell>
          <cell r="R330" t="str">
            <v>metal pricing change qtr 3</v>
          </cell>
          <cell r="S330" t="str">
            <v>short pay from incorrect surcharge - repaid on OPM382429</v>
          </cell>
        </row>
        <row r="331">
          <cell r="G331" t="str">
            <v>835119470</v>
          </cell>
          <cell r="H331" t="str">
            <v>NET 60 DAYS</v>
          </cell>
          <cell r="I331">
            <v>38595</v>
          </cell>
          <cell r="J331">
            <v>38655</v>
          </cell>
          <cell r="K331">
            <v>70499.64</v>
          </cell>
          <cell r="L331">
            <v>1242.68</v>
          </cell>
          <cell r="M331">
            <v>1242.68</v>
          </cell>
          <cell r="N331">
            <v>122</v>
          </cell>
          <cell r="O331" t="str">
            <v>Invoice</v>
          </cell>
          <cell r="R331" t="str">
            <v>metal pricing change qtr 3</v>
          </cell>
          <cell r="S331" t="str">
            <v>short pay from incorrect surcharge - repaid on OPM382429</v>
          </cell>
        </row>
        <row r="332">
          <cell r="G332" t="str">
            <v>835119465</v>
          </cell>
          <cell r="H332" t="str">
            <v>NET 60 DAYS</v>
          </cell>
          <cell r="I332">
            <v>38595</v>
          </cell>
          <cell r="J332">
            <v>38655</v>
          </cell>
          <cell r="K332">
            <v>70149.34</v>
          </cell>
          <cell r="L332">
            <v>1191.8</v>
          </cell>
          <cell r="M332">
            <v>1191.8</v>
          </cell>
          <cell r="N332">
            <v>122</v>
          </cell>
          <cell r="O332" t="str">
            <v>Invoice</v>
          </cell>
          <cell r="R332" t="str">
            <v>metal pricing change qtr 3</v>
          </cell>
          <cell r="S332" t="str">
            <v>short pay from incorrect surcharge - repaid on OPM382429</v>
          </cell>
        </row>
        <row r="333">
          <cell r="G333" t="str">
            <v>835119478</v>
          </cell>
          <cell r="H333" t="str">
            <v>NET 60 DAYS</v>
          </cell>
          <cell r="I333">
            <v>38596</v>
          </cell>
          <cell r="J333">
            <v>38656</v>
          </cell>
          <cell r="K333">
            <v>72240.36</v>
          </cell>
          <cell r="L333">
            <v>1166.3800000000001</v>
          </cell>
          <cell r="M333">
            <v>1166.3800000000001</v>
          </cell>
          <cell r="N333">
            <v>121</v>
          </cell>
          <cell r="O333" t="str">
            <v>Invoice</v>
          </cell>
          <cell r="R333" t="str">
            <v>metal pricing change qtr 3</v>
          </cell>
          <cell r="S333" t="str">
            <v>short pay from incorrect surcharge - repaid on OPM382429</v>
          </cell>
        </row>
        <row r="334">
          <cell r="G334" t="str">
            <v>835119473</v>
          </cell>
          <cell r="H334" t="str">
            <v>NET 60 DAYS</v>
          </cell>
          <cell r="I334">
            <v>38596</v>
          </cell>
          <cell r="J334">
            <v>38656</v>
          </cell>
          <cell r="K334">
            <v>69748.399999999994</v>
          </cell>
          <cell r="L334">
            <v>1207.42</v>
          </cell>
          <cell r="M334">
            <v>1207.42</v>
          </cell>
          <cell r="N334">
            <v>121</v>
          </cell>
          <cell r="O334" t="str">
            <v>Invoice</v>
          </cell>
          <cell r="R334" t="str">
            <v>metal pricing change qtr 3</v>
          </cell>
          <cell r="S334" t="str">
            <v>short pay from incorrect surcharge - repaid on OPM382429</v>
          </cell>
        </row>
        <row r="335">
          <cell r="G335" t="str">
            <v>835119482</v>
          </cell>
          <cell r="H335" t="str">
            <v>NET 60 DAYS</v>
          </cell>
          <cell r="I335">
            <v>38597</v>
          </cell>
          <cell r="J335">
            <v>38657</v>
          </cell>
          <cell r="K335">
            <v>73240.039999999994</v>
          </cell>
          <cell r="L335">
            <v>1217.28</v>
          </cell>
          <cell r="M335">
            <v>1217.28</v>
          </cell>
          <cell r="N335">
            <v>120</v>
          </cell>
          <cell r="O335" t="str">
            <v>Invoice</v>
          </cell>
          <cell r="R335" t="str">
            <v>metal pricing change qtr 3</v>
          </cell>
          <cell r="S335" t="str">
            <v>short pay from incorrect surcharge - repaid on OPM382429</v>
          </cell>
        </row>
        <row r="336">
          <cell r="G336" t="str">
            <v>835119484</v>
          </cell>
          <cell r="H336" t="str">
            <v>NET 60 DAYS</v>
          </cell>
          <cell r="I336">
            <v>38597</v>
          </cell>
          <cell r="J336">
            <v>38657</v>
          </cell>
          <cell r="K336">
            <v>72188.899999999994</v>
          </cell>
          <cell r="L336">
            <v>1314.08</v>
          </cell>
          <cell r="M336">
            <v>1314.08</v>
          </cell>
          <cell r="N336">
            <v>120</v>
          </cell>
          <cell r="O336" t="str">
            <v>Invoice</v>
          </cell>
          <cell r="R336" t="str">
            <v>metal pricing change qtr 3</v>
          </cell>
          <cell r="S336" t="str">
            <v>short pay from incorrect surcharge - repaid on OPM382429</v>
          </cell>
        </row>
        <row r="337">
          <cell r="G337" t="str">
            <v>835C0012902</v>
          </cell>
          <cell r="I337">
            <v>38601</v>
          </cell>
          <cell r="J337">
            <v>38601</v>
          </cell>
          <cell r="K337">
            <v>-2886.79</v>
          </cell>
          <cell r="L337">
            <v>-80.41</v>
          </cell>
          <cell r="N337">
            <v>176</v>
          </cell>
          <cell r="O337" t="str">
            <v>Credit Memo</v>
          </cell>
          <cell r="R337" t="str">
            <v>credit for cust deduction for return</v>
          </cell>
          <cell r="S337" t="str">
            <v>RMA 5237xJBW</v>
          </cell>
          <cell r="T337" t="str">
            <v>RDR051307</v>
          </cell>
        </row>
        <row r="338">
          <cell r="G338" t="str">
            <v>835C0012904</v>
          </cell>
          <cell r="I338">
            <v>38601</v>
          </cell>
          <cell r="J338">
            <v>38601</v>
          </cell>
          <cell r="K338">
            <v>-2447.7199999999998</v>
          </cell>
          <cell r="L338">
            <v>-89.22</v>
          </cell>
          <cell r="N338">
            <v>176</v>
          </cell>
          <cell r="O338" t="str">
            <v>Credit Memo</v>
          </cell>
          <cell r="R338" t="str">
            <v>credit for cust deduction for return</v>
          </cell>
          <cell r="S338" t="str">
            <v>RMA 5237xJBW</v>
          </cell>
          <cell r="T338" t="str">
            <v>RDR051308</v>
          </cell>
        </row>
        <row r="339">
          <cell r="G339" t="str">
            <v>835119490</v>
          </cell>
          <cell r="H339" t="str">
            <v>NET 60 DAYS</v>
          </cell>
          <cell r="I339">
            <v>38601</v>
          </cell>
          <cell r="J339">
            <v>38661</v>
          </cell>
          <cell r="K339">
            <v>69208.570000000007</v>
          </cell>
          <cell r="L339">
            <v>1190.96</v>
          </cell>
          <cell r="M339">
            <v>1190.96</v>
          </cell>
          <cell r="N339">
            <v>116</v>
          </cell>
          <cell r="O339" t="str">
            <v>Invoice</v>
          </cell>
          <cell r="R339" t="str">
            <v>metal pricing change qtr 3</v>
          </cell>
          <cell r="S339" t="str">
            <v>short pay from incorrect surcharge - repaid on OPM382429</v>
          </cell>
        </row>
        <row r="340">
          <cell r="G340" t="str">
            <v>835119487</v>
          </cell>
          <cell r="H340" t="str">
            <v>NET 60 DAYS</v>
          </cell>
          <cell r="I340">
            <v>38601</v>
          </cell>
          <cell r="J340">
            <v>38661</v>
          </cell>
          <cell r="K340">
            <v>70149.34</v>
          </cell>
          <cell r="L340">
            <v>1191.8</v>
          </cell>
          <cell r="M340">
            <v>1191.8</v>
          </cell>
          <cell r="N340">
            <v>116</v>
          </cell>
          <cell r="O340" t="str">
            <v>Invoice</v>
          </cell>
          <cell r="R340" t="str">
            <v>metal pricing change qtr 3</v>
          </cell>
          <cell r="S340" t="str">
            <v>short pay from incorrect surcharge - repaid on OPM382429</v>
          </cell>
        </row>
        <row r="341">
          <cell r="G341" t="str">
            <v>835119494</v>
          </cell>
          <cell r="H341" t="str">
            <v>NET 60 DAYS</v>
          </cell>
          <cell r="I341">
            <v>38602</v>
          </cell>
          <cell r="J341">
            <v>38662</v>
          </cell>
          <cell r="K341">
            <v>66703.16</v>
          </cell>
          <cell r="L341">
            <v>1166.22</v>
          </cell>
          <cell r="M341">
            <v>1166.22</v>
          </cell>
          <cell r="N341">
            <v>115</v>
          </cell>
          <cell r="O341" t="str">
            <v>Invoice</v>
          </cell>
          <cell r="R341" t="str">
            <v>metal pricing change qtr 3</v>
          </cell>
          <cell r="S341" t="str">
            <v>short pay from incorrect surcharge - repaid on OPM382429</v>
          </cell>
        </row>
        <row r="342">
          <cell r="G342" t="str">
            <v>835119498</v>
          </cell>
          <cell r="H342" t="str">
            <v>NET 60 DAYS</v>
          </cell>
          <cell r="I342">
            <v>38603</v>
          </cell>
          <cell r="J342">
            <v>38663</v>
          </cell>
          <cell r="K342">
            <v>73508.740000000005</v>
          </cell>
          <cell r="L342">
            <v>1211.6400000000001</v>
          </cell>
          <cell r="M342">
            <v>1211.6400000000001</v>
          </cell>
          <cell r="N342">
            <v>114</v>
          </cell>
          <cell r="O342" t="str">
            <v>Invoice</v>
          </cell>
          <cell r="R342" t="str">
            <v>metal pricing change qtr 3</v>
          </cell>
          <cell r="S342" t="str">
            <v>short pay from incorrect surcharge - repaid on OPM382429</v>
          </cell>
        </row>
        <row r="343">
          <cell r="G343" t="str">
            <v>835119500</v>
          </cell>
          <cell r="H343" t="str">
            <v>NET 60 DAYS</v>
          </cell>
          <cell r="I343">
            <v>38603</v>
          </cell>
          <cell r="J343">
            <v>38663</v>
          </cell>
          <cell r="K343">
            <v>72023.34</v>
          </cell>
          <cell r="L343">
            <v>1313.88</v>
          </cell>
          <cell r="M343">
            <v>1313.88</v>
          </cell>
          <cell r="N343">
            <v>114</v>
          </cell>
          <cell r="O343" t="str">
            <v>Invoice</v>
          </cell>
          <cell r="R343" t="str">
            <v>metal pricing change qtr 3</v>
          </cell>
          <cell r="S343" t="str">
            <v>short pay from incorrect surcharge - repaid on OPM382429</v>
          </cell>
        </row>
        <row r="344">
          <cell r="G344" t="str">
            <v>835119510</v>
          </cell>
          <cell r="H344" t="str">
            <v>NET 60 DAYS</v>
          </cell>
          <cell r="I344">
            <v>38604</v>
          </cell>
          <cell r="J344">
            <v>38664</v>
          </cell>
          <cell r="K344">
            <v>73508.75</v>
          </cell>
          <cell r="L344">
            <v>1211.6600000000001</v>
          </cell>
          <cell r="M344">
            <v>1211.6600000000001</v>
          </cell>
          <cell r="N344">
            <v>113</v>
          </cell>
          <cell r="O344" t="str">
            <v>Invoice</v>
          </cell>
          <cell r="R344" t="str">
            <v>metal pricing change qtr 3</v>
          </cell>
          <cell r="S344" t="str">
            <v>short pay from incorrect surcharge - repaid on OPM382429</v>
          </cell>
        </row>
        <row r="345">
          <cell r="G345" t="str">
            <v>835119509</v>
          </cell>
          <cell r="H345" t="str">
            <v>NET 60 DAYS</v>
          </cell>
          <cell r="I345">
            <v>38604</v>
          </cell>
          <cell r="J345">
            <v>38664</v>
          </cell>
          <cell r="K345">
            <v>73508.75</v>
          </cell>
          <cell r="L345">
            <v>1211.67</v>
          </cell>
          <cell r="M345">
            <v>1211.67</v>
          </cell>
          <cell r="N345">
            <v>113</v>
          </cell>
          <cell r="O345" t="str">
            <v>Invoice</v>
          </cell>
          <cell r="R345" t="str">
            <v>metal pricing change qtr 3</v>
          </cell>
          <cell r="S345" t="str">
            <v>short pay from incorrect surcharge - repaid on OPM382429</v>
          </cell>
        </row>
        <row r="346">
          <cell r="G346" t="str">
            <v>835119506</v>
          </cell>
          <cell r="H346" t="str">
            <v>NET 60 DAYS</v>
          </cell>
          <cell r="I346">
            <v>38604</v>
          </cell>
          <cell r="J346">
            <v>38664</v>
          </cell>
          <cell r="K346">
            <v>72706.679999999993</v>
          </cell>
          <cell r="L346">
            <v>1370.97</v>
          </cell>
          <cell r="M346">
            <v>1370.97</v>
          </cell>
          <cell r="N346">
            <v>113</v>
          </cell>
          <cell r="O346" t="str">
            <v>Invoice</v>
          </cell>
          <cell r="R346" t="str">
            <v>metal pricing change qtr 3</v>
          </cell>
          <cell r="S346" t="str">
            <v>short pay from incorrect surcharge - repaid on OPM382429</v>
          </cell>
        </row>
        <row r="347">
          <cell r="G347" t="str">
            <v>835119508</v>
          </cell>
          <cell r="H347" t="str">
            <v>NET 60 DAYS</v>
          </cell>
          <cell r="I347">
            <v>38604</v>
          </cell>
          <cell r="J347">
            <v>38664</v>
          </cell>
          <cell r="K347">
            <v>73006.11</v>
          </cell>
          <cell r="L347">
            <v>1246.45</v>
          </cell>
          <cell r="M347">
            <v>1246.45</v>
          </cell>
          <cell r="N347">
            <v>113</v>
          </cell>
          <cell r="O347" t="str">
            <v>Invoice</v>
          </cell>
          <cell r="R347" t="str">
            <v>metal pricing change qtr 3</v>
          </cell>
          <cell r="S347" t="str">
            <v>short pay from incorrect surcharge - repaid on OPM382429</v>
          </cell>
        </row>
        <row r="348">
          <cell r="G348" t="str">
            <v>835119512</v>
          </cell>
          <cell r="H348" t="str">
            <v>NET 60 DAYS</v>
          </cell>
          <cell r="I348">
            <v>38604</v>
          </cell>
          <cell r="J348">
            <v>38664</v>
          </cell>
          <cell r="K348">
            <v>72325.36</v>
          </cell>
          <cell r="L348">
            <v>1318.42</v>
          </cell>
          <cell r="M348">
            <v>1318.42</v>
          </cell>
          <cell r="N348">
            <v>113</v>
          </cell>
          <cell r="O348" t="str">
            <v>Invoice</v>
          </cell>
          <cell r="R348" t="str">
            <v>metal pricing change qtr 3</v>
          </cell>
          <cell r="S348" t="str">
            <v>short pay from incorrect surcharge - repaid on OPM382429</v>
          </cell>
        </row>
        <row r="349">
          <cell r="G349" t="str">
            <v>835119518</v>
          </cell>
          <cell r="H349" t="str">
            <v>NET 60 DAYS</v>
          </cell>
          <cell r="I349">
            <v>38607</v>
          </cell>
          <cell r="J349">
            <v>38667</v>
          </cell>
          <cell r="K349">
            <v>71965.179999999993</v>
          </cell>
          <cell r="L349">
            <v>1322.16</v>
          </cell>
          <cell r="M349">
            <v>1322.16</v>
          </cell>
          <cell r="N349">
            <v>110</v>
          </cell>
          <cell r="O349" t="str">
            <v>Invoice</v>
          </cell>
          <cell r="R349" t="str">
            <v>metal pricing change qtr 3</v>
          </cell>
          <cell r="S349" t="str">
            <v>short pay from incorrect surcharge - repaid on OPM382429</v>
          </cell>
        </row>
        <row r="350">
          <cell r="G350" t="str">
            <v>835119514</v>
          </cell>
          <cell r="H350" t="str">
            <v>NET 60 DAYS</v>
          </cell>
          <cell r="I350">
            <v>38607</v>
          </cell>
          <cell r="J350">
            <v>38667</v>
          </cell>
          <cell r="K350">
            <v>70149.34</v>
          </cell>
          <cell r="L350">
            <v>1191.8</v>
          </cell>
          <cell r="M350">
            <v>1191.8</v>
          </cell>
          <cell r="N350">
            <v>110</v>
          </cell>
          <cell r="O350" t="str">
            <v>Invoice</v>
          </cell>
          <cell r="R350" t="str">
            <v>metal pricing change qtr 3</v>
          </cell>
          <cell r="S350" t="str">
            <v>short pay from incorrect surcharge - repaid on OPM382429</v>
          </cell>
        </row>
        <row r="351">
          <cell r="G351" t="str">
            <v>835119516</v>
          </cell>
          <cell r="H351" t="str">
            <v>NET 60 DAYS</v>
          </cell>
          <cell r="I351">
            <v>38607</v>
          </cell>
          <cell r="J351">
            <v>38667</v>
          </cell>
          <cell r="K351">
            <v>63007.68</v>
          </cell>
          <cell r="L351">
            <v>1062.98</v>
          </cell>
          <cell r="M351">
            <v>1062.98</v>
          </cell>
          <cell r="N351">
            <v>110</v>
          </cell>
          <cell r="O351" t="str">
            <v>Invoice</v>
          </cell>
          <cell r="R351" t="str">
            <v>metal pricing change qtr 3</v>
          </cell>
          <cell r="S351" t="str">
            <v>short pay from incorrect surcharge - repaid on OPM382429</v>
          </cell>
        </row>
        <row r="352">
          <cell r="G352" t="str">
            <v>835119522</v>
          </cell>
          <cell r="H352" t="str">
            <v>NET 60 DAYS</v>
          </cell>
          <cell r="I352">
            <v>38608</v>
          </cell>
          <cell r="J352">
            <v>38668</v>
          </cell>
          <cell r="K352">
            <v>71137.36</v>
          </cell>
          <cell r="L352">
            <v>1163.44</v>
          </cell>
          <cell r="M352">
            <v>1163.44</v>
          </cell>
          <cell r="N352">
            <v>109</v>
          </cell>
          <cell r="O352" t="str">
            <v>Invoice</v>
          </cell>
          <cell r="R352" t="str">
            <v>metal pricing change qtr 3</v>
          </cell>
          <cell r="S352" t="str">
            <v>short pay from incorrect surcharge - repaid on OPM382429</v>
          </cell>
        </row>
        <row r="353">
          <cell r="G353" t="str">
            <v>835119536</v>
          </cell>
          <cell r="H353" t="str">
            <v>NET 60 DAYS</v>
          </cell>
          <cell r="I353">
            <v>38609</v>
          </cell>
          <cell r="J353">
            <v>38669</v>
          </cell>
          <cell r="K353">
            <v>70669.38</v>
          </cell>
          <cell r="L353">
            <v>1257.18</v>
          </cell>
          <cell r="M353">
            <v>1257.18</v>
          </cell>
          <cell r="N353">
            <v>108</v>
          </cell>
          <cell r="O353" t="str">
            <v>Invoice</v>
          </cell>
          <cell r="R353" t="str">
            <v>metal pricing change qtr 3</v>
          </cell>
          <cell r="S353" t="str">
            <v>short pay from incorrect surcharge - repaid on OPM382429</v>
          </cell>
        </row>
        <row r="354">
          <cell r="G354" t="str">
            <v>835119531</v>
          </cell>
          <cell r="H354" t="str">
            <v>NET 60 DAYS</v>
          </cell>
          <cell r="I354">
            <v>38609</v>
          </cell>
          <cell r="J354">
            <v>38669</v>
          </cell>
          <cell r="K354">
            <v>70149.34</v>
          </cell>
          <cell r="L354">
            <v>1192.0999999999999</v>
          </cell>
          <cell r="M354">
            <v>1192.0999999999999</v>
          </cell>
          <cell r="N354">
            <v>108</v>
          </cell>
          <cell r="O354" t="str">
            <v>Invoice</v>
          </cell>
          <cell r="R354" t="str">
            <v>metal pricing change qtr 3</v>
          </cell>
          <cell r="S354" t="str">
            <v>short pay from incorrect surcharge - repaid on OPM382429</v>
          </cell>
        </row>
        <row r="355">
          <cell r="G355" t="str">
            <v>835119540</v>
          </cell>
          <cell r="H355" t="str">
            <v>NET 60 DAYS</v>
          </cell>
          <cell r="I355">
            <v>38610</v>
          </cell>
          <cell r="J355">
            <v>38670</v>
          </cell>
          <cell r="K355">
            <v>71190.759999999995</v>
          </cell>
          <cell r="L355">
            <v>1194.51</v>
          </cell>
          <cell r="M355">
            <v>1194.51</v>
          </cell>
          <cell r="N355">
            <v>107</v>
          </cell>
          <cell r="O355" t="str">
            <v>Invoice</v>
          </cell>
          <cell r="R355" t="str">
            <v>metal pricing change qtr 3</v>
          </cell>
          <cell r="S355" t="str">
            <v>short pay from incorrect surcharge - repaid on OPM382429</v>
          </cell>
        </row>
        <row r="356">
          <cell r="G356" t="str">
            <v>835119542</v>
          </cell>
          <cell r="H356" t="str">
            <v>NET 60 DAYS</v>
          </cell>
          <cell r="I356">
            <v>38610</v>
          </cell>
          <cell r="J356">
            <v>38670</v>
          </cell>
          <cell r="K356">
            <v>69480.17</v>
          </cell>
          <cell r="L356">
            <v>1194.8800000000001</v>
          </cell>
          <cell r="M356">
            <v>1194.8800000000001</v>
          </cell>
          <cell r="N356">
            <v>107</v>
          </cell>
          <cell r="O356" t="str">
            <v>Invoice</v>
          </cell>
          <cell r="R356" t="str">
            <v>metal pricing change qtr 3</v>
          </cell>
          <cell r="S356" t="str">
            <v>short pay from incorrect surcharge - repaid on OPM382429</v>
          </cell>
        </row>
        <row r="357">
          <cell r="G357" t="str">
            <v>835119553</v>
          </cell>
          <cell r="H357" t="str">
            <v>NET 60 DAYS</v>
          </cell>
          <cell r="I357">
            <v>38611</v>
          </cell>
          <cell r="J357">
            <v>38671</v>
          </cell>
          <cell r="K357">
            <v>68859.8</v>
          </cell>
          <cell r="L357">
            <v>1197.46</v>
          </cell>
          <cell r="M357">
            <v>1197.46</v>
          </cell>
          <cell r="N357">
            <v>106</v>
          </cell>
          <cell r="O357" t="str">
            <v>Invoice</v>
          </cell>
          <cell r="R357" t="str">
            <v>metal pricing change qtr 3</v>
          </cell>
          <cell r="S357" t="str">
            <v>short pay from incorrect surcharge - repaid on OPM382429</v>
          </cell>
        </row>
        <row r="358">
          <cell r="G358" t="str">
            <v>835119551</v>
          </cell>
          <cell r="H358" t="str">
            <v>NET 60 DAYS</v>
          </cell>
          <cell r="I358">
            <v>38611</v>
          </cell>
          <cell r="J358">
            <v>38671</v>
          </cell>
          <cell r="K358">
            <v>63007.68</v>
          </cell>
          <cell r="L358">
            <v>1062.98</v>
          </cell>
          <cell r="M358">
            <v>1062.98</v>
          </cell>
          <cell r="N358">
            <v>106</v>
          </cell>
          <cell r="O358" t="str">
            <v>Invoice</v>
          </cell>
          <cell r="R358" t="str">
            <v>metal pricing change qtr 3</v>
          </cell>
          <cell r="S358" t="str">
            <v>short pay from incorrect surcharge - repaid on OPM382429</v>
          </cell>
        </row>
        <row r="359">
          <cell r="G359" t="str">
            <v>835119547</v>
          </cell>
          <cell r="H359" t="str">
            <v>NET 60 DAYS</v>
          </cell>
          <cell r="I359">
            <v>38611</v>
          </cell>
          <cell r="J359">
            <v>38671</v>
          </cell>
          <cell r="K359">
            <v>70149.34</v>
          </cell>
          <cell r="L359">
            <v>1191.8</v>
          </cell>
          <cell r="M359">
            <v>1191.8</v>
          </cell>
          <cell r="N359">
            <v>106</v>
          </cell>
          <cell r="O359" t="str">
            <v>Invoice</v>
          </cell>
          <cell r="R359" t="str">
            <v>metal pricing change qtr 3</v>
          </cell>
          <cell r="S359" t="str">
            <v>short pay from incorrect surcharge - repaid on OPM382429</v>
          </cell>
        </row>
        <row r="360">
          <cell r="G360" t="str">
            <v>835C0012905</v>
          </cell>
          <cell r="I360">
            <v>38616</v>
          </cell>
          <cell r="J360">
            <v>38616</v>
          </cell>
          <cell r="K360">
            <v>-350</v>
          </cell>
          <cell r="L360">
            <v>-38.4</v>
          </cell>
          <cell r="N360">
            <v>161</v>
          </cell>
          <cell r="O360" t="str">
            <v>Credit Memo</v>
          </cell>
          <cell r="R360" t="str">
            <v>admin fee on returns</v>
          </cell>
          <cell r="S360" t="str">
            <v>RMA 5237xJBW</v>
          </cell>
        </row>
        <row r="361">
          <cell r="G361" t="str">
            <v>OPM382429</v>
          </cell>
          <cell r="I361">
            <v>38650</v>
          </cell>
          <cell r="K361">
            <v>-144191.18</v>
          </cell>
          <cell r="L361">
            <v>-144191.18</v>
          </cell>
          <cell r="M361">
            <v>-144191.18</v>
          </cell>
          <cell r="O361" t="str">
            <v>Claims</v>
          </cell>
          <cell r="R361" t="str">
            <v>metal pricing change qtr 3</v>
          </cell>
          <cell r="T361" t="str">
            <v>payment correction for new metal pricing</v>
          </cell>
        </row>
        <row r="362">
          <cell r="G362" t="str">
            <v>835C0012939</v>
          </cell>
          <cell r="I362">
            <v>38660</v>
          </cell>
          <cell r="J362">
            <v>38660</v>
          </cell>
          <cell r="K362">
            <v>-1210.8900000000001</v>
          </cell>
          <cell r="L362">
            <v>-1210.8900000000001</v>
          </cell>
          <cell r="N362">
            <v>117</v>
          </cell>
          <cell r="O362" t="str">
            <v>Credit Memo</v>
          </cell>
          <cell r="R362" t="str">
            <v>credit for cust deduction for return</v>
          </cell>
          <cell r="T362" t="str">
            <v>rdr 05-1397</v>
          </cell>
        </row>
        <row r="363">
          <cell r="G363" t="str">
            <v>835C0012935</v>
          </cell>
          <cell r="I363">
            <v>38660</v>
          </cell>
          <cell r="J363">
            <v>38660</v>
          </cell>
          <cell r="K363">
            <v>-1331.55</v>
          </cell>
          <cell r="L363">
            <v>-1331.55</v>
          </cell>
          <cell r="N363">
            <v>117</v>
          </cell>
          <cell r="O363" t="str">
            <v>Credit Memo</v>
          </cell>
          <cell r="R363" t="str">
            <v>credit for cust deduction for return</v>
          </cell>
          <cell r="T363" t="str">
            <v>rdr 05-1395</v>
          </cell>
        </row>
        <row r="364">
          <cell r="G364" t="str">
            <v>835C0012938</v>
          </cell>
          <cell r="I364">
            <v>38660</v>
          </cell>
          <cell r="J364">
            <v>38660</v>
          </cell>
          <cell r="K364">
            <v>-1397.18</v>
          </cell>
          <cell r="L364">
            <v>-1397.18</v>
          </cell>
          <cell r="N364">
            <v>117</v>
          </cell>
          <cell r="O364" t="str">
            <v>Credit Memo</v>
          </cell>
          <cell r="R364" t="str">
            <v>credit for cust deduction for return</v>
          </cell>
          <cell r="T364" t="str">
            <v>rdr 05-1397</v>
          </cell>
        </row>
        <row r="365">
          <cell r="G365" t="str">
            <v>DED388996</v>
          </cell>
          <cell r="I365">
            <v>38664</v>
          </cell>
          <cell r="K365">
            <v>1331.55</v>
          </cell>
          <cell r="L365">
            <v>1331.55</v>
          </cell>
          <cell r="M365">
            <v>1331.55</v>
          </cell>
          <cell r="O365" t="str">
            <v>Claims</v>
          </cell>
          <cell r="R365" t="str">
            <v>customer deduction for return</v>
          </cell>
          <cell r="T365" t="str">
            <v>rdr51395</v>
          </cell>
        </row>
        <row r="366">
          <cell r="G366" t="str">
            <v>DED388998</v>
          </cell>
          <cell r="I366">
            <v>38664</v>
          </cell>
          <cell r="K366">
            <v>2608.08</v>
          </cell>
          <cell r="L366">
            <v>2608.08</v>
          </cell>
          <cell r="M366">
            <v>2608.08</v>
          </cell>
          <cell r="O366" t="str">
            <v>Claims</v>
          </cell>
          <cell r="R366" t="str">
            <v>customer deduction for return</v>
          </cell>
          <cell r="T366" t="str">
            <v>rdr51397</v>
          </cell>
        </row>
        <row r="367">
          <cell r="G367" t="str">
            <v>DED388999</v>
          </cell>
          <cell r="I367">
            <v>38664</v>
          </cell>
          <cell r="K367">
            <v>0.01</v>
          </cell>
          <cell r="L367">
            <v>0.01</v>
          </cell>
          <cell r="M367">
            <v>0.01</v>
          </cell>
          <cell r="O367" t="str">
            <v>Claims</v>
          </cell>
          <cell r="R367" t="str">
            <v>customer deduction for return</v>
          </cell>
          <cell r="T367" t="str">
            <v>rdr51398</v>
          </cell>
        </row>
        <row r="368">
          <cell r="G368" t="str">
            <v>OPM391584</v>
          </cell>
          <cell r="I368">
            <v>38671</v>
          </cell>
          <cell r="K368">
            <v>-124085.84</v>
          </cell>
          <cell r="L368">
            <v>-124085.84</v>
          </cell>
          <cell r="M368">
            <v>-124085.84</v>
          </cell>
          <cell r="O368" t="str">
            <v>Claims</v>
          </cell>
          <cell r="R368" t="str">
            <v>metal pricing change qtr 3</v>
          </cell>
          <cell r="S368" t="str">
            <v>082605N12408584CR</v>
          </cell>
          <cell r="T368" t="str">
            <v>doesn’t match workbook</v>
          </cell>
        </row>
        <row r="369">
          <cell r="G369" t="str">
            <v>OPM391610</v>
          </cell>
          <cell r="I369">
            <v>38671</v>
          </cell>
          <cell r="K369">
            <v>-2522.0700000000002</v>
          </cell>
          <cell r="L369">
            <v>-2522.0700000000002</v>
          </cell>
          <cell r="M369">
            <v>-2522.0700000000002</v>
          </cell>
          <cell r="O369" t="str">
            <v>Claims</v>
          </cell>
          <cell r="R369" t="str">
            <v>metal pricing change qtr 3</v>
          </cell>
          <cell r="W369">
            <v>835119555</v>
          </cell>
          <cell r="X369">
            <v>835119555</v>
          </cell>
        </row>
        <row r="370">
          <cell r="G370" t="str">
            <v>OPM391611</v>
          </cell>
          <cell r="I370">
            <v>38671</v>
          </cell>
          <cell r="K370">
            <v>-2455.7399999999998</v>
          </cell>
          <cell r="L370">
            <v>-2455.7399999999998</v>
          </cell>
          <cell r="M370">
            <v>-2455.7399999999998</v>
          </cell>
          <cell r="O370" t="str">
            <v>Claims</v>
          </cell>
          <cell r="R370" t="str">
            <v>metal pricing change qtr 3</v>
          </cell>
          <cell r="W370">
            <v>835119556</v>
          </cell>
          <cell r="X370">
            <v>835119556</v>
          </cell>
        </row>
        <row r="371">
          <cell r="G371" t="str">
            <v>OPM393632</v>
          </cell>
          <cell r="I371">
            <v>38674</v>
          </cell>
          <cell r="K371">
            <v>-2413.15</v>
          </cell>
          <cell r="L371">
            <v>-2413.15</v>
          </cell>
          <cell r="M371">
            <v>-2413.15</v>
          </cell>
          <cell r="O371" t="str">
            <v>Claims</v>
          </cell>
          <cell r="R371" t="str">
            <v>metal pricing change qtr 3</v>
          </cell>
          <cell r="W371">
            <v>835119565</v>
          </cell>
          <cell r="X371">
            <v>835119565</v>
          </cell>
        </row>
        <row r="372">
          <cell r="G372" t="str">
            <v>OPM393633</v>
          </cell>
          <cell r="I372">
            <v>38674</v>
          </cell>
          <cell r="K372">
            <v>-2612.1999999999998</v>
          </cell>
          <cell r="L372">
            <v>-2612.1999999999998</v>
          </cell>
          <cell r="M372">
            <v>-2612.1999999999998</v>
          </cell>
          <cell r="O372" t="str">
            <v>Claims</v>
          </cell>
          <cell r="R372" t="str">
            <v>metal pricing change qtr 3</v>
          </cell>
          <cell r="W372">
            <v>835119567</v>
          </cell>
          <cell r="X372">
            <v>835119567</v>
          </cell>
        </row>
        <row r="373">
          <cell r="G373" t="str">
            <v>OPM393680</v>
          </cell>
          <cell r="I373">
            <v>38677</v>
          </cell>
          <cell r="K373">
            <v>-2227.88</v>
          </cell>
          <cell r="L373">
            <v>-2227.88</v>
          </cell>
          <cell r="M373">
            <v>-2227.88</v>
          </cell>
          <cell r="O373" t="str">
            <v>Claims</v>
          </cell>
          <cell r="R373" t="str">
            <v>metal pricing change qtr 3</v>
          </cell>
          <cell r="T373" t="str">
            <v>offset to retro billing</v>
          </cell>
          <cell r="W373">
            <v>835119592</v>
          </cell>
          <cell r="X373">
            <v>835119592</v>
          </cell>
        </row>
        <row r="374">
          <cell r="G374" t="str">
            <v>OPM393681</v>
          </cell>
          <cell r="I374">
            <v>38677</v>
          </cell>
          <cell r="K374">
            <v>-2423.2800000000002</v>
          </cell>
          <cell r="L374">
            <v>-2423.2800000000002</v>
          </cell>
          <cell r="M374">
            <v>-2423.2800000000002</v>
          </cell>
          <cell r="O374" t="str">
            <v>Claims</v>
          </cell>
          <cell r="R374" t="str">
            <v>metal pricing change qtr 3</v>
          </cell>
          <cell r="T374" t="str">
            <v>offset to retro billing</v>
          </cell>
          <cell r="W374">
            <v>835119597</v>
          </cell>
          <cell r="X374">
            <v>835119597</v>
          </cell>
        </row>
        <row r="375">
          <cell r="G375" t="str">
            <v>OPM393682</v>
          </cell>
          <cell r="I375">
            <v>38677</v>
          </cell>
          <cell r="K375">
            <v>-2159.86</v>
          </cell>
          <cell r="L375">
            <v>-2159.86</v>
          </cell>
          <cell r="M375">
            <v>-2159.86</v>
          </cell>
          <cell r="O375" t="str">
            <v>Claims</v>
          </cell>
          <cell r="R375" t="str">
            <v>metal pricing change qtr 3</v>
          </cell>
          <cell r="T375" t="str">
            <v>offset to retro billing</v>
          </cell>
          <cell r="W375">
            <v>835119596</v>
          </cell>
          <cell r="X375">
            <v>835119596</v>
          </cell>
        </row>
        <row r="376">
          <cell r="G376" t="str">
            <v>OPM393683</v>
          </cell>
          <cell r="I376">
            <v>38677</v>
          </cell>
          <cell r="K376">
            <v>-2186.16</v>
          </cell>
          <cell r="L376">
            <v>-2186.16</v>
          </cell>
          <cell r="M376">
            <v>-2186.16</v>
          </cell>
          <cell r="O376" t="str">
            <v>Claims</v>
          </cell>
          <cell r="R376" t="str">
            <v>metal pricing change qtr 3</v>
          </cell>
          <cell r="T376" t="str">
            <v>offset to retro billing</v>
          </cell>
          <cell r="W376">
            <v>835119588</v>
          </cell>
          <cell r="X376">
            <v>835119588</v>
          </cell>
        </row>
        <row r="377">
          <cell r="G377" t="str">
            <v>OPM393684</v>
          </cell>
          <cell r="I377">
            <v>38677</v>
          </cell>
          <cell r="K377">
            <v>-2353.3200000000002</v>
          </cell>
          <cell r="L377">
            <v>-2353.3200000000002</v>
          </cell>
          <cell r="M377">
            <v>-2353.3200000000002</v>
          </cell>
          <cell r="O377" t="str">
            <v>Claims</v>
          </cell>
          <cell r="R377" t="str">
            <v>metal pricing change qtr 3</v>
          </cell>
          <cell r="T377" t="str">
            <v>offset to retro billing</v>
          </cell>
          <cell r="W377">
            <v>835119574</v>
          </cell>
          <cell r="X377">
            <v>835119574</v>
          </cell>
        </row>
        <row r="378">
          <cell r="G378" t="str">
            <v>OPM393685</v>
          </cell>
          <cell r="I378">
            <v>38677</v>
          </cell>
          <cell r="K378">
            <v>-2293</v>
          </cell>
          <cell r="L378">
            <v>-2293</v>
          </cell>
          <cell r="M378">
            <v>-2293</v>
          </cell>
          <cell r="O378" t="str">
            <v>Claims</v>
          </cell>
          <cell r="R378" t="str">
            <v>metal pricing change qtr 3</v>
          </cell>
          <cell r="T378" t="str">
            <v>offset to retro billing</v>
          </cell>
          <cell r="W378">
            <v>835119583</v>
          </cell>
          <cell r="X378">
            <v>835119583</v>
          </cell>
        </row>
        <row r="379">
          <cell r="G379" t="str">
            <v>OPM393686</v>
          </cell>
          <cell r="I379">
            <v>38677</v>
          </cell>
          <cell r="K379">
            <v>-2293</v>
          </cell>
          <cell r="L379">
            <v>-2293</v>
          </cell>
          <cell r="M379">
            <v>-2293</v>
          </cell>
          <cell r="O379" t="str">
            <v>Claims</v>
          </cell>
          <cell r="R379" t="str">
            <v>metal pricing change qtr 3</v>
          </cell>
          <cell r="T379" t="str">
            <v>offset to retro billing</v>
          </cell>
          <cell r="W379">
            <v>835119593</v>
          </cell>
          <cell r="X379">
            <v>835119593</v>
          </cell>
        </row>
        <row r="380">
          <cell r="G380" t="str">
            <v>OPM393687</v>
          </cell>
          <cell r="I380">
            <v>38677</v>
          </cell>
          <cell r="K380">
            <v>-2429.4299999999998</v>
          </cell>
          <cell r="L380">
            <v>-2429.4299999999998</v>
          </cell>
          <cell r="M380">
            <v>-2429.4299999999998</v>
          </cell>
          <cell r="O380" t="str">
            <v>Claims</v>
          </cell>
          <cell r="R380" t="str">
            <v>metal pricing change qtr 3</v>
          </cell>
          <cell r="T380" t="str">
            <v>offset to retro billing</v>
          </cell>
          <cell r="W380">
            <v>835119598</v>
          </cell>
          <cell r="X380">
            <v>835119598</v>
          </cell>
        </row>
        <row r="381">
          <cell r="G381" t="str">
            <v>OPM393688</v>
          </cell>
          <cell r="I381">
            <v>38677</v>
          </cell>
          <cell r="K381">
            <v>-2312.1</v>
          </cell>
          <cell r="L381">
            <v>-2312.1</v>
          </cell>
          <cell r="M381">
            <v>-2312.1</v>
          </cell>
          <cell r="O381" t="str">
            <v>Claims</v>
          </cell>
          <cell r="R381" t="str">
            <v>metal pricing change qtr 3</v>
          </cell>
          <cell r="T381" t="str">
            <v>offset to retro billing</v>
          </cell>
          <cell r="W381">
            <v>835119602</v>
          </cell>
          <cell r="X381">
            <v>835119602</v>
          </cell>
        </row>
        <row r="382">
          <cell r="G382" t="str">
            <v>OPM393689</v>
          </cell>
          <cell r="I382">
            <v>38677</v>
          </cell>
          <cell r="K382">
            <v>-2487.4</v>
          </cell>
          <cell r="L382">
            <v>-2487.4</v>
          </cell>
          <cell r="M382">
            <v>-2487.4</v>
          </cell>
          <cell r="O382" t="str">
            <v>Claims</v>
          </cell>
          <cell r="R382" t="str">
            <v>metal pricing change qtr 3</v>
          </cell>
          <cell r="T382" t="str">
            <v>offset to retro billing</v>
          </cell>
          <cell r="W382">
            <v>835119585</v>
          </cell>
          <cell r="X382">
            <v>835119585</v>
          </cell>
        </row>
        <row r="383">
          <cell r="G383" t="str">
            <v>OPM393690</v>
          </cell>
          <cell r="I383">
            <v>38677</v>
          </cell>
          <cell r="K383">
            <v>-2544.1999999999998</v>
          </cell>
          <cell r="L383">
            <v>-2544.1999999999998</v>
          </cell>
          <cell r="M383">
            <v>-2544.1999999999998</v>
          </cell>
          <cell r="O383" t="str">
            <v>Claims</v>
          </cell>
          <cell r="R383" t="str">
            <v>metal pricing change qtr 3</v>
          </cell>
          <cell r="T383" t="str">
            <v>offset to retro billing</v>
          </cell>
          <cell r="W383">
            <v>835119600</v>
          </cell>
          <cell r="X383">
            <v>835119600</v>
          </cell>
        </row>
        <row r="384">
          <cell r="G384" t="str">
            <v>OPM393691</v>
          </cell>
          <cell r="I384">
            <v>38677</v>
          </cell>
          <cell r="K384">
            <v>-2388.5500000000002</v>
          </cell>
          <cell r="L384">
            <v>-2388.5500000000002</v>
          </cell>
          <cell r="M384">
            <v>-2388.5500000000002</v>
          </cell>
          <cell r="O384" t="str">
            <v>Claims</v>
          </cell>
          <cell r="R384" t="str">
            <v>metal pricing change qtr 3</v>
          </cell>
          <cell r="T384" t="str">
            <v>offset to retro billing</v>
          </cell>
          <cell r="W384">
            <v>835119576</v>
          </cell>
          <cell r="X384">
            <v>835119576</v>
          </cell>
        </row>
        <row r="385">
          <cell r="G385" t="str">
            <v>835C0012930</v>
          </cell>
          <cell r="I385">
            <v>38677</v>
          </cell>
          <cell r="J385">
            <v>38677</v>
          </cell>
          <cell r="K385">
            <v>-120.04</v>
          </cell>
          <cell r="L385">
            <v>-120.04</v>
          </cell>
          <cell r="N385">
            <v>100</v>
          </cell>
          <cell r="O385" t="str">
            <v>Credit Memo</v>
          </cell>
          <cell r="R385" t="str">
            <v>metal pricing change qtr 3</v>
          </cell>
          <cell r="T385" t="str">
            <v>retro bill 4x4 rh</v>
          </cell>
        </row>
        <row r="386">
          <cell r="G386" t="str">
            <v>835C0012927</v>
          </cell>
          <cell r="I386">
            <v>38677</v>
          </cell>
          <cell r="J386">
            <v>38677</v>
          </cell>
          <cell r="K386">
            <v>-85.03</v>
          </cell>
          <cell r="L386">
            <v>-85.03</v>
          </cell>
          <cell r="N386">
            <v>100</v>
          </cell>
          <cell r="O386" t="str">
            <v>Credit Memo</v>
          </cell>
          <cell r="R386" t="str">
            <v>metal pricing change qtr 3</v>
          </cell>
          <cell r="T386" t="str">
            <v>retro bill cs rear lh</v>
          </cell>
        </row>
        <row r="387">
          <cell r="G387" t="str">
            <v>835C0012932</v>
          </cell>
          <cell r="I387">
            <v>38677</v>
          </cell>
          <cell r="J387">
            <v>38677</v>
          </cell>
          <cell r="K387">
            <v>-0.57999999999999996</v>
          </cell>
          <cell r="L387">
            <v>-0.57999999999999996</v>
          </cell>
          <cell r="N387">
            <v>100</v>
          </cell>
          <cell r="O387" t="str">
            <v>Credit Memo</v>
          </cell>
          <cell r="R387" t="str">
            <v>metal pricing change qtr 3</v>
          </cell>
          <cell r="T387" t="str">
            <v>retro bill cs front rh</v>
          </cell>
        </row>
        <row r="388">
          <cell r="G388" t="str">
            <v>835C0012931</v>
          </cell>
          <cell r="I388">
            <v>38677</v>
          </cell>
          <cell r="J388">
            <v>38677</v>
          </cell>
          <cell r="K388">
            <v>-0.57999999999999996</v>
          </cell>
          <cell r="L388">
            <v>-0.57999999999999996</v>
          </cell>
          <cell r="N388">
            <v>100</v>
          </cell>
          <cell r="O388" t="str">
            <v>Credit Memo</v>
          </cell>
          <cell r="R388" t="str">
            <v>metal pricing change qtr 3</v>
          </cell>
          <cell r="T388" t="str">
            <v>retro bill cs front lh</v>
          </cell>
        </row>
        <row r="389">
          <cell r="G389" t="str">
            <v>835C0012928</v>
          </cell>
          <cell r="I389">
            <v>38677</v>
          </cell>
          <cell r="J389">
            <v>38677</v>
          </cell>
          <cell r="K389">
            <v>-69.430000000000007</v>
          </cell>
          <cell r="L389">
            <v>-69.430000000000007</v>
          </cell>
          <cell r="N389">
            <v>100</v>
          </cell>
          <cell r="O389" t="str">
            <v>Credit Memo</v>
          </cell>
          <cell r="R389" t="str">
            <v>metal pricing change qtr 3</v>
          </cell>
          <cell r="T389" t="str">
            <v>retro bill cs rear rh</v>
          </cell>
        </row>
        <row r="390">
          <cell r="G390" t="str">
            <v>835C0012929</v>
          </cell>
          <cell r="I390">
            <v>38677</v>
          </cell>
          <cell r="J390">
            <v>38677</v>
          </cell>
          <cell r="K390">
            <v>-132.38</v>
          </cell>
          <cell r="L390">
            <v>-132.38</v>
          </cell>
          <cell r="N390">
            <v>100</v>
          </cell>
          <cell r="O390" t="str">
            <v>Credit Memo</v>
          </cell>
          <cell r="R390" t="str">
            <v>metal pricing change qtr 3</v>
          </cell>
          <cell r="T390" t="str">
            <v>retro bill 4x4 lh</v>
          </cell>
        </row>
        <row r="391">
          <cell r="G391" t="str">
            <v>835C0012926</v>
          </cell>
          <cell r="I391">
            <v>38677</v>
          </cell>
          <cell r="J391">
            <v>38677</v>
          </cell>
          <cell r="K391">
            <v>-143.37</v>
          </cell>
          <cell r="L391">
            <v>-143.37</v>
          </cell>
          <cell r="N391">
            <v>100</v>
          </cell>
          <cell r="O391" t="str">
            <v>Credit Memo</v>
          </cell>
          <cell r="R391" t="str">
            <v>metal pricing change qtr 3</v>
          </cell>
          <cell r="T391" t="str">
            <v>retro bill 4x2 rh</v>
          </cell>
        </row>
        <row r="392">
          <cell r="G392" t="str">
            <v>835C0012925</v>
          </cell>
          <cell r="I392">
            <v>38677</v>
          </cell>
          <cell r="J392">
            <v>38677</v>
          </cell>
          <cell r="K392">
            <v>-168.12</v>
          </cell>
          <cell r="L392">
            <v>-168.12</v>
          </cell>
          <cell r="N392">
            <v>100</v>
          </cell>
          <cell r="O392" t="str">
            <v>Credit Memo</v>
          </cell>
          <cell r="R392" t="str">
            <v>metal pricing change qtr 3</v>
          </cell>
          <cell r="T392" t="str">
            <v>retro bill 4x2 lh</v>
          </cell>
        </row>
        <row r="393">
          <cell r="G393" t="str">
            <v>835D0010621</v>
          </cell>
          <cell r="H393" t="str">
            <v>NET 60 DAYS</v>
          </cell>
          <cell r="I393">
            <v>38677</v>
          </cell>
          <cell r="J393">
            <v>38737</v>
          </cell>
          <cell r="K393">
            <v>57420.52</v>
          </cell>
          <cell r="L393">
            <v>57420.52</v>
          </cell>
          <cell r="N393">
            <v>40</v>
          </cell>
          <cell r="O393" t="str">
            <v>Invoice</v>
          </cell>
          <cell r="R393" t="str">
            <v>metal pricing change qtr 3</v>
          </cell>
          <cell r="T393" t="str">
            <v>retro billing on rs rh</v>
          </cell>
        </row>
        <row r="394">
          <cell r="G394" t="str">
            <v>835D0010620</v>
          </cell>
          <cell r="H394" t="str">
            <v>NET 60 DAYS</v>
          </cell>
          <cell r="I394">
            <v>38677</v>
          </cell>
          <cell r="J394">
            <v>38737</v>
          </cell>
          <cell r="K394">
            <v>57324.959999999999</v>
          </cell>
          <cell r="L394">
            <v>57324.959999999999</v>
          </cell>
          <cell r="N394">
            <v>40</v>
          </cell>
          <cell r="O394" t="str">
            <v>Invoice</v>
          </cell>
          <cell r="R394" t="str">
            <v>metal pricing change qtr 3</v>
          </cell>
          <cell r="T394" t="str">
            <v>retro billing on rs lh</v>
          </cell>
        </row>
        <row r="395">
          <cell r="G395" t="str">
            <v>835D0010617</v>
          </cell>
          <cell r="H395" t="str">
            <v>NET 60 DAYS</v>
          </cell>
          <cell r="I395">
            <v>38677</v>
          </cell>
          <cell r="J395">
            <v>38737</v>
          </cell>
          <cell r="K395">
            <v>32676.400000000001</v>
          </cell>
          <cell r="L395">
            <v>32676.400000000001</v>
          </cell>
          <cell r="N395">
            <v>40</v>
          </cell>
          <cell r="O395" t="str">
            <v>Invoice</v>
          </cell>
          <cell r="R395" t="str">
            <v>metal pricing change qtr 3</v>
          </cell>
          <cell r="T395" t="str">
            <v>retro billing on 4x2 rh</v>
          </cell>
        </row>
        <row r="396">
          <cell r="G396" t="str">
            <v>835D0010619</v>
          </cell>
          <cell r="H396" t="str">
            <v>NET 60 DAYS</v>
          </cell>
          <cell r="I396">
            <v>38677</v>
          </cell>
          <cell r="J396">
            <v>38737</v>
          </cell>
          <cell r="K396">
            <v>8828.31</v>
          </cell>
          <cell r="L396">
            <v>8828.31</v>
          </cell>
          <cell r="N396">
            <v>40</v>
          </cell>
          <cell r="O396" t="str">
            <v>Invoice</v>
          </cell>
          <cell r="R396" t="str">
            <v>metal pricing change qtr 3</v>
          </cell>
          <cell r="T396" t="str">
            <v>retro billing on cs rear rh</v>
          </cell>
        </row>
        <row r="397">
          <cell r="G397" t="str">
            <v>835D0010624</v>
          </cell>
          <cell r="H397" t="str">
            <v>NET 60 DAYS</v>
          </cell>
          <cell r="I397">
            <v>38677</v>
          </cell>
          <cell r="J397">
            <v>38737</v>
          </cell>
          <cell r="K397">
            <v>17453.240000000002</v>
          </cell>
          <cell r="L397">
            <v>17453.240000000002</v>
          </cell>
          <cell r="N397">
            <v>40</v>
          </cell>
          <cell r="O397" t="str">
            <v>Invoice</v>
          </cell>
          <cell r="R397" t="str">
            <v>metal pricing change qtr 3</v>
          </cell>
          <cell r="T397" t="str">
            <v>retro billing on cs front lh</v>
          </cell>
        </row>
        <row r="398">
          <cell r="G398" t="str">
            <v>835D0010618</v>
          </cell>
          <cell r="H398" t="str">
            <v>NET 60 DAYS</v>
          </cell>
          <cell r="I398">
            <v>38677</v>
          </cell>
          <cell r="J398">
            <v>38737</v>
          </cell>
          <cell r="K398">
            <v>8656.31</v>
          </cell>
          <cell r="L398">
            <v>8656.31</v>
          </cell>
          <cell r="N398">
            <v>40</v>
          </cell>
          <cell r="O398" t="str">
            <v>Invoice</v>
          </cell>
          <cell r="R398" t="str">
            <v>metal pricing change qtr 3</v>
          </cell>
          <cell r="T398" t="str">
            <v>retro billing on cs rear lh</v>
          </cell>
        </row>
        <row r="399">
          <cell r="G399" t="str">
            <v>835D0010622</v>
          </cell>
          <cell r="H399" t="str">
            <v>NET 60 DAYS</v>
          </cell>
          <cell r="I399">
            <v>38677</v>
          </cell>
          <cell r="J399">
            <v>38737</v>
          </cell>
          <cell r="K399">
            <v>28543.1</v>
          </cell>
          <cell r="L399">
            <v>28543.1</v>
          </cell>
          <cell r="N399">
            <v>40</v>
          </cell>
          <cell r="O399" t="str">
            <v>Invoice</v>
          </cell>
          <cell r="R399" t="str">
            <v>metal pricing change qtr 3</v>
          </cell>
          <cell r="T399" t="str">
            <v>retro billing on 4x4 lh</v>
          </cell>
        </row>
        <row r="400">
          <cell r="G400" t="str">
            <v>835D0010616</v>
          </cell>
          <cell r="H400" t="str">
            <v>NET 60 DAYS</v>
          </cell>
          <cell r="I400">
            <v>38677</v>
          </cell>
          <cell r="J400">
            <v>38737</v>
          </cell>
          <cell r="K400">
            <v>32953.86</v>
          </cell>
          <cell r="L400">
            <v>32953.86</v>
          </cell>
          <cell r="N400">
            <v>40</v>
          </cell>
          <cell r="O400" t="str">
            <v>Invoice</v>
          </cell>
          <cell r="R400" t="str">
            <v>metal pricing change qtr 3</v>
          </cell>
          <cell r="T400" t="str">
            <v>retro billing on 4x2 lh</v>
          </cell>
        </row>
        <row r="401">
          <cell r="G401" t="str">
            <v>835D0010623</v>
          </cell>
          <cell r="H401" t="str">
            <v>NET 60 DAYS</v>
          </cell>
          <cell r="I401">
            <v>38677</v>
          </cell>
          <cell r="J401">
            <v>38737</v>
          </cell>
          <cell r="K401">
            <v>28946.98</v>
          </cell>
          <cell r="L401">
            <v>28946.98</v>
          </cell>
          <cell r="N401">
            <v>40</v>
          </cell>
          <cell r="O401" t="str">
            <v>Invoice</v>
          </cell>
          <cell r="R401" t="str">
            <v>metal pricing change qtr 3</v>
          </cell>
          <cell r="T401" t="str">
            <v>retro billing on 4x4 rh</v>
          </cell>
        </row>
        <row r="402">
          <cell r="G402" t="str">
            <v>835D0010625</v>
          </cell>
          <cell r="H402" t="str">
            <v>NET 60 DAYS</v>
          </cell>
          <cell r="I402">
            <v>38677</v>
          </cell>
          <cell r="J402">
            <v>38737</v>
          </cell>
          <cell r="K402">
            <v>17348.099999999999</v>
          </cell>
          <cell r="L402">
            <v>17348.099999999999</v>
          </cell>
          <cell r="N402">
            <v>40</v>
          </cell>
          <cell r="O402" t="str">
            <v>Invoice</v>
          </cell>
          <cell r="R402" t="str">
            <v>metal pricing change qtr 3</v>
          </cell>
          <cell r="T402" t="str">
            <v>retro billing on cs front rh</v>
          </cell>
        </row>
        <row r="403">
          <cell r="G403" t="str">
            <v>DED395191</v>
          </cell>
          <cell r="I403">
            <v>38679</v>
          </cell>
          <cell r="K403">
            <v>350</v>
          </cell>
          <cell r="L403">
            <v>350</v>
          </cell>
          <cell r="M403">
            <v>350</v>
          </cell>
          <cell r="O403" t="str">
            <v>Claims</v>
          </cell>
          <cell r="R403" t="str">
            <v>NCT charge</v>
          </cell>
          <cell r="T403" t="str">
            <v>incorrect packing charge</v>
          </cell>
        </row>
        <row r="404">
          <cell r="G404" t="str">
            <v>OPM395192</v>
          </cell>
          <cell r="I404">
            <v>38679</v>
          </cell>
          <cell r="K404">
            <v>-2203.09</v>
          </cell>
          <cell r="L404">
            <v>-2203.09</v>
          </cell>
          <cell r="M404">
            <v>-2203.09</v>
          </cell>
          <cell r="O404" t="str">
            <v>Claims</v>
          </cell>
          <cell r="R404" t="str">
            <v>metal pricing change qtr 3</v>
          </cell>
          <cell r="T404" t="str">
            <v>offset to retro billing</v>
          </cell>
          <cell r="W404">
            <v>835119615</v>
          </cell>
          <cell r="X404">
            <v>835119615</v>
          </cell>
        </row>
        <row r="405">
          <cell r="G405" t="str">
            <v>OPM395193</v>
          </cell>
          <cell r="I405">
            <v>38679</v>
          </cell>
          <cell r="K405">
            <v>-2312.1</v>
          </cell>
          <cell r="L405">
            <v>-2312.1</v>
          </cell>
          <cell r="M405">
            <v>-2312.1</v>
          </cell>
          <cell r="O405" t="str">
            <v>Claims</v>
          </cell>
          <cell r="R405" t="str">
            <v>metal pricing change qtr 3</v>
          </cell>
          <cell r="T405" t="str">
            <v>offset to retro billing</v>
          </cell>
          <cell r="W405">
            <v>835119607</v>
          </cell>
          <cell r="X405">
            <v>835119607</v>
          </cell>
        </row>
        <row r="406">
          <cell r="G406" t="str">
            <v>OPM395194</v>
          </cell>
          <cell r="I406">
            <v>38679</v>
          </cell>
          <cell r="K406">
            <v>-2511.2199999999998</v>
          </cell>
          <cell r="L406">
            <v>-2511.2199999999998</v>
          </cell>
          <cell r="M406">
            <v>-2511.2199999999998</v>
          </cell>
          <cell r="O406" t="str">
            <v>Claims</v>
          </cell>
          <cell r="R406" t="str">
            <v>metal pricing change qtr 3</v>
          </cell>
          <cell r="T406" t="str">
            <v>offset to retro billing</v>
          </cell>
          <cell r="W406">
            <v>835119612</v>
          </cell>
          <cell r="X406">
            <v>835119612</v>
          </cell>
        </row>
        <row r="407">
          <cell r="G407" t="str">
            <v>OPM398944</v>
          </cell>
          <cell r="I407">
            <v>38686</v>
          </cell>
          <cell r="K407">
            <v>-2439.98</v>
          </cell>
          <cell r="L407">
            <v>-2439.98</v>
          </cell>
          <cell r="M407">
            <v>-2439.98</v>
          </cell>
          <cell r="O407" t="str">
            <v>Claims</v>
          </cell>
          <cell r="R407" t="str">
            <v>metal pricing change qtr 3</v>
          </cell>
        </row>
        <row r="408">
          <cell r="G408" t="str">
            <v>OPM398945</v>
          </cell>
          <cell r="I408">
            <v>38686</v>
          </cell>
          <cell r="K408">
            <v>-2134.96</v>
          </cell>
          <cell r="L408">
            <v>-2134.96</v>
          </cell>
          <cell r="M408">
            <v>-2134.96</v>
          </cell>
          <cell r="O408" t="str">
            <v>Claims</v>
          </cell>
          <cell r="R408" t="str">
            <v>metal pricing change qtr 3</v>
          </cell>
        </row>
        <row r="409">
          <cell r="G409" t="str">
            <v>OPM398946</v>
          </cell>
          <cell r="I409">
            <v>38686</v>
          </cell>
          <cell r="K409">
            <v>-2309.46</v>
          </cell>
          <cell r="L409">
            <v>-2309.46</v>
          </cell>
          <cell r="M409">
            <v>-2309.46</v>
          </cell>
          <cell r="O409" t="str">
            <v>Claims</v>
          </cell>
          <cell r="R409" t="str">
            <v>metal pricing change qtr 3</v>
          </cell>
        </row>
        <row r="410">
          <cell r="G410" t="str">
            <v>OPM398947</v>
          </cell>
          <cell r="I410">
            <v>38686</v>
          </cell>
          <cell r="K410">
            <v>-2350.54</v>
          </cell>
          <cell r="L410">
            <v>-2350.54</v>
          </cell>
          <cell r="M410">
            <v>-2350.54</v>
          </cell>
          <cell r="O410" t="str">
            <v>Claims</v>
          </cell>
          <cell r="R410" t="str">
            <v>metal pricing change qtr 3</v>
          </cell>
        </row>
        <row r="411">
          <cell r="G411" t="str">
            <v>OPM398948</v>
          </cell>
          <cell r="I411">
            <v>38686</v>
          </cell>
          <cell r="K411">
            <v>-2388.5300000000002</v>
          </cell>
          <cell r="L411">
            <v>-2388.5300000000002</v>
          </cell>
          <cell r="M411">
            <v>-2388.5300000000002</v>
          </cell>
          <cell r="O411" t="str">
            <v>Claims</v>
          </cell>
          <cell r="R411" t="str">
            <v>metal pricing change qtr 3</v>
          </cell>
        </row>
        <row r="412">
          <cell r="G412" t="str">
            <v>835120131</v>
          </cell>
          <cell r="H412" t="str">
            <v>NET 60 DAYS</v>
          </cell>
          <cell r="I412">
            <v>38715</v>
          </cell>
          <cell r="J412">
            <v>38775</v>
          </cell>
          <cell r="K412">
            <v>72003.78</v>
          </cell>
          <cell r="L412">
            <v>72003.78</v>
          </cell>
          <cell r="N412">
            <v>2</v>
          </cell>
          <cell r="O412" t="str">
            <v>Invoice</v>
          </cell>
          <cell r="R412" t="str">
            <v>current</v>
          </cell>
        </row>
        <row r="413">
          <cell r="G413" t="str">
            <v>835120133</v>
          </cell>
          <cell r="H413" t="str">
            <v>NET 60 DAYS</v>
          </cell>
          <cell r="I413">
            <v>38715</v>
          </cell>
          <cell r="J413">
            <v>38775</v>
          </cell>
          <cell r="K413">
            <v>72637.100000000006</v>
          </cell>
          <cell r="L413">
            <v>72637.100000000006</v>
          </cell>
          <cell r="N413">
            <v>2</v>
          </cell>
          <cell r="O413" t="str">
            <v>Invoice</v>
          </cell>
          <cell r="R413" t="str">
            <v>current</v>
          </cell>
        </row>
        <row r="414">
          <cell r="G414" t="str">
            <v>835120135</v>
          </cell>
          <cell r="H414" t="str">
            <v>NET 60 DAYS</v>
          </cell>
          <cell r="I414">
            <v>38720</v>
          </cell>
          <cell r="J414">
            <v>38780</v>
          </cell>
          <cell r="K414">
            <v>76004.62</v>
          </cell>
          <cell r="L414">
            <v>76004.62</v>
          </cell>
          <cell r="N414">
            <v>-3</v>
          </cell>
          <cell r="O414" t="str">
            <v>Invoice</v>
          </cell>
          <cell r="R414" t="str">
            <v>current</v>
          </cell>
        </row>
        <row r="415">
          <cell r="G415" t="str">
            <v>835120137</v>
          </cell>
          <cell r="H415" t="str">
            <v>NET 60 DAYS</v>
          </cell>
          <cell r="I415">
            <v>38720</v>
          </cell>
          <cell r="J415">
            <v>38780</v>
          </cell>
          <cell r="K415">
            <v>74617.22</v>
          </cell>
          <cell r="L415">
            <v>74617.22</v>
          </cell>
          <cell r="N415">
            <v>-3</v>
          </cell>
          <cell r="O415" t="str">
            <v>Invoice</v>
          </cell>
          <cell r="R415" t="str">
            <v>current</v>
          </cell>
        </row>
        <row r="416">
          <cell r="G416" t="str">
            <v>835120150</v>
          </cell>
          <cell r="H416" t="str">
            <v>NET 60 DAYS</v>
          </cell>
          <cell r="I416">
            <v>38721</v>
          </cell>
          <cell r="J416">
            <v>38781</v>
          </cell>
          <cell r="K416">
            <v>63316.46</v>
          </cell>
          <cell r="L416">
            <v>63316.46</v>
          </cell>
          <cell r="N416">
            <v>-4</v>
          </cell>
          <cell r="O416" t="str">
            <v>Invoice</v>
          </cell>
          <cell r="R416" t="str">
            <v>current</v>
          </cell>
        </row>
        <row r="417">
          <cell r="G417" t="str">
            <v>835120141</v>
          </cell>
          <cell r="H417" t="str">
            <v>NET 60 DAYS</v>
          </cell>
          <cell r="I417">
            <v>38721</v>
          </cell>
          <cell r="J417">
            <v>38781</v>
          </cell>
          <cell r="K417">
            <v>72539.92</v>
          </cell>
          <cell r="L417">
            <v>72539.92</v>
          </cell>
          <cell r="N417">
            <v>-4</v>
          </cell>
          <cell r="O417" t="str">
            <v>Invoice</v>
          </cell>
          <cell r="R417" t="str">
            <v>current</v>
          </cell>
        </row>
        <row r="418">
          <cell r="G418" t="str">
            <v>835120157</v>
          </cell>
          <cell r="H418" t="str">
            <v>NET 60 DAYS</v>
          </cell>
          <cell r="I418">
            <v>38722</v>
          </cell>
          <cell r="J418">
            <v>38782</v>
          </cell>
          <cell r="K418">
            <v>72539.92</v>
          </cell>
          <cell r="L418">
            <v>72539.92</v>
          </cell>
          <cell r="N418">
            <v>-5</v>
          </cell>
          <cell r="O418" t="str">
            <v>Invoice</v>
          </cell>
          <cell r="R418" t="str">
            <v>current</v>
          </cell>
        </row>
        <row r="419">
          <cell r="G419" t="str">
            <v>835120168</v>
          </cell>
          <cell r="H419" t="str">
            <v>NET 60 DAYS</v>
          </cell>
          <cell r="I419">
            <v>38723</v>
          </cell>
          <cell r="J419">
            <v>38783</v>
          </cell>
          <cell r="K419">
            <v>63316.46</v>
          </cell>
          <cell r="L419">
            <v>63316.46</v>
          </cell>
          <cell r="N419">
            <v>-6</v>
          </cell>
          <cell r="O419" t="str">
            <v>Invoice</v>
          </cell>
          <cell r="R419" t="str">
            <v>current</v>
          </cell>
        </row>
        <row r="420">
          <cell r="G420" t="str">
            <v>835120167</v>
          </cell>
          <cell r="H420" t="str">
            <v>NET 60 DAYS</v>
          </cell>
          <cell r="I420">
            <v>38723</v>
          </cell>
          <cell r="J420">
            <v>38783</v>
          </cell>
          <cell r="K420">
            <v>72025.14</v>
          </cell>
          <cell r="L420">
            <v>72025.14</v>
          </cell>
          <cell r="N420">
            <v>-6</v>
          </cell>
          <cell r="O420" t="str">
            <v>Invoice</v>
          </cell>
          <cell r="R420" t="str">
            <v>current</v>
          </cell>
        </row>
        <row r="421">
          <cell r="G421" t="str">
            <v>835120175</v>
          </cell>
          <cell r="H421" t="str">
            <v>NET 60 DAYS</v>
          </cell>
          <cell r="I421">
            <v>38726</v>
          </cell>
          <cell r="J421">
            <v>38786</v>
          </cell>
          <cell r="K421">
            <v>71976.460000000006</v>
          </cell>
          <cell r="L421">
            <v>71976.460000000006</v>
          </cell>
          <cell r="N421">
            <v>-9</v>
          </cell>
          <cell r="O421" t="str">
            <v>Invoice</v>
          </cell>
          <cell r="R421" t="str">
            <v>current</v>
          </cell>
        </row>
        <row r="422">
          <cell r="G422" t="str">
            <v>835120182</v>
          </cell>
          <cell r="H422" t="str">
            <v>NET 60 DAYS</v>
          </cell>
          <cell r="I422">
            <v>38726</v>
          </cell>
          <cell r="J422">
            <v>38786</v>
          </cell>
          <cell r="K422">
            <v>6700</v>
          </cell>
          <cell r="L422">
            <v>6700</v>
          </cell>
          <cell r="N422">
            <v>-9</v>
          </cell>
          <cell r="O422" t="str">
            <v>Invoice</v>
          </cell>
          <cell r="R422" t="str">
            <v>current</v>
          </cell>
        </row>
        <row r="423">
          <cell r="G423" t="str">
            <v>835120192</v>
          </cell>
          <cell r="H423" t="str">
            <v>NET 60 DAYS</v>
          </cell>
          <cell r="I423">
            <v>38727</v>
          </cell>
          <cell r="J423">
            <v>38787</v>
          </cell>
          <cell r="K423">
            <v>63316.46</v>
          </cell>
          <cell r="L423">
            <v>63316.46</v>
          </cell>
          <cell r="N423">
            <v>-10</v>
          </cell>
          <cell r="O423" t="str">
            <v>Invoice</v>
          </cell>
          <cell r="R423" t="str">
            <v>current</v>
          </cell>
        </row>
        <row r="424">
          <cell r="G424" t="str">
            <v>835120184</v>
          </cell>
          <cell r="H424" t="str">
            <v>NET 60 DAYS</v>
          </cell>
          <cell r="I424">
            <v>38727</v>
          </cell>
          <cell r="J424">
            <v>38787</v>
          </cell>
          <cell r="K424">
            <v>71510.38</v>
          </cell>
          <cell r="L424">
            <v>71510.38</v>
          </cell>
          <cell r="N424">
            <v>-10</v>
          </cell>
          <cell r="O424" t="str">
            <v>Invoice</v>
          </cell>
          <cell r="R424" t="str">
            <v>current</v>
          </cell>
        </row>
        <row r="425">
          <cell r="G425" t="str">
            <v>835120191</v>
          </cell>
          <cell r="H425" t="str">
            <v>NET 60 DAYS</v>
          </cell>
          <cell r="I425">
            <v>38727</v>
          </cell>
          <cell r="J425">
            <v>38787</v>
          </cell>
          <cell r="K425">
            <v>74119.86</v>
          </cell>
          <cell r="L425">
            <v>74119.86</v>
          </cell>
          <cell r="N425">
            <v>-10</v>
          </cell>
          <cell r="O425" t="str">
            <v>Invoice</v>
          </cell>
          <cell r="R425" t="str">
            <v>current</v>
          </cell>
        </row>
        <row r="426">
          <cell r="G426" t="str">
            <v>835120199</v>
          </cell>
          <cell r="H426" t="str">
            <v>NET 60 DAYS</v>
          </cell>
          <cell r="I426">
            <v>38728</v>
          </cell>
          <cell r="J426">
            <v>38788</v>
          </cell>
          <cell r="K426">
            <v>71709.22</v>
          </cell>
          <cell r="L426">
            <v>71709.22</v>
          </cell>
          <cell r="N426">
            <v>-11</v>
          </cell>
          <cell r="O426" t="str">
            <v>Invoice</v>
          </cell>
          <cell r="R426" t="str">
            <v>current</v>
          </cell>
        </row>
        <row r="427">
          <cell r="G427" t="str">
            <v>835120209</v>
          </cell>
          <cell r="H427" t="str">
            <v>NET 60 DAYS</v>
          </cell>
          <cell r="I427">
            <v>38728</v>
          </cell>
          <cell r="J427">
            <v>38788</v>
          </cell>
          <cell r="K427">
            <v>9600</v>
          </cell>
          <cell r="L427">
            <v>9600</v>
          </cell>
          <cell r="N427">
            <v>-11</v>
          </cell>
          <cell r="O427" t="str">
            <v>Invoice</v>
          </cell>
          <cell r="R427" t="str">
            <v>current</v>
          </cell>
        </row>
        <row r="428">
          <cell r="G428" t="str">
            <v>835120207</v>
          </cell>
          <cell r="H428" t="str">
            <v>NET 60 DAYS</v>
          </cell>
          <cell r="I428">
            <v>38728</v>
          </cell>
          <cell r="J428">
            <v>38788</v>
          </cell>
          <cell r="K428">
            <v>72042.48</v>
          </cell>
          <cell r="L428">
            <v>72042.48</v>
          </cell>
          <cell r="N428">
            <v>-11</v>
          </cell>
          <cell r="O428" t="str">
            <v>Invoice</v>
          </cell>
          <cell r="R428" t="str">
            <v>current</v>
          </cell>
        </row>
        <row r="429">
          <cell r="G429" t="str">
            <v>835120215</v>
          </cell>
          <cell r="H429" t="str">
            <v>NET 60 DAYS</v>
          </cell>
          <cell r="I429">
            <v>38729</v>
          </cell>
          <cell r="J429">
            <v>38789</v>
          </cell>
          <cell r="K429">
            <v>63316.46</v>
          </cell>
          <cell r="L429">
            <v>63316.46</v>
          </cell>
          <cell r="N429">
            <v>-12</v>
          </cell>
          <cell r="O429" t="str">
            <v>Invoice</v>
          </cell>
          <cell r="R429" t="str">
            <v>current</v>
          </cell>
        </row>
        <row r="430">
          <cell r="G430" t="str">
            <v>835120179</v>
          </cell>
          <cell r="H430" t="str">
            <v>NET 60 DAYS</v>
          </cell>
          <cell r="I430">
            <v>38729</v>
          </cell>
          <cell r="J430">
            <v>38789</v>
          </cell>
          <cell r="K430">
            <v>68705.259999999995</v>
          </cell>
          <cell r="L430">
            <v>68705.259999999995</v>
          </cell>
          <cell r="N430">
            <v>-12</v>
          </cell>
          <cell r="O430" t="str">
            <v>Invoice</v>
          </cell>
          <cell r="R430" t="str">
            <v>current</v>
          </cell>
        </row>
        <row r="431">
          <cell r="G431" t="str">
            <v>835120213</v>
          </cell>
          <cell r="H431" t="str">
            <v>NET 60 DAYS</v>
          </cell>
          <cell r="I431">
            <v>38729</v>
          </cell>
          <cell r="J431">
            <v>38789</v>
          </cell>
          <cell r="K431">
            <v>74616.3</v>
          </cell>
          <cell r="L431">
            <v>74616.3</v>
          </cell>
          <cell r="N431">
            <v>-12</v>
          </cell>
          <cell r="O431" t="str">
            <v>Invoice</v>
          </cell>
          <cell r="R431" t="str">
            <v>current</v>
          </cell>
        </row>
        <row r="432">
          <cell r="G432" t="str">
            <v>835120222</v>
          </cell>
          <cell r="H432" t="str">
            <v>NET 60 DAYS</v>
          </cell>
          <cell r="I432">
            <v>38730</v>
          </cell>
          <cell r="J432">
            <v>38790</v>
          </cell>
          <cell r="K432">
            <v>71710.12</v>
          </cell>
          <cell r="L432">
            <v>71710.12</v>
          </cell>
          <cell r="N432">
            <v>-13</v>
          </cell>
          <cell r="O432" t="str">
            <v>Invoice</v>
          </cell>
          <cell r="R432" t="str">
            <v>current</v>
          </cell>
        </row>
        <row r="433">
          <cell r="G433" t="str">
            <v>835120228</v>
          </cell>
          <cell r="H433" t="str">
            <v>NET 60 DAYS</v>
          </cell>
          <cell r="I433">
            <v>38730</v>
          </cell>
          <cell r="J433">
            <v>38790</v>
          </cell>
          <cell r="K433">
            <v>73181.740000000005</v>
          </cell>
          <cell r="L433">
            <v>73181.740000000005</v>
          </cell>
          <cell r="N433">
            <v>-13</v>
          </cell>
          <cell r="O433" t="str">
            <v>Invoice</v>
          </cell>
          <cell r="R433" t="str">
            <v>current</v>
          </cell>
        </row>
        <row r="434">
          <cell r="G434" t="str">
            <v>835120242</v>
          </cell>
          <cell r="H434" t="str">
            <v>NET 60 DAYS</v>
          </cell>
          <cell r="I434">
            <v>38733</v>
          </cell>
          <cell r="J434">
            <v>38793</v>
          </cell>
          <cell r="K434">
            <v>19100</v>
          </cell>
          <cell r="L434">
            <v>19100</v>
          </cell>
          <cell r="N434">
            <v>-16</v>
          </cell>
          <cell r="O434" t="str">
            <v>Invoice</v>
          </cell>
          <cell r="R434" t="str">
            <v>current</v>
          </cell>
        </row>
        <row r="435">
          <cell r="G435" t="str">
            <v>835120233</v>
          </cell>
          <cell r="H435" t="str">
            <v>NET 60 DAYS</v>
          </cell>
          <cell r="I435">
            <v>38733</v>
          </cell>
          <cell r="J435">
            <v>38793</v>
          </cell>
          <cell r="K435">
            <v>70688.259999999995</v>
          </cell>
          <cell r="L435">
            <v>70688.259999999995</v>
          </cell>
          <cell r="N435">
            <v>-16</v>
          </cell>
          <cell r="O435" t="str">
            <v>Invoice</v>
          </cell>
          <cell r="R435" t="str">
            <v>current</v>
          </cell>
        </row>
        <row r="436">
          <cell r="G436" t="str">
            <v>835120234</v>
          </cell>
          <cell r="H436" t="str">
            <v>NET 60 DAYS</v>
          </cell>
          <cell r="I436">
            <v>38733</v>
          </cell>
          <cell r="J436">
            <v>38793</v>
          </cell>
          <cell r="K436">
            <v>68387.12</v>
          </cell>
          <cell r="L436">
            <v>68387.12</v>
          </cell>
          <cell r="N436">
            <v>-16</v>
          </cell>
          <cell r="O436" t="str">
            <v>Invoice</v>
          </cell>
          <cell r="R436" t="str">
            <v>current</v>
          </cell>
        </row>
        <row r="437">
          <cell r="G437" t="str">
            <v>DED416616</v>
          </cell>
          <cell r="I437">
            <v>38734</v>
          </cell>
          <cell r="K437">
            <v>9517.2900000000009</v>
          </cell>
          <cell r="L437">
            <v>9517.2900000000009</v>
          </cell>
          <cell r="M437">
            <v>9517.2900000000009</v>
          </cell>
          <cell r="O437" t="str">
            <v>Claims</v>
          </cell>
          <cell r="R437" t="str">
            <v>customer deduction for return</v>
          </cell>
        </row>
        <row r="438">
          <cell r="G438" t="str">
            <v>835120250</v>
          </cell>
          <cell r="H438" t="str">
            <v>NET 60 DAYS</v>
          </cell>
          <cell r="I438">
            <v>38734</v>
          </cell>
          <cell r="J438">
            <v>38794</v>
          </cell>
          <cell r="K438">
            <v>63316.46</v>
          </cell>
          <cell r="L438">
            <v>63316.46</v>
          </cell>
          <cell r="N438">
            <v>-17</v>
          </cell>
          <cell r="O438" t="str">
            <v>Invoice</v>
          </cell>
          <cell r="R438" t="str">
            <v>current</v>
          </cell>
        </row>
        <row r="439">
          <cell r="G439" t="str">
            <v>835120246</v>
          </cell>
          <cell r="H439" t="str">
            <v>NET 60 DAYS</v>
          </cell>
          <cell r="I439">
            <v>38734</v>
          </cell>
          <cell r="J439">
            <v>38794</v>
          </cell>
          <cell r="K439">
            <v>72892.710000000006</v>
          </cell>
          <cell r="L439">
            <v>72892.710000000006</v>
          </cell>
          <cell r="N439">
            <v>-17</v>
          </cell>
          <cell r="O439" t="str">
            <v>Invoice</v>
          </cell>
          <cell r="R439" t="str">
            <v>current</v>
          </cell>
        </row>
        <row r="440">
          <cell r="G440" t="str">
            <v>835120256</v>
          </cell>
          <cell r="H440" t="str">
            <v>NET 60 DAYS</v>
          </cell>
          <cell r="I440">
            <v>38735</v>
          </cell>
          <cell r="J440">
            <v>38795</v>
          </cell>
          <cell r="K440">
            <v>74410.16</v>
          </cell>
          <cell r="L440">
            <v>74410.16</v>
          </cell>
          <cell r="N440">
            <v>-18</v>
          </cell>
          <cell r="O440" t="str">
            <v>Invoice</v>
          </cell>
          <cell r="R440" t="str">
            <v>current</v>
          </cell>
        </row>
        <row r="441">
          <cell r="G441" t="str">
            <v>835120260</v>
          </cell>
          <cell r="H441" t="str">
            <v>NET 60 DAYS</v>
          </cell>
          <cell r="I441">
            <v>38735</v>
          </cell>
          <cell r="J441">
            <v>38795</v>
          </cell>
          <cell r="K441">
            <v>74602.75</v>
          </cell>
          <cell r="L441">
            <v>74602.75</v>
          </cell>
          <cell r="N441">
            <v>-18</v>
          </cell>
          <cell r="O441" t="str">
            <v>Invoice</v>
          </cell>
          <cell r="R441" t="str">
            <v>current</v>
          </cell>
        </row>
        <row r="442">
          <cell r="G442" t="str">
            <v>835120270</v>
          </cell>
          <cell r="H442" t="str">
            <v>NET 60 DAYS</v>
          </cell>
          <cell r="I442">
            <v>38736</v>
          </cell>
          <cell r="J442">
            <v>38796</v>
          </cell>
          <cell r="K442">
            <v>8600</v>
          </cell>
          <cell r="L442">
            <v>8600</v>
          </cell>
          <cell r="N442">
            <v>-19</v>
          </cell>
          <cell r="O442" t="str">
            <v>Invoice</v>
          </cell>
          <cell r="R442" t="str">
            <v>current</v>
          </cell>
        </row>
        <row r="443">
          <cell r="G443" t="str">
            <v>835120264</v>
          </cell>
          <cell r="H443" t="str">
            <v>NET 60 DAYS</v>
          </cell>
          <cell r="I443">
            <v>38736</v>
          </cell>
          <cell r="J443">
            <v>38796</v>
          </cell>
          <cell r="K443">
            <v>67924.44</v>
          </cell>
          <cell r="L443">
            <v>67924.44</v>
          </cell>
          <cell r="N443">
            <v>-19</v>
          </cell>
          <cell r="O443" t="str">
            <v>Invoice</v>
          </cell>
          <cell r="R443" t="str">
            <v>current</v>
          </cell>
        </row>
        <row r="444">
          <cell r="G444" t="str">
            <v>835120277</v>
          </cell>
          <cell r="H444" t="str">
            <v>NET 60 DAYS</v>
          </cell>
          <cell r="I444">
            <v>38737</v>
          </cell>
          <cell r="J444">
            <v>38797</v>
          </cell>
          <cell r="K444">
            <v>63316.46</v>
          </cell>
          <cell r="L444">
            <v>63316.46</v>
          </cell>
          <cell r="N444">
            <v>-20</v>
          </cell>
          <cell r="O444" t="str">
            <v>Invoice</v>
          </cell>
          <cell r="R444" t="str">
            <v>current</v>
          </cell>
        </row>
        <row r="445">
          <cell r="G445" t="str">
            <v>835120275</v>
          </cell>
          <cell r="H445" t="str">
            <v>NET 60 DAYS</v>
          </cell>
          <cell r="I445">
            <v>38737</v>
          </cell>
          <cell r="J445">
            <v>38797</v>
          </cell>
          <cell r="K445">
            <v>69197.31</v>
          </cell>
          <cell r="L445">
            <v>69197.31</v>
          </cell>
          <cell r="N445">
            <v>-20</v>
          </cell>
          <cell r="O445" t="str">
            <v>Invoice</v>
          </cell>
          <cell r="R445" t="str">
            <v>current</v>
          </cell>
        </row>
        <row r="446">
          <cell r="G446" t="str">
            <v>835120280</v>
          </cell>
          <cell r="H446" t="str">
            <v>NET 60 DAYS</v>
          </cell>
          <cell r="I446">
            <v>38740</v>
          </cell>
          <cell r="J446">
            <v>38800</v>
          </cell>
          <cell r="K446">
            <v>66780.02</v>
          </cell>
          <cell r="L446">
            <v>66780.02</v>
          </cell>
          <cell r="N446">
            <v>-23</v>
          </cell>
          <cell r="O446" t="str">
            <v>Invoice</v>
          </cell>
          <cell r="R446" t="str">
            <v>current</v>
          </cell>
        </row>
        <row r="447">
          <cell r="G447" t="str">
            <v>835120311</v>
          </cell>
          <cell r="H447" t="str">
            <v>NET 60 DAYS</v>
          </cell>
          <cell r="I447">
            <v>38743</v>
          </cell>
          <cell r="J447">
            <v>38803</v>
          </cell>
          <cell r="K447">
            <v>63316.46</v>
          </cell>
          <cell r="L447">
            <v>63316.46</v>
          </cell>
          <cell r="N447">
            <v>-26</v>
          </cell>
          <cell r="O447" t="str">
            <v>Invoice</v>
          </cell>
          <cell r="R447" t="str">
            <v>current</v>
          </cell>
        </row>
        <row r="448">
          <cell r="G448" t="str">
            <v>835120317</v>
          </cell>
          <cell r="H448" t="str">
            <v>NET 60 DAYS</v>
          </cell>
          <cell r="I448">
            <v>38744</v>
          </cell>
          <cell r="J448">
            <v>38804</v>
          </cell>
          <cell r="K448">
            <v>72540.94</v>
          </cell>
          <cell r="L448">
            <v>72540.94</v>
          </cell>
          <cell r="N448">
            <v>-27</v>
          </cell>
          <cell r="O448" t="str">
            <v>Invoice</v>
          </cell>
          <cell r="R448" t="str">
            <v>current</v>
          </cell>
        </row>
        <row r="449">
          <cell r="G449" t="str">
            <v>835120313</v>
          </cell>
          <cell r="H449" t="str">
            <v>NET 60 DAYS</v>
          </cell>
          <cell r="I449">
            <v>38744</v>
          </cell>
          <cell r="J449">
            <v>38804</v>
          </cell>
          <cell r="K449">
            <v>71433.759999999995</v>
          </cell>
          <cell r="L449">
            <v>71433.759999999995</v>
          </cell>
          <cell r="N449">
            <v>-27</v>
          </cell>
          <cell r="O449" t="str">
            <v>Invoice</v>
          </cell>
          <cell r="R449" t="str">
            <v>current</v>
          </cell>
        </row>
        <row r="450">
          <cell r="G450" t="str">
            <v>835120318</v>
          </cell>
          <cell r="H450" t="str">
            <v>NET 60 DAYS</v>
          </cell>
          <cell r="I450">
            <v>38744</v>
          </cell>
          <cell r="J450">
            <v>38804</v>
          </cell>
          <cell r="K450">
            <v>74223.8</v>
          </cell>
          <cell r="L450">
            <v>74223.8</v>
          </cell>
          <cell r="N450">
            <v>-27</v>
          </cell>
          <cell r="O450" t="str">
            <v>Invoice</v>
          </cell>
          <cell r="R450" t="str">
            <v>current</v>
          </cell>
        </row>
        <row r="451">
          <cell r="G451" t="str">
            <v>835C0012966</v>
          </cell>
          <cell r="I451">
            <v>38746</v>
          </cell>
          <cell r="J451">
            <v>38746</v>
          </cell>
          <cell r="K451">
            <v>-587.66</v>
          </cell>
          <cell r="L451">
            <v>-587.66</v>
          </cell>
          <cell r="N451">
            <v>31</v>
          </cell>
          <cell r="O451" t="str">
            <v>Credit Memo</v>
          </cell>
          <cell r="R451" t="str">
            <v>credit for cust deduction for return</v>
          </cell>
        </row>
        <row r="452">
          <cell r="G452" t="str">
            <v>835C0012963</v>
          </cell>
          <cell r="I452">
            <v>38746</v>
          </cell>
          <cell r="J452">
            <v>38746</v>
          </cell>
          <cell r="K452">
            <v>-279.47000000000003</v>
          </cell>
          <cell r="L452">
            <v>-279.47000000000003</v>
          </cell>
          <cell r="N452">
            <v>31</v>
          </cell>
          <cell r="O452" t="str">
            <v>Credit Memo</v>
          </cell>
          <cell r="R452" t="str">
            <v>credit for cust deduction for return</v>
          </cell>
        </row>
        <row r="453">
          <cell r="G453" t="str">
            <v>835C0012957</v>
          </cell>
          <cell r="I453">
            <v>38746</v>
          </cell>
          <cell r="J453">
            <v>38746</v>
          </cell>
          <cell r="K453">
            <v>-1164.74</v>
          </cell>
          <cell r="L453">
            <v>-1164.74</v>
          </cell>
          <cell r="N453">
            <v>31</v>
          </cell>
          <cell r="O453" t="str">
            <v>Credit Memo</v>
          </cell>
          <cell r="R453" t="str">
            <v>credit for cust deduction for return</v>
          </cell>
        </row>
        <row r="454">
          <cell r="G454" t="str">
            <v>835C0012962</v>
          </cell>
          <cell r="I454">
            <v>38746</v>
          </cell>
          <cell r="J454">
            <v>38746</v>
          </cell>
          <cell r="K454">
            <v>-1666.98</v>
          </cell>
          <cell r="L454">
            <v>-1666.98</v>
          </cell>
          <cell r="N454">
            <v>31</v>
          </cell>
          <cell r="O454" t="str">
            <v>Credit Memo</v>
          </cell>
          <cell r="R454" t="str">
            <v>credit for cust deduction for return</v>
          </cell>
        </row>
        <row r="455">
          <cell r="G455" t="str">
            <v>835C0012965</v>
          </cell>
          <cell r="I455">
            <v>38746</v>
          </cell>
          <cell r="J455">
            <v>38746</v>
          </cell>
          <cell r="K455">
            <v>-514.20000000000005</v>
          </cell>
          <cell r="L455">
            <v>-514.20000000000005</v>
          </cell>
          <cell r="N455">
            <v>31</v>
          </cell>
          <cell r="O455" t="str">
            <v>Credit Memo</v>
          </cell>
          <cell r="R455" t="str">
            <v>credit for cust deduction for return</v>
          </cell>
        </row>
        <row r="456">
          <cell r="G456" t="str">
            <v>835C0012959</v>
          </cell>
          <cell r="I456">
            <v>38746</v>
          </cell>
          <cell r="J456">
            <v>38746</v>
          </cell>
          <cell r="K456">
            <v>-3548.93</v>
          </cell>
          <cell r="L456">
            <v>-3548.93</v>
          </cell>
          <cell r="N456">
            <v>31</v>
          </cell>
          <cell r="O456" t="str">
            <v>Credit Memo</v>
          </cell>
          <cell r="R456" t="str">
            <v>credit for cust deduction for return</v>
          </cell>
        </row>
        <row r="457">
          <cell r="G457" t="str">
            <v>835C0012960</v>
          </cell>
          <cell r="I457">
            <v>38746</v>
          </cell>
          <cell r="J457">
            <v>38746</v>
          </cell>
          <cell r="K457">
            <v>-1164.74</v>
          </cell>
          <cell r="L457">
            <v>-1164.74</v>
          </cell>
          <cell r="N457">
            <v>31</v>
          </cell>
          <cell r="O457" t="str">
            <v>Credit Memo</v>
          </cell>
          <cell r="R457" t="str">
            <v>credit for cust deduction for return</v>
          </cell>
        </row>
        <row r="458">
          <cell r="G458" t="str">
            <v>835C0012958</v>
          </cell>
          <cell r="I458">
            <v>38746</v>
          </cell>
          <cell r="J458">
            <v>38746</v>
          </cell>
          <cell r="K458">
            <v>-3595.02</v>
          </cell>
          <cell r="L458">
            <v>-3595.02</v>
          </cell>
          <cell r="N458">
            <v>31</v>
          </cell>
          <cell r="O458" t="str">
            <v>Credit Memo</v>
          </cell>
          <cell r="R458" t="str">
            <v>credit for cust deduction for return</v>
          </cell>
        </row>
        <row r="459">
          <cell r="G459" t="str">
            <v>835C0012964</v>
          </cell>
          <cell r="I459">
            <v>38746</v>
          </cell>
          <cell r="J459">
            <v>38746</v>
          </cell>
          <cell r="K459">
            <v>-239.54</v>
          </cell>
          <cell r="L459">
            <v>-239.54</v>
          </cell>
          <cell r="N459">
            <v>31</v>
          </cell>
          <cell r="O459" t="str">
            <v>Credit Memo</v>
          </cell>
          <cell r="R459" t="str">
            <v>credit for cust deduction for return</v>
          </cell>
        </row>
        <row r="460">
          <cell r="G460" t="str">
            <v>835C0012961</v>
          </cell>
          <cell r="I460">
            <v>38746</v>
          </cell>
          <cell r="J460">
            <v>38746</v>
          </cell>
          <cell r="K460">
            <v>-1666.98</v>
          </cell>
          <cell r="L460">
            <v>-1666.98</v>
          </cell>
          <cell r="N460">
            <v>31</v>
          </cell>
          <cell r="O460" t="str">
            <v>Credit Memo</v>
          </cell>
          <cell r="R460" t="str">
            <v>credit for cust deduction for return</v>
          </cell>
        </row>
        <row r="461">
          <cell r="G461" t="str">
            <v>835120321</v>
          </cell>
          <cell r="H461" t="str">
            <v>NET 60 DAYS</v>
          </cell>
          <cell r="I461">
            <v>38747</v>
          </cell>
          <cell r="J461">
            <v>38807</v>
          </cell>
          <cell r="K461">
            <v>70234.86</v>
          </cell>
          <cell r="L461">
            <v>70234.86</v>
          </cell>
          <cell r="N461">
            <v>-30</v>
          </cell>
          <cell r="O461" t="str">
            <v>Invoice</v>
          </cell>
          <cell r="R461" t="str">
            <v>current</v>
          </cell>
        </row>
        <row r="462">
          <cell r="G462" t="str">
            <v>835120327</v>
          </cell>
          <cell r="H462" t="str">
            <v>NET 60 DAYS</v>
          </cell>
          <cell r="I462">
            <v>38748</v>
          </cell>
          <cell r="J462">
            <v>38808</v>
          </cell>
          <cell r="K462">
            <v>66098.22</v>
          </cell>
          <cell r="L462">
            <v>66098.22</v>
          </cell>
          <cell r="N462">
            <v>-31</v>
          </cell>
          <cell r="O462" t="str">
            <v>Invoice</v>
          </cell>
          <cell r="R462" t="str">
            <v>current</v>
          </cell>
        </row>
        <row r="463">
          <cell r="G463" t="str">
            <v>835120335</v>
          </cell>
          <cell r="H463" t="str">
            <v>NET 60 DAYS</v>
          </cell>
          <cell r="I463">
            <v>38749</v>
          </cell>
          <cell r="J463">
            <v>38809</v>
          </cell>
          <cell r="K463">
            <v>26381.86</v>
          </cell>
          <cell r="L463">
            <v>26381.86</v>
          </cell>
          <cell r="N463">
            <v>-32</v>
          </cell>
          <cell r="O463" t="str">
            <v>Invoice</v>
          </cell>
          <cell r="R463" t="str">
            <v>current</v>
          </cell>
        </row>
        <row r="464">
          <cell r="G464" t="str">
            <v>835120333</v>
          </cell>
          <cell r="H464" t="str">
            <v>NET 60 DAYS</v>
          </cell>
          <cell r="I464">
            <v>38749</v>
          </cell>
          <cell r="J464">
            <v>38809</v>
          </cell>
          <cell r="K464">
            <v>72270.73</v>
          </cell>
          <cell r="L464">
            <v>72270.73</v>
          </cell>
          <cell r="N464">
            <v>-32</v>
          </cell>
          <cell r="O464" t="str">
            <v>Invoice</v>
          </cell>
          <cell r="R464" t="str">
            <v>current</v>
          </cell>
        </row>
        <row r="465">
          <cell r="G465" t="str">
            <v>835120345</v>
          </cell>
          <cell r="H465" t="str">
            <v>NET 60 DAYS</v>
          </cell>
          <cell r="I465">
            <v>38750</v>
          </cell>
          <cell r="J465">
            <v>38810</v>
          </cell>
          <cell r="K465">
            <v>26381.86</v>
          </cell>
          <cell r="L465">
            <v>26381.86</v>
          </cell>
          <cell r="N465">
            <v>-33</v>
          </cell>
          <cell r="O465" t="str">
            <v>Invoice</v>
          </cell>
          <cell r="R465" t="str">
            <v>current</v>
          </cell>
        </row>
        <row r="466">
          <cell r="G466" t="str">
            <v>835120344</v>
          </cell>
          <cell r="H466" t="str">
            <v>NET 60 DAYS</v>
          </cell>
          <cell r="I466">
            <v>38750</v>
          </cell>
          <cell r="J466">
            <v>38810</v>
          </cell>
          <cell r="K466">
            <v>70100.009999999995</v>
          </cell>
          <cell r="L466">
            <v>70100.009999999995</v>
          </cell>
          <cell r="N466">
            <v>-33</v>
          </cell>
          <cell r="O466" t="str">
            <v>Invoice</v>
          </cell>
          <cell r="R466" t="str">
            <v>current</v>
          </cell>
        </row>
        <row r="467">
          <cell r="G467" t="str">
            <v>835120356</v>
          </cell>
          <cell r="H467" t="str">
            <v>NET 60 DAYS</v>
          </cell>
          <cell r="I467">
            <v>38751</v>
          </cell>
          <cell r="J467">
            <v>38811</v>
          </cell>
          <cell r="K467">
            <v>26381.86</v>
          </cell>
          <cell r="L467">
            <v>26381.86</v>
          </cell>
          <cell r="N467">
            <v>-34</v>
          </cell>
          <cell r="O467" t="str">
            <v>Invoice</v>
          </cell>
          <cell r="R467" t="str">
            <v>current</v>
          </cell>
        </row>
        <row r="468">
          <cell r="G468" t="str">
            <v>835120354</v>
          </cell>
          <cell r="H468" t="str">
            <v>NET 60 DAYS</v>
          </cell>
          <cell r="I468">
            <v>38751</v>
          </cell>
          <cell r="J468">
            <v>38811</v>
          </cell>
          <cell r="K468">
            <v>65771.16</v>
          </cell>
          <cell r="L468">
            <v>65771.16</v>
          </cell>
          <cell r="N468">
            <v>-34</v>
          </cell>
          <cell r="O468" t="str">
            <v>Invoice</v>
          </cell>
          <cell r="R468" t="str">
            <v>current</v>
          </cell>
        </row>
        <row r="469">
          <cell r="G469" t="str">
            <v>835120364</v>
          </cell>
          <cell r="H469" t="str">
            <v>NET 60 DAYS</v>
          </cell>
          <cell r="I469">
            <v>38754</v>
          </cell>
          <cell r="J469">
            <v>38814</v>
          </cell>
          <cell r="K469">
            <v>62144.32</v>
          </cell>
          <cell r="L469">
            <v>62144.32</v>
          </cell>
          <cell r="N469">
            <v>-37</v>
          </cell>
          <cell r="O469" t="str">
            <v>Invoice</v>
          </cell>
          <cell r="R469" t="str">
            <v>current</v>
          </cell>
        </row>
        <row r="470">
          <cell r="G470" t="str">
            <v>835120362</v>
          </cell>
          <cell r="H470" t="str">
            <v>NET 60 DAYS</v>
          </cell>
          <cell r="I470">
            <v>38754</v>
          </cell>
          <cell r="J470">
            <v>38814</v>
          </cell>
          <cell r="K470">
            <v>63513.919999999998</v>
          </cell>
          <cell r="L470">
            <v>63513.919999999998</v>
          </cell>
          <cell r="N470">
            <v>-37</v>
          </cell>
          <cell r="O470" t="str">
            <v>Invoice</v>
          </cell>
          <cell r="R470" t="str">
            <v>current</v>
          </cell>
        </row>
        <row r="471">
          <cell r="G471" t="str">
            <v>835120365</v>
          </cell>
          <cell r="H471" t="str">
            <v>NET 60 DAYS</v>
          </cell>
          <cell r="I471">
            <v>38754</v>
          </cell>
          <cell r="J471">
            <v>38814</v>
          </cell>
          <cell r="K471">
            <v>26381.86</v>
          </cell>
          <cell r="L471">
            <v>26381.86</v>
          </cell>
          <cell r="N471">
            <v>-37</v>
          </cell>
          <cell r="O471" t="str">
            <v>Invoice</v>
          </cell>
          <cell r="R471" t="str">
            <v>current</v>
          </cell>
        </row>
        <row r="472">
          <cell r="G472" t="str">
            <v>835120374</v>
          </cell>
          <cell r="H472" t="str">
            <v>NET 60 DAYS</v>
          </cell>
          <cell r="I472">
            <v>38755</v>
          </cell>
          <cell r="J472">
            <v>38815</v>
          </cell>
          <cell r="K472">
            <v>26381.86</v>
          </cell>
          <cell r="L472">
            <v>26381.86</v>
          </cell>
          <cell r="N472">
            <v>-38</v>
          </cell>
          <cell r="O472" t="str">
            <v>Invoice</v>
          </cell>
          <cell r="R472" t="str">
            <v>current</v>
          </cell>
        </row>
        <row r="473">
          <cell r="G473" t="str">
            <v>835120371</v>
          </cell>
          <cell r="H473" t="str">
            <v>NET 60 DAYS</v>
          </cell>
          <cell r="I473">
            <v>38755</v>
          </cell>
          <cell r="J473">
            <v>38815</v>
          </cell>
          <cell r="K473">
            <v>65815.710000000006</v>
          </cell>
          <cell r="L473">
            <v>65815.710000000006</v>
          </cell>
          <cell r="N473">
            <v>-38</v>
          </cell>
          <cell r="O473" t="str">
            <v>Invoice</v>
          </cell>
          <cell r="R473" t="str">
            <v>current</v>
          </cell>
        </row>
        <row r="474">
          <cell r="G474" t="str">
            <v>835120386</v>
          </cell>
          <cell r="H474" t="str">
            <v>NET 60 DAYS</v>
          </cell>
          <cell r="I474">
            <v>38756</v>
          </cell>
          <cell r="J474">
            <v>38816</v>
          </cell>
          <cell r="K474">
            <v>17000</v>
          </cell>
          <cell r="L474">
            <v>17000</v>
          </cell>
          <cell r="N474">
            <v>-39</v>
          </cell>
          <cell r="O474" t="str">
            <v>Invoice</v>
          </cell>
          <cell r="R474" t="str">
            <v>current</v>
          </cell>
        </row>
        <row r="475">
          <cell r="G475" t="str">
            <v>835D0010631</v>
          </cell>
          <cell r="H475" t="str">
            <v>NET 60 DAYS</v>
          </cell>
          <cell r="I475">
            <v>38756</v>
          </cell>
          <cell r="J475">
            <v>38816</v>
          </cell>
          <cell r="K475">
            <v>528</v>
          </cell>
          <cell r="L475">
            <v>528</v>
          </cell>
          <cell r="N475">
            <v>-39</v>
          </cell>
          <cell r="O475" t="str">
            <v>Invoice</v>
          </cell>
          <cell r="R475" t="str">
            <v>current</v>
          </cell>
        </row>
        <row r="476">
          <cell r="G476" t="str">
            <v>835D0010630</v>
          </cell>
          <cell r="H476" t="str">
            <v>NET 60 DAYS</v>
          </cell>
          <cell r="I476">
            <v>38756</v>
          </cell>
          <cell r="J476">
            <v>38816</v>
          </cell>
          <cell r="K476">
            <v>624</v>
          </cell>
          <cell r="L476">
            <v>624</v>
          </cell>
          <cell r="N476">
            <v>-39</v>
          </cell>
          <cell r="O476" t="str">
            <v>Invoice</v>
          </cell>
          <cell r="R476" t="str">
            <v>current</v>
          </cell>
        </row>
        <row r="477">
          <cell r="G477" t="str">
            <v>835D0010632</v>
          </cell>
          <cell r="H477" t="str">
            <v>NET 60 DAYS</v>
          </cell>
          <cell r="I477">
            <v>38756</v>
          </cell>
          <cell r="J477">
            <v>38816</v>
          </cell>
          <cell r="K477">
            <v>2092.37</v>
          </cell>
          <cell r="L477">
            <v>2092.37</v>
          </cell>
          <cell r="N477">
            <v>-39</v>
          </cell>
          <cell r="O477" t="str">
            <v>Invoice</v>
          </cell>
          <cell r="R477" t="str">
            <v>current</v>
          </cell>
        </row>
        <row r="478">
          <cell r="G478" t="str">
            <v>835D0010633</v>
          </cell>
          <cell r="H478" t="str">
            <v>NET 60 DAYS</v>
          </cell>
          <cell r="I478">
            <v>38756</v>
          </cell>
          <cell r="J478">
            <v>38816</v>
          </cell>
          <cell r="K478">
            <v>2042.56</v>
          </cell>
          <cell r="L478">
            <v>2042.56</v>
          </cell>
          <cell r="N478">
            <v>-39</v>
          </cell>
          <cell r="O478" t="str">
            <v>Invoice</v>
          </cell>
          <cell r="R478" t="str">
            <v>current</v>
          </cell>
        </row>
        <row r="479">
          <cell r="G479" t="str">
            <v>835120378</v>
          </cell>
          <cell r="H479" t="str">
            <v>NET 60 DAYS</v>
          </cell>
          <cell r="I479">
            <v>38756</v>
          </cell>
          <cell r="J479">
            <v>38816</v>
          </cell>
          <cell r="K479">
            <v>71195.399999999994</v>
          </cell>
          <cell r="L479">
            <v>71195.399999999994</v>
          </cell>
          <cell r="N479">
            <v>-39</v>
          </cell>
          <cell r="O479" t="str">
            <v>Invoice</v>
          </cell>
          <cell r="R479" t="str">
            <v>current</v>
          </cell>
        </row>
        <row r="480">
          <cell r="G480" t="str">
            <v>835120380</v>
          </cell>
          <cell r="H480" t="str">
            <v>NET 60 DAYS</v>
          </cell>
          <cell r="I480">
            <v>38756</v>
          </cell>
          <cell r="J480">
            <v>38816</v>
          </cell>
          <cell r="K480">
            <v>21105.48</v>
          </cell>
          <cell r="L480">
            <v>21105.48</v>
          </cell>
          <cell r="N480">
            <v>-39</v>
          </cell>
          <cell r="O480" t="str">
            <v>Invoice</v>
          </cell>
          <cell r="R480" t="str">
            <v>current</v>
          </cell>
        </row>
        <row r="481">
          <cell r="G481" t="str">
            <v>835120395</v>
          </cell>
          <cell r="H481" t="str">
            <v>NET 60 DAYS</v>
          </cell>
          <cell r="I481">
            <v>38757</v>
          </cell>
          <cell r="J481">
            <v>38817</v>
          </cell>
          <cell r="K481">
            <v>60550.25</v>
          </cell>
          <cell r="L481">
            <v>60550.25</v>
          </cell>
          <cell r="N481">
            <v>-40</v>
          </cell>
          <cell r="O481" t="str">
            <v>Invoice</v>
          </cell>
          <cell r="R481" t="str">
            <v>current</v>
          </cell>
        </row>
        <row r="482">
          <cell r="G482" t="str">
            <v>835120390</v>
          </cell>
          <cell r="H482" t="str">
            <v>NET 60 DAYS</v>
          </cell>
          <cell r="I482">
            <v>38757</v>
          </cell>
          <cell r="J482">
            <v>38817</v>
          </cell>
          <cell r="K482">
            <v>73309.88</v>
          </cell>
          <cell r="L482">
            <v>73309.88</v>
          </cell>
          <cell r="N482">
            <v>-40</v>
          </cell>
          <cell r="O482" t="str">
            <v>Invoice</v>
          </cell>
          <cell r="R482" t="str">
            <v>current</v>
          </cell>
        </row>
        <row r="483">
          <cell r="G483" t="str">
            <v>835120392</v>
          </cell>
          <cell r="H483" t="str">
            <v>NET 60 DAYS</v>
          </cell>
          <cell r="I483">
            <v>38757</v>
          </cell>
          <cell r="J483">
            <v>38817</v>
          </cell>
          <cell r="K483">
            <v>21105.48</v>
          </cell>
          <cell r="L483">
            <v>21105.48</v>
          </cell>
          <cell r="N483">
            <v>-40</v>
          </cell>
          <cell r="O483" t="str">
            <v>Invoice</v>
          </cell>
          <cell r="R483" t="str">
            <v>current</v>
          </cell>
        </row>
        <row r="484">
          <cell r="G484" t="str">
            <v>835120403</v>
          </cell>
          <cell r="H484" t="str">
            <v>NET 60 DAYS</v>
          </cell>
          <cell r="I484">
            <v>38758</v>
          </cell>
          <cell r="J484">
            <v>38818</v>
          </cell>
          <cell r="K484">
            <v>21105.48</v>
          </cell>
          <cell r="L484">
            <v>21105.48</v>
          </cell>
          <cell r="N484">
            <v>-41</v>
          </cell>
          <cell r="O484" t="str">
            <v>Invoice</v>
          </cell>
          <cell r="R484" t="str">
            <v>current</v>
          </cell>
        </row>
        <row r="485">
          <cell r="G485" t="str">
            <v>835120402</v>
          </cell>
          <cell r="H485" t="str">
            <v>NET 60 DAYS</v>
          </cell>
          <cell r="I485">
            <v>38758</v>
          </cell>
          <cell r="J485">
            <v>38818</v>
          </cell>
          <cell r="K485">
            <v>69538.559999999998</v>
          </cell>
          <cell r="L485">
            <v>69538.559999999998</v>
          </cell>
          <cell r="N485">
            <v>-41</v>
          </cell>
          <cell r="O485" t="str">
            <v>Invoice</v>
          </cell>
          <cell r="R485" t="str">
            <v>current</v>
          </cell>
        </row>
        <row r="486">
          <cell r="G486" t="str">
            <v>835120409</v>
          </cell>
          <cell r="H486" t="str">
            <v>NET 60 DAYS</v>
          </cell>
          <cell r="I486">
            <v>38758</v>
          </cell>
          <cell r="J486">
            <v>38818</v>
          </cell>
          <cell r="K486">
            <v>71433.759999999995</v>
          </cell>
          <cell r="L486">
            <v>71433.759999999995</v>
          </cell>
          <cell r="N486">
            <v>-41</v>
          </cell>
          <cell r="O486" t="str">
            <v>Invoice</v>
          </cell>
          <cell r="R486" t="str">
            <v>current</v>
          </cell>
        </row>
        <row r="487">
          <cell r="G487" t="str">
            <v>835120417</v>
          </cell>
          <cell r="H487" t="str">
            <v>NET 60 DAYS</v>
          </cell>
          <cell r="I487">
            <v>38761</v>
          </cell>
          <cell r="J487">
            <v>38821</v>
          </cell>
          <cell r="K487">
            <v>26381.86</v>
          </cell>
          <cell r="L487">
            <v>26381.86</v>
          </cell>
          <cell r="N487">
            <v>-44</v>
          </cell>
          <cell r="O487" t="str">
            <v>Invoice</v>
          </cell>
          <cell r="R487" t="str">
            <v>current</v>
          </cell>
        </row>
        <row r="488">
          <cell r="G488" t="str">
            <v>835120415</v>
          </cell>
          <cell r="H488" t="str">
            <v>NET 60 DAYS</v>
          </cell>
          <cell r="I488">
            <v>38761</v>
          </cell>
          <cell r="J488">
            <v>38821</v>
          </cell>
          <cell r="K488">
            <v>65130.79</v>
          </cell>
          <cell r="L488">
            <v>65130.79</v>
          </cell>
          <cell r="N488">
            <v>-44</v>
          </cell>
          <cell r="O488" t="str">
            <v>Invoice</v>
          </cell>
          <cell r="R488" t="str">
            <v>current</v>
          </cell>
        </row>
        <row r="489">
          <cell r="G489" t="str">
            <v>835120411</v>
          </cell>
          <cell r="H489" t="str">
            <v>NET 60 DAYS</v>
          </cell>
          <cell r="I489">
            <v>38761</v>
          </cell>
          <cell r="J489">
            <v>38821</v>
          </cell>
          <cell r="K489">
            <v>70944.59</v>
          </cell>
          <cell r="L489">
            <v>70944.59</v>
          </cell>
          <cell r="N489">
            <v>-44</v>
          </cell>
          <cell r="O489" t="str">
            <v>Invoice</v>
          </cell>
          <cell r="R489" t="str">
            <v>current</v>
          </cell>
        </row>
        <row r="490">
          <cell r="G490" t="str">
            <v>835120428</v>
          </cell>
          <cell r="H490" t="str">
            <v>NET 60 DAYS</v>
          </cell>
          <cell r="I490">
            <v>38762</v>
          </cell>
          <cell r="J490">
            <v>38822</v>
          </cell>
          <cell r="K490">
            <v>26381.86</v>
          </cell>
          <cell r="L490">
            <v>26381.86</v>
          </cell>
          <cell r="N490">
            <v>-45</v>
          </cell>
          <cell r="O490" t="str">
            <v>Invoice</v>
          </cell>
          <cell r="R490" t="str">
            <v>current</v>
          </cell>
        </row>
        <row r="491">
          <cell r="G491" t="str">
            <v>835120423</v>
          </cell>
          <cell r="H491" t="str">
            <v>NET 60 DAYS</v>
          </cell>
          <cell r="I491">
            <v>38762</v>
          </cell>
          <cell r="J491">
            <v>38822</v>
          </cell>
          <cell r="K491">
            <v>66878.080000000002</v>
          </cell>
          <cell r="L491">
            <v>66878.080000000002</v>
          </cell>
          <cell r="N491">
            <v>-45</v>
          </cell>
          <cell r="O491" t="str">
            <v>Invoice</v>
          </cell>
          <cell r="R491" t="str">
            <v>current</v>
          </cell>
        </row>
        <row r="492">
          <cell r="G492" t="str">
            <v>835120440</v>
          </cell>
          <cell r="H492" t="str">
            <v>NET 60 DAYS</v>
          </cell>
          <cell r="I492">
            <v>38763</v>
          </cell>
          <cell r="J492">
            <v>38823</v>
          </cell>
          <cell r="K492">
            <v>21105.48</v>
          </cell>
          <cell r="L492">
            <v>21105.48</v>
          </cell>
          <cell r="N492">
            <v>-46</v>
          </cell>
          <cell r="O492" t="str">
            <v>Invoice</v>
          </cell>
          <cell r="R492" t="str">
            <v>current</v>
          </cell>
        </row>
        <row r="493">
          <cell r="G493" t="str">
            <v>835120434</v>
          </cell>
          <cell r="H493" t="str">
            <v>NET 60 DAYS</v>
          </cell>
          <cell r="I493">
            <v>38763</v>
          </cell>
          <cell r="J493">
            <v>38823</v>
          </cell>
          <cell r="K493">
            <v>70744.94</v>
          </cell>
          <cell r="L493">
            <v>70744.94</v>
          </cell>
          <cell r="N493">
            <v>-46</v>
          </cell>
          <cell r="O493" t="str">
            <v>Invoice</v>
          </cell>
          <cell r="R493" t="str">
            <v>current</v>
          </cell>
        </row>
        <row r="494">
          <cell r="G494" t="str">
            <v>835120438</v>
          </cell>
          <cell r="H494" t="str">
            <v>NET 60 DAYS</v>
          </cell>
          <cell r="I494">
            <v>38763</v>
          </cell>
          <cell r="J494">
            <v>38823</v>
          </cell>
          <cell r="K494">
            <v>66757.990000000005</v>
          </cell>
          <cell r="L494">
            <v>66757.990000000005</v>
          </cell>
          <cell r="N494">
            <v>-46</v>
          </cell>
          <cell r="O494" t="str">
            <v>Invoice</v>
          </cell>
          <cell r="R494" t="str">
            <v>current</v>
          </cell>
        </row>
        <row r="495">
          <cell r="G495" t="str">
            <v>835120445</v>
          </cell>
          <cell r="H495" t="str">
            <v>NET 60 DAYS</v>
          </cell>
          <cell r="I495">
            <v>38764</v>
          </cell>
          <cell r="J495">
            <v>38824</v>
          </cell>
          <cell r="K495">
            <v>21105.48</v>
          </cell>
          <cell r="L495">
            <v>21105.48</v>
          </cell>
          <cell r="N495">
            <v>-47</v>
          </cell>
          <cell r="O495" t="str">
            <v>Invoice</v>
          </cell>
          <cell r="R495" t="str">
            <v>current</v>
          </cell>
        </row>
        <row r="496">
          <cell r="G496" t="str">
            <v>835120453</v>
          </cell>
          <cell r="H496" t="str">
            <v>NET 60 DAYS</v>
          </cell>
          <cell r="I496">
            <v>38764</v>
          </cell>
          <cell r="J496">
            <v>38824</v>
          </cell>
          <cell r="K496">
            <v>2453.6</v>
          </cell>
          <cell r="L496">
            <v>2453.6</v>
          </cell>
          <cell r="N496">
            <v>-47</v>
          </cell>
          <cell r="O496" t="str">
            <v>Invoice</v>
          </cell>
          <cell r="R496" t="str">
            <v>current</v>
          </cell>
        </row>
        <row r="497">
          <cell r="G497" t="str">
            <v>835120448</v>
          </cell>
          <cell r="H497" t="str">
            <v>NET 60 DAYS</v>
          </cell>
          <cell r="I497">
            <v>38764</v>
          </cell>
          <cell r="J497">
            <v>38824</v>
          </cell>
          <cell r="K497">
            <v>74233.09</v>
          </cell>
          <cell r="L497">
            <v>74233.09</v>
          </cell>
          <cell r="N497">
            <v>-47</v>
          </cell>
          <cell r="O497" t="str">
            <v>Invoice</v>
          </cell>
          <cell r="R497" t="str">
            <v>current</v>
          </cell>
        </row>
        <row r="498">
          <cell r="G498" t="str">
            <v>835120443</v>
          </cell>
          <cell r="H498" t="str">
            <v>NET 60 DAYS</v>
          </cell>
          <cell r="I498">
            <v>38764</v>
          </cell>
          <cell r="J498">
            <v>38824</v>
          </cell>
          <cell r="K498">
            <v>74410.16</v>
          </cell>
          <cell r="L498">
            <v>74410.16</v>
          </cell>
          <cell r="N498">
            <v>-47</v>
          </cell>
          <cell r="O498" t="str">
            <v>Invoice</v>
          </cell>
          <cell r="R498" t="str">
            <v>current</v>
          </cell>
        </row>
        <row r="499">
          <cell r="G499" t="str">
            <v>835120459</v>
          </cell>
          <cell r="H499" t="str">
            <v>NET 60 DAYS</v>
          </cell>
          <cell r="I499">
            <v>38765</v>
          </cell>
          <cell r="J499">
            <v>38825</v>
          </cell>
          <cell r="K499">
            <v>21105.48</v>
          </cell>
          <cell r="L499">
            <v>21105.48</v>
          </cell>
          <cell r="N499">
            <v>-48</v>
          </cell>
          <cell r="O499" t="str">
            <v>Invoice</v>
          </cell>
          <cell r="R499" t="str">
            <v>current</v>
          </cell>
        </row>
        <row r="500">
          <cell r="G500" t="str">
            <v>835120455</v>
          </cell>
          <cell r="H500" t="str">
            <v>NET 60 DAYS</v>
          </cell>
          <cell r="I500">
            <v>38765</v>
          </cell>
          <cell r="J500">
            <v>38825</v>
          </cell>
          <cell r="K500">
            <v>74410.16</v>
          </cell>
          <cell r="L500">
            <v>74410.16</v>
          </cell>
          <cell r="N500">
            <v>-48</v>
          </cell>
          <cell r="O500" t="str">
            <v>Invoice</v>
          </cell>
          <cell r="R500" t="str">
            <v>current</v>
          </cell>
        </row>
        <row r="501">
          <cell r="G501" t="str">
            <v>835120458</v>
          </cell>
          <cell r="H501" t="str">
            <v>NET 60 DAYS</v>
          </cell>
          <cell r="I501">
            <v>38765</v>
          </cell>
          <cell r="J501">
            <v>38825</v>
          </cell>
          <cell r="K501">
            <v>68510.13</v>
          </cell>
          <cell r="L501">
            <v>68510.13</v>
          </cell>
          <cell r="N501">
            <v>-48</v>
          </cell>
          <cell r="O501" t="str">
            <v>Invoice</v>
          </cell>
          <cell r="R501" t="str">
            <v>current</v>
          </cell>
        </row>
        <row r="502">
          <cell r="G502" t="str">
            <v>835120460</v>
          </cell>
          <cell r="H502" t="str">
            <v>NET 60 DAYS</v>
          </cell>
          <cell r="I502">
            <v>38765</v>
          </cell>
          <cell r="J502">
            <v>38825</v>
          </cell>
          <cell r="K502">
            <v>71134.039999999994</v>
          </cell>
          <cell r="L502">
            <v>71134.039999999994</v>
          </cell>
          <cell r="N502">
            <v>-48</v>
          </cell>
          <cell r="O502" t="str">
            <v>Invoice</v>
          </cell>
          <cell r="R502" t="str">
            <v>current</v>
          </cell>
        </row>
        <row r="503">
          <cell r="G503" t="str">
            <v>835120468</v>
          </cell>
          <cell r="H503" t="str">
            <v>NET 60 DAYS</v>
          </cell>
          <cell r="I503">
            <v>38768</v>
          </cell>
          <cell r="J503">
            <v>38828</v>
          </cell>
          <cell r="K503">
            <v>21105.48</v>
          </cell>
          <cell r="L503">
            <v>21105.48</v>
          </cell>
          <cell r="N503">
            <v>-51</v>
          </cell>
          <cell r="O503" t="str">
            <v>Invoice</v>
          </cell>
          <cell r="R503" t="str">
            <v>current</v>
          </cell>
        </row>
        <row r="504">
          <cell r="G504" t="str">
            <v>835120467</v>
          </cell>
          <cell r="H504" t="str">
            <v>NET 60 DAYS</v>
          </cell>
          <cell r="I504">
            <v>38768</v>
          </cell>
          <cell r="J504">
            <v>38828</v>
          </cell>
          <cell r="K504">
            <v>65077.77</v>
          </cell>
          <cell r="L504">
            <v>65077.77</v>
          </cell>
          <cell r="N504">
            <v>-51</v>
          </cell>
          <cell r="O504" t="str">
            <v>Invoice</v>
          </cell>
          <cell r="R504" t="str">
            <v>current</v>
          </cell>
        </row>
        <row r="505">
          <cell r="G505" t="str">
            <v>835120462</v>
          </cell>
          <cell r="H505" t="str">
            <v>NET 60 DAYS</v>
          </cell>
          <cell r="I505">
            <v>38768</v>
          </cell>
          <cell r="J505">
            <v>38828</v>
          </cell>
          <cell r="K505">
            <v>71433.75</v>
          </cell>
          <cell r="L505">
            <v>71433.75</v>
          </cell>
          <cell r="N505">
            <v>-51</v>
          </cell>
          <cell r="O505" t="str">
            <v>Invoice</v>
          </cell>
          <cell r="R505" t="str">
            <v>current</v>
          </cell>
        </row>
        <row r="506">
          <cell r="G506" t="str">
            <v>835120477</v>
          </cell>
          <cell r="H506" t="str">
            <v>NET 60 DAYS</v>
          </cell>
          <cell r="I506">
            <v>38769</v>
          </cell>
          <cell r="J506">
            <v>38829</v>
          </cell>
          <cell r="K506">
            <v>64458.9</v>
          </cell>
          <cell r="L506">
            <v>64458.9</v>
          </cell>
          <cell r="N506">
            <v>-52</v>
          </cell>
          <cell r="O506" t="str">
            <v>Invoice</v>
          </cell>
          <cell r="R506" t="str">
            <v>current</v>
          </cell>
        </row>
        <row r="507">
          <cell r="G507" t="str">
            <v>835120475</v>
          </cell>
          <cell r="H507" t="str">
            <v>NET 60 DAYS</v>
          </cell>
          <cell r="I507">
            <v>38769</v>
          </cell>
          <cell r="J507">
            <v>38829</v>
          </cell>
          <cell r="K507">
            <v>21105.48</v>
          </cell>
          <cell r="L507">
            <v>21105.48</v>
          </cell>
          <cell r="N507">
            <v>-52</v>
          </cell>
          <cell r="O507" t="str">
            <v>Invoice</v>
          </cell>
          <cell r="R507" t="str">
            <v>current</v>
          </cell>
        </row>
        <row r="508">
          <cell r="G508" t="str">
            <v>835120473</v>
          </cell>
          <cell r="H508" t="str">
            <v>NET 60 DAYS</v>
          </cell>
          <cell r="I508">
            <v>38769</v>
          </cell>
          <cell r="J508">
            <v>38829</v>
          </cell>
          <cell r="K508">
            <v>71134.03</v>
          </cell>
          <cell r="L508">
            <v>71134.03</v>
          </cell>
          <cell r="N508">
            <v>-52</v>
          </cell>
          <cell r="O508" t="str">
            <v>Invoice</v>
          </cell>
          <cell r="R508" t="str">
            <v>current</v>
          </cell>
        </row>
        <row r="509">
          <cell r="G509" t="str">
            <v>835120482</v>
          </cell>
          <cell r="H509" t="str">
            <v>NET 60 DAYS</v>
          </cell>
          <cell r="I509">
            <v>38770</v>
          </cell>
          <cell r="J509">
            <v>38830</v>
          </cell>
          <cell r="K509">
            <v>71433.759999999995</v>
          </cell>
          <cell r="L509">
            <v>71433.759999999995</v>
          </cell>
          <cell r="N509">
            <v>-53</v>
          </cell>
          <cell r="O509" t="str">
            <v>Invoice</v>
          </cell>
          <cell r="R509" t="str">
            <v>current</v>
          </cell>
        </row>
        <row r="510">
          <cell r="G510" t="str">
            <v>835120484</v>
          </cell>
          <cell r="H510" t="str">
            <v>NET 60 DAYS</v>
          </cell>
          <cell r="I510">
            <v>38770</v>
          </cell>
          <cell r="J510">
            <v>38830</v>
          </cell>
          <cell r="K510">
            <v>21105.48</v>
          </cell>
          <cell r="L510">
            <v>21105.48</v>
          </cell>
          <cell r="N510">
            <v>-53</v>
          </cell>
          <cell r="O510" t="str">
            <v>Invoice</v>
          </cell>
          <cell r="R510" t="str">
            <v>current</v>
          </cell>
        </row>
        <row r="511">
          <cell r="G511" t="str">
            <v>835120488</v>
          </cell>
          <cell r="H511" t="str">
            <v>NET 60 DAYS</v>
          </cell>
          <cell r="I511">
            <v>38770</v>
          </cell>
          <cell r="J511">
            <v>38830</v>
          </cell>
          <cell r="K511">
            <v>67217.179999999993</v>
          </cell>
          <cell r="L511">
            <v>67217.179999999993</v>
          </cell>
          <cell r="N511">
            <v>-53</v>
          </cell>
          <cell r="O511" t="str">
            <v>Invoice</v>
          </cell>
          <cell r="R511" t="str">
            <v>current</v>
          </cell>
        </row>
        <row r="512">
          <cell r="G512" t="str">
            <v>835120491</v>
          </cell>
          <cell r="H512" t="str">
            <v>NET 60 DAYS</v>
          </cell>
          <cell r="I512">
            <v>38770</v>
          </cell>
          <cell r="J512">
            <v>38830</v>
          </cell>
          <cell r="K512">
            <v>68478.740000000005</v>
          </cell>
          <cell r="L512">
            <v>68478.740000000005</v>
          </cell>
          <cell r="N512">
            <v>-53</v>
          </cell>
          <cell r="O512" t="str">
            <v>Invoice</v>
          </cell>
          <cell r="R512" t="str">
            <v>current</v>
          </cell>
        </row>
        <row r="513">
          <cell r="G513" t="str">
            <v>835120498</v>
          </cell>
          <cell r="H513" t="str">
            <v>NET 60 DAYS</v>
          </cell>
          <cell r="I513">
            <v>38771</v>
          </cell>
          <cell r="J513">
            <v>38831</v>
          </cell>
          <cell r="K513">
            <v>21105.48</v>
          </cell>
          <cell r="L513">
            <v>21105.48</v>
          </cell>
          <cell r="N513">
            <v>-54</v>
          </cell>
          <cell r="O513" t="str">
            <v>Invoice</v>
          </cell>
          <cell r="R513" t="str">
            <v>current</v>
          </cell>
        </row>
        <row r="514">
          <cell r="G514" t="str">
            <v>835120496</v>
          </cell>
          <cell r="H514" t="str">
            <v>NET 60 DAYS</v>
          </cell>
          <cell r="I514">
            <v>38771</v>
          </cell>
          <cell r="J514">
            <v>38831</v>
          </cell>
          <cell r="K514">
            <v>68067.44</v>
          </cell>
          <cell r="L514">
            <v>68067.44</v>
          </cell>
          <cell r="N514">
            <v>-54</v>
          </cell>
          <cell r="O514" t="str">
            <v>Invoice</v>
          </cell>
          <cell r="R514" t="str">
            <v>current</v>
          </cell>
        </row>
        <row r="515">
          <cell r="G515" t="str">
            <v>835120505</v>
          </cell>
          <cell r="H515" t="str">
            <v>NET 60 DAYS</v>
          </cell>
          <cell r="I515">
            <v>38772</v>
          </cell>
          <cell r="J515">
            <v>38832</v>
          </cell>
          <cell r="K515">
            <v>74410.16</v>
          </cell>
          <cell r="L515">
            <v>74410.16</v>
          </cell>
          <cell r="N515">
            <v>-55</v>
          </cell>
          <cell r="O515" t="str">
            <v>Invoice</v>
          </cell>
          <cell r="R515" t="str">
            <v>current</v>
          </cell>
        </row>
        <row r="516">
          <cell r="G516" t="str">
            <v>835120507</v>
          </cell>
          <cell r="H516" t="str">
            <v>NET 60 DAYS</v>
          </cell>
          <cell r="I516">
            <v>38772</v>
          </cell>
          <cell r="J516">
            <v>38832</v>
          </cell>
          <cell r="K516">
            <v>72742.86</v>
          </cell>
          <cell r="L516">
            <v>72742.86</v>
          </cell>
          <cell r="N516">
            <v>-55</v>
          </cell>
          <cell r="O516" t="str">
            <v>Invoice</v>
          </cell>
          <cell r="R516" t="str">
            <v>current</v>
          </cell>
        </row>
        <row r="517">
          <cell r="G517" t="str">
            <v>835120508</v>
          </cell>
          <cell r="H517" t="str">
            <v>NET 60 DAYS</v>
          </cell>
          <cell r="I517">
            <v>38772</v>
          </cell>
          <cell r="J517">
            <v>38832</v>
          </cell>
          <cell r="K517">
            <v>21105.48</v>
          </cell>
          <cell r="L517">
            <v>21105.48</v>
          </cell>
          <cell r="N517">
            <v>-55</v>
          </cell>
          <cell r="O517" t="str">
            <v>Invoice</v>
          </cell>
          <cell r="R517" t="str">
            <v>current</v>
          </cell>
        </row>
        <row r="518">
          <cell r="G518" t="str">
            <v>835120513</v>
          </cell>
          <cell r="H518" t="str">
            <v>NET 60 DAYS</v>
          </cell>
          <cell r="I518">
            <v>38775</v>
          </cell>
          <cell r="J518">
            <v>38835</v>
          </cell>
          <cell r="K518">
            <v>31658.240000000002</v>
          </cell>
          <cell r="L518">
            <v>31658.240000000002</v>
          </cell>
          <cell r="N518">
            <v>-58</v>
          </cell>
          <cell r="O518" t="str">
            <v>Invoice</v>
          </cell>
          <cell r="R518" t="str">
            <v>Current</v>
          </cell>
        </row>
        <row r="519">
          <cell r="G519" t="str">
            <v>835120514</v>
          </cell>
          <cell r="H519" t="str">
            <v>NET 60 DAYS</v>
          </cell>
          <cell r="I519">
            <v>38775</v>
          </cell>
          <cell r="J519">
            <v>38835</v>
          </cell>
          <cell r="K519">
            <v>76208.42</v>
          </cell>
          <cell r="L519">
            <v>76208.42</v>
          </cell>
          <cell r="N519">
            <v>-58</v>
          </cell>
          <cell r="O519" t="str">
            <v>Invoice</v>
          </cell>
          <cell r="R519" t="str">
            <v>Current</v>
          </cell>
        </row>
        <row r="520">
          <cell r="G520" t="str">
            <v>835120510</v>
          </cell>
          <cell r="H520" t="str">
            <v>NET 60 DAYS</v>
          </cell>
          <cell r="I520">
            <v>38775</v>
          </cell>
          <cell r="J520">
            <v>38835</v>
          </cell>
          <cell r="K520">
            <v>73659.16</v>
          </cell>
          <cell r="L520">
            <v>73659.16</v>
          </cell>
          <cell r="N520">
            <v>-58</v>
          </cell>
          <cell r="O520" t="str">
            <v>Invoice</v>
          </cell>
          <cell r="R520" t="str">
            <v>Current</v>
          </cell>
        </row>
        <row r="521">
          <cell r="G521" t="str">
            <v>835120523</v>
          </cell>
          <cell r="H521" t="str">
            <v>NET 60 DAYS</v>
          </cell>
          <cell r="I521">
            <v>38776</v>
          </cell>
          <cell r="J521">
            <v>38836</v>
          </cell>
          <cell r="K521">
            <v>31658.240000000002</v>
          </cell>
          <cell r="L521">
            <v>31658.240000000002</v>
          </cell>
          <cell r="N521">
            <v>-59</v>
          </cell>
          <cell r="O521" t="str">
            <v>Invoice</v>
          </cell>
          <cell r="R521" t="str">
            <v>Current</v>
          </cell>
        </row>
        <row r="522">
          <cell r="G522" t="str">
            <v>835120525</v>
          </cell>
          <cell r="H522" t="str">
            <v>NET 60 DAYS</v>
          </cell>
          <cell r="I522">
            <v>38776</v>
          </cell>
          <cell r="J522">
            <v>38836</v>
          </cell>
          <cell r="K522">
            <v>68308.539999999994</v>
          </cell>
          <cell r="L522">
            <v>68308.539999999994</v>
          </cell>
          <cell r="N522">
            <v>-59</v>
          </cell>
          <cell r="O522" t="str">
            <v>Invoice</v>
          </cell>
          <cell r="R522" t="str">
            <v>Current</v>
          </cell>
        </row>
        <row r="523">
          <cell r="G523" t="str">
            <v>835120521</v>
          </cell>
          <cell r="H523" t="str">
            <v>NET 60 DAYS</v>
          </cell>
          <cell r="I523">
            <v>38776</v>
          </cell>
          <cell r="J523">
            <v>38836</v>
          </cell>
          <cell r="K523">
            <v>71386.98</v>
          </cell>
          <cell r="L523">
            <v>71386.98</v>
          </cell>
          <cell r="N523">
            <v>-59</v>
          </cell>
          <cell r="O523" t="str">
            <v>Invoice</v>
          </cell>
          <cell r="R523" t="str">
            <v>Current</v>
          </cell>
        </row>
        <row r="524">
          <cell r="G524" t="str">
            <v>835120331</v>
          </cell>
          <cell r="H524" t="str">
            <v>NET 30 DAYS</v>
          </cell>
          <cell r="I524">
            <v>38748</v>
          </cell>
          <cell r="J524">
            <v>38778</v>
          </cell>
          <cell r="K524">
            <v>7100</v>
          </cell>
          <cell r="L524">
            <v>7100</v>
          </cell>
          <cell r="N524">
            <v>-1</v>
          </cell>
          <cell r="O524" t="str">
            <v>Invoice</v>
          </cell>
          <cell r="R524" t="str">
            <v>Current</v>
          </cell>
        </row>
        <row r="525">
          <cell r="G525" t="str">
            <v>835120018</v>
          </cell>
          <cell r="H525" t="str">
            <v>NET 2ND 2ND PROX MONTH</v>
          </cell>
          <cell r="I525">
            <v>38691</v>
          </cell>
          <cell r="J525">
            <v>38750</v>
          </cell>
          <cell r="K525">
            <v>1000</v>
          </cell>
          <cell r="L525">
            <v>1000</v>
          </cell>
          <cell r="N525">
            <v>27</v>
          </cell>
          <cell r="O525" t="str">
            <v>Invoice</v>
          </cell>
          <cell r="R525" t="str">
            <v>past due</v>
          </cell>
        </row>
        <row r="526">
          <cell r="G526" t="str">
            <v>835120096</v>
          </cell>
          <cell r="H526" t="str">
            <v>NET 30 DAYS</v>
          </cell>
          <cell r="I526">
            <v>38702</v>
          </cell>
          <cell r="J526">
            <v>38732</v>
          </cell>
          <cell r="K526">
            <v>9100</v>
          </cell>
          <cell r="L526">
            <v>9100</v>
          </cell>
          <cell r="N526">
            <v>45</v>
          </cell>
          <cell r="O526" t="str">
            <v>Invoice</v>
          </cell>
          <cell r="R526" t="str">
            <v>past due</v>
          </cell>
        </row>
        <row r="527">
          <cell r="G527" t="str">
            <v>835120110</v>
          </cell>
          <cell r="H527" t="str">
            <v>NET 30 DAYS</v>
          </cell>
          <cell r="I527">
            <v>38705</v>
          </cell>
          <cell r="J527">
            <v>38735</v>
          </cell>
          <cell r="K527">
            <v>2300</v>
          </cell>
          <cell r="L527">
            <v>2300</v>
          </cell>
          <cell r="N527">
            <v>42</v>
          </cell>
          <cell r="O527" t="str">
            <v>Invoice</v>
          </cell>
          <cell r="R527" t="str">
            <v>past due</v>
          </cell>
        </row>
        <row r="528">
          <cell r="G528" t="str">
            <v>835120129</v>
          </cell>
          <cell r="H528" t="str">
            <v>NET 30 DAYS</v>
          </cell>
          <cell r="I528">
            <v>38708</v>
          </cell>
          <cell r="J528">
            <v>38738</v>
          </cell>
          <cell r="K528">
            <v>103500</v>
          </cell>
          <cell r="L528">
            <v>103500</v>
          </cell>
          <cell r="N528">
            <v>39</v>
          </cell>
          <cell r="O528" t="str">
            <v>Invoice</v>
          </cell>
          <cell r="R528" t="str">
            <v>past due</v>
          </cell>
        </row>
        <row r="529">
          <cell r="G529" t="str">
            <v>835120128</v>
          </cell>
          <cell r="H529" t="str">
            <v>NET 2ND 2ND PROX MONTH</v>
          </cell>
          <cell r="I529">
            <v>38708</v>
          </cell>
          <cell r="J529">
            <v>38750</v>
          </cell>
          <cell r="K529">
            <v>149500</v>
          </cell>
          <cell r="L529">
            <v>149500</v>
          </cell>
          <cell r="N529">
            <v>27</v>
          </cell>
          <cell r="O529" t="str">
            <v>Invoice</v>
          </cell>
          <cell r="R529" t="str">
            <v>past due</v>
          </cell>
        </row>
        <row r="530">
          <cell r="G530" t="str">
            <v>835120155</v>
          </cell>
          <cell r="H530" t="str">
            <v>NET 30 DAYS</v>
          </cell>
          <cell r="I530">
            <v>38721</v>
          </cell>
          <cell r="J530">
            <v>38751</v>
          </cell>
          <cell r="K530">
            <v>12000</v>
          </cell>
          <cell r="L530">
            <v>12000</v>
          </cell>
          <cell r="N530">
            <v>26</v>
          </cell>
          <cell r="O530" t="str">
            <v>Invoice</v>
          </cell>
          <cell r="R530" t="str">
            <v>past due</v>
          </cell>
        </row>
        <row r="531">
          <cell r="G531" t="str">
            <v>835120160</v>
          </cell>
          <cell r="H531" t="str">
            <v>NET 2ND 2ND PROX MONTH</v>
          </cell>
          <cell r="I531">
            <v>38722</v>
          </cell>
          <cell r="J531">
            <v>38778</v>
          </cell>
          <cell r="K531">
            <v>27024.22</v>
          </cell>
          <cell r="L531">
            <v>27024.22</v>
          </cell>
          <cell r="N531">
            <v>-1</v>
          </cell>
          <cell r="O531" t="str">
            <v>Invoice</v>
          </cell>
          <cell r="R531" t="str">
            <v>current</v>
          </cell>
        </row>
        <row r="532">
          <cell r="G532" t="str">
            <v>835120216</v>
          </cell>
          <cell r="H532" t="str">
            <v>NET 2ND 2ND PROX MONTH</v>
          </cell>
          <cell r="I532">
            <v>38729</v>
          </cell>
          <cell r="J532">
            <v>38778</v>
          </cell>
          <cell r="K532">
            <v>24792.73</v>
          </cell>
          <cell r="L532">
            <v>24792.73</v>
          </cell>
          <cell r="N532">
            <v>-1</v>
          </cell>
          <cell r="O532" t="str">
            <v>Invoice</v>
          </cell>
          <cell r="R532" t="str">
            <v>current</v>
          </cell>
        </row>
        <row r="533">
          <cell r="G533" t="str">
            <v>835120251</v>
          </cell>
          <cell r="H533" t="str">
            <v>NET 30 DAYS</v>
          </cell>
          <cell r="I533">
            <v>38734</v>
          </cell>
          <cell r="J533">
            <v>38764</v>
          </cell>
          <cell r="K533">
            <v>10200</v>
          </cell>
          <cell r="L533">
            <v>10200</v>
          </cell>
          <cell r="N533">
            <v>13</v>
          </cell>
          <cell r="O533" t="str">
            <v>Invoice</v>
          </cell>
          <cell r="R533" t="str">
            <v>current</v>
          </cell>
        </row>
        <row r="534">
          <cell r="G534" t="str">
            <v>835120271</v>
          </cell>
          <cell r="H534" t="str">
            <v>NET 2ND 2ND PROX MONTH</v>
          </cell>
          <cell r="I534">
            <v>38736</v>
          </cell>
          <cell r="J534">
            <v>38778</v>
          </cell>
          <cell r="K534">
            <v>18016.14</v>
          </cell>
          <cell r="L534">
            <v>18016.14</v>
          </cell>
          <cell r="N534">
            <v>-1</v>
          </cell>
          <cell r="O534" t="str">
            <v>Invoice</v>
          </cell>
          <cell r="R534" t="str">
            <v>current</v>
          </cell>
        </row>
        <row r="535">
          <cell r="G535" t="str">
            <v>835120306</v>
          </cell>
          <cell r="H535" t="str">
            <v>NET 2ND 2ND PROX MONTH</v>
          </cell>
          <cell r="I535">
            <v>38743</v>
          </cell>
          <cell r="J535">
            <v>38778</v>
          </cell>
          <cell r="K535">
            <v>27024.22</v>
          </cell>
          <cell r="L535">
            <v>27024.22</v>
          </cell>
          <cell r="N535">
            <v>-1</v>
          </cell>
          <cell r="O535" t="str">
            <v>Invoice</v>
          </cell>
          <cell r="R535" t="str">
            <v>current</v>
          </cell>
        </row>
        <row r="536">
          <cell r="G536" t="str">
            <v>835C0012956</v>
          </cell>
          <cell r="I536">
            <v>38746</v>
          </cell>
          <cell r="J536">
            <v>38746</v>
          </cell>
          <cell r="K536">
            <v>-149500</v>
          </cell>
          <cell r="L536">
            <v>-149500</v>
          </cell>
          <cell r="N536">
            <v>31</v>
          </cell>
          <cell r="O536" t="str">
            <v>Credit Memo</v>
          </cell>
          <cell r="R536" t="str">
            <v>reverse tooling invoice</v>
          </cell>
        </row>
        <row r="537">
          <cell r="G537" t="str">
            <v>835120360</v>
          </cell>
          <cell r="H537" t="str">
            <v>NET 30 DAYS</v>
          </cell>
          <cell r="I537">
            <v>38751</v>
          </cell>
          <cell r="J537">
            <v>38781</v>
          </cell>
          <cell r="K537">
            <v>18100</v>
          </cell>
          <cell r="L537">
            <v>18100</v>
          </cell>
          <cell r="N537">
            <v>-4</v>
          </cell>
          <cell r="O537" t="str">
            <v>Invoice</v>
          </cell>
          <cell r="R537" t="str">
            <v>current</v>
          </cell>
        </row>
        <row r="538">
          <cell r="G538" t="str">
            <v>835120368</v>
          </cell>
          <cell r="H538" t="str">
            <v>NET 30 DAYS</v>
          </cell>
          <cell r="I538">
            <v>38754</v>
          </cell>
          <cell r="J538">
            <v>38784</v>
          </cell>
          <cell r="K538">
            <v>3107.76</v>
          </cell>
          <cell r="L538">
            <v>3107.76</v>
          </cell>
          <cell r="N538">
            <v>-7</v>
          </cell>
          <cell r="O538" t="str">
            <v>Invoice</v>
          </cell>
          <cell r="R538" t="str">
            <v>current</v>
          </cell>
        </row>
        <row r="539">
          <cell r="G539" t="str">
            <v>835120384</v>
          </cell>
          <cell r="H539" t="str">
            <v>NET 30 DAYS</v>
          </cell>
          <cell r="I539">
            <v>38756</v>
          </cell>
          <cell r="J539">
            <v>38786</v>
          </cell>
          <cell r="K539">
            <v>22.52</v>
          </cell>
          <cell r="L539">
            <v>22.52</v>
          </cell>
          <cell r="N539">
            <v>-9</v>
          </cell>
          <cell r="O539" t="str">
            <v>Invoice</v>
          </cell>
          <cell r="R539" t="str">
            <v>current</v>
          </cell>
        </row>
        <row r="540">
          <cell r="G540" t="str">
            <v>835120385</v>
          </cell>
          <cell r="H540" t="str">
            <v>NET 30 DAYS</v>
          </cell>
          <cell r="I540">
            <v>38756</v>
          </cell>
          <cell r="J540">
            <v>38786</v>
          </cell>
          <cell r="K540">
            <v>3800</v>
          </cell>
          <cell r="L540">
            <v>3800</v>
          </cell>
          <cell r="N540">
            <v>-9</v>
          </cell>
          <cell r="O540" t="str">
            <v>Invoice</v>
          </cell>
          <cell r="R540" t="str">
            <v>current</v>
          </cell>
        </row>
        <row r="541">
          <cell r="G541" t="str">
            <v>835120400</v>
          </cell>
          <cell r="H541" t="str">
            <v>NET 30 DAYS</v>
          </cell>
          <cell r="I541">
            <v>38757</v>
          </cell>
          <cell r="J541">
            <v>38787</v>
          </cell>
          <cell r="K541">
            <v>6000</v>
          </cell>
          <cell r="L541">
            <v>6000</v>
          </cell>
          <cell r="N541">
            <v>-10</v>
          </cell>
          <cell r="O541" t="str">
            <v>Invoice</v>
          </cell>
          <cell r="R541" t="str">
            <v>current</v>
          </cell>
        </row>
        <row r="542">
          <cell r="G542" t="str">
            <v>835120396</v>
          </cell>
          <cell r="H542" t="str">
            <v>NET 2ND 2ND PROX MONTH</v>
          </cell>
          <cell r="I542">
            <v>38757</v>
          </cell>
          <cell r="J542">
            <v>38809</v>
          </cell>
          <cell r="K542">
            <v>14053.74</v>
          </cell>
          <cell r="L542">
            <v>14053.74</v>
          </cell>
          <cell r="N542">
            <v>-32</v>
          </cell>
          <cell r="O542" t="str">
            <v>Invoice</v>
          </cell>
          <cell r="R542" t="str">
            <v>current</v>
          </cell>
        </row>
        <row r="543">
          <cell r="G543" t="str">
            <v>835120406</v>
          </cell>
          <cell r="H543" t="str">
            <v>NET 2ND 2ND PROX MONTH</v>
          </cell>
          <cell r="I543">
            <v>38758</v>
          </cell>
          <cell r="J543">
            <v>38809</v>
          </cell>
          <cell r="K543">
            <v>32940.660000000003</v>
          </cell>
          <cell r="L543">
            <v>32940.660000000003</v>
          </cell>
          <cell r="N543">
            <v>-32</v>
          </cell>
          <cell r="O543" t="str">
            <v>Invoice</v>
          </cell>
          <cell r="R543" t="str">
            <v>current</v>
          </cell>
        </row>
        <row r="544">
          <cell r="G544" t="str">
            <v>835120420</v>
          </cell>
          <cell r="H544" t="str">
            <v>NET 30 DAYS</v>
          </cell>
          <cell r="I544">
            <v>38761</v>
          </cell>
          <cell r="J544">
            <v>38791</v>
          </cell>
          <cell r="K544">
            <v>135.12</v>
          </cell>
          <cell r="L544">
            <v>135.12</v>
          </cell>
          <cell r="N544">
            <v>-14</v>
          </cell>
          <cell r="O544" t="str">
            <v>Invoice</v>
          </cell>
          <cell r="R544" t="str">
            <v>current</v>
          </cell>
        </row>
        <row r="545">
          <cell r="G545" t="str">
            <v>835120451</v>
          </cell>
          <cell r="H545" t="str">
            <v>NET 2ND 2ND PROX MONTH</v>
          </cell>
          <cell r="I545">
            <v>38764</v>
          </cell>
          <cell r="J545">
            <v>38809</v>
          </cell>
          <cell r="K545">
            <v>46994.42</v>
          </cell>
          <cell r="L545">
            <v>46994.42</v>
          </cell>
          <cell r="N545">
            <v>-32</v>
          </cell>
          <cell r="O545" t="str">
            <v>Invoice</v>
          </cell>
          <cell r="R545" t="str">
            <v>current</v>
          </cell>
        </row>
        <row r="546">
          <cell r="G546" t="str">
            <v>835120499</v>
          </cell>
          <cell r="H546" t="str">
            <v>NET 2ND 2ND PROX MONTH</v>
          </cell>
          <cell r="I546">
            <v>38771</v>
          </cell>
          <cell r="J546">
            <v>38809</v>
          </cell>
          <cell r="K546">
            <v>46994.42</v>
          </cell>
          <cell r="L546">
            <v>46994.42</v>
          </cell>
          <cell r="N546">
            <v>-32</v>
          </cell>
          <cell r="O546" t="str">
            <v>Invoice</v>
          </cell>
          <cell r="R546" t="str">
            <v>current</v>
          </cell>
        </row>
        <row r="547">
          <cell r="G547" t="str">
            <v>835120518</v>
          </cell>
          <cell r="H547" t="str">
            <v>NET 30 DAYS</v>
          </cell>
          <cell r="I547">
            <v>38775</v>
          </cell>
          <cell r="J547">
            <v>38805</v>
          </cell>
          <cell r="K547">
            <v>147000</v>
          </cell>
          <cell r="L547">
            <v>147000</v>
          </cell>
          <cell r="N547">
            <v>-28</v>
          </cell>
          <cell r="O547" t="str">
            <v>Invoice</v>
          </cell>
          <cell r="R547" t="str">
            <v>Current</v>
          </cell>
        </row>
        <row r="548">
          <cell r="G548" t="str">
            <v>835120517</v>
          </cell>
          <cell r="H548" t="str">
            <v>NET 2ND 2ND PROX MONTH</v>
          </cell>
          <cell r="I548">
            <v>38775</v>
          </cell>
          <cell r="J548">
            <v>38809</v>
          </cell>
          <cell r="K548">
            <v>149500</v>
          </cell>
          <cell r="L548">
            <v>149500</v>
          </cell>
          <cell r="N548">
            <v>-32</v>
          </cell>
          <cell r="O548" t="str">
            <v>Invoice</v>
          </cell>
          <cell r="R548" t="str">
            <v>Current</v>
          </cell>
        </row>
        <row r="549">
          <cell r="G549" t="str">
            <v>835120519</v>
          </cell>
          <cell r="H549" t="str">
            <v>NET 2ND 2ND PROX MONTH</v>
          </cell>
          <cell r="I549">
            <v>38775</v>
          </cell>
          <cell r="J549">
            <v>38809</v>
          </cell>
          <cell r="K549">
            <v>100500</v>
          </cell>
          <cell r="L549">
            <v>100500</v>
          </cell>
          <cell r="N549">
            <v>-32</v>
          </cell>
          <cell r="O549" t="str">
            <v>Invoice</v>
          </cell>
          <cell r="R549" t="str">
            <v>Current</v>
          </cell>
        </row>
        <row r="550">
          <cell r="G550" t="str">
            <v>835C0012424</v>
          </cell>
          <cell r="I550">
            <v>37357</v>
          </cell>
          <cell r="J550">
            <v>37357</v>
          </cell>
          <cell r="K550">
            <v>-27169.5</v>
          </cell>
          <cell r="L550">
            <v>-27169.5</v>
          </cell>
          <cell r="N550">
            <v>1420</v>
          </cell>
          <cell r="O550" t="str">
            <v>Credit Memo</v>
          </cell>
          <cell r="Q550" t="str">
            <v>HOWELL_ 001(49054)</v>
          </cell>
          <cell r="R550" t="str">
            <v>Uniboring has filed bankruptcy, amount is reserved</v>
          </cell>
          <cell r="S550" t="str">
            <v>chargeback expected</v>
          </cell>
          <cell r="T550" t="str">
            <v>viper block chargeback expected</v>
          </cell>
        </row>
        <row r="551">
          <cell r="G551" t="str">
            <v>835115838</v>
          </cell>
          <cell r="H551" t="str">
            <v>NET 30 DAYS</v>
          </cell>
          <cell r="I551">
            <v>37904</v>
          </cell>
          <cell r="J551">
            <v>37934</v>
          </cell>
          <cell r="K551">
            <v>44160.41</v>
          </cell>
          <cell r="L551">
            <v>19160.41</v>
          </cell>
          <cell r="M551">
            <v>19160.41</v>
          </cell>
          <cell r="N551">
            <v>843</v>
          </cell>
          <cell r="O551" t="str">
            <v>Invoice</v>
          </cell>
          <cell r="R551" t="str">
            <v>Uniboring has filed bankruptcy, amount is reserved</v>
          </cell>
          <cell r="S551" t="str">
            <v>past due, in Credit</v>
          </cell>
        </row>
        <row r="552">
          <cell r="G552" t="str">
            <v>835115878</v>
          </cell>
          <cell r="H552" t="str">
            <v>NET 30 DAYS</v>
          </cell>
          <cell r="I552">
            <v>37914</v>
          </cell>
          <cell r="J552">
            <v>37944</v>
          </cell>
          <cell r="K552">
            <v>27174.87</v>
          </cell>
          <cell r="L552">
            <v>27174.87</v>
          </cell>
          <cell r="N552">
            <v>833</v>
          </cell>
          <cell r="O552" t="str">
            <v>Invoice</v>
          </cell>
          <cell r="R552" t="str">
            <v>Uniboring has filed bankruptcy, amount is reserved</v>
          </cell>
          <cell r="S552" t="str">
            <v>past due, in Credit</v>
          </cell>
        </row>
        <row r="553">
          <cell r="G553" t="str">
            <v>835115917</v>
          </cell>
          <cell r="H553" t="str">
            <v>NET 30 DAYS</v>
          </cell>
          <cell r="I553">
            <v>37918</v>
          </cell>
          <cell r="J553">
            <v>37948</v>
          </cell>
          <cell r="K553">
            <v>44160.41</v>
          </cell>
          <cell r="L553">
            <v>44160.41</v>
          </cell>
          <cell r="N553">
            <v>829</v>
          </cell>
          <cell r="O553" t="str">
            <v>Invoice</v>
          </cell>
          <cell r="R553" t="str">
            <v>Uniboring has filed bankruptcy, amount is reserved</v>
          </cell>
          <cell r="S553" t="str">
            <v>past due, in Credit</v>
          </cell>
        </row>
        <row r="554">
          <cell r="G554" t="str">
            <v>835115988</v>
          </cell>
          <cell r="H554" t="str">
            <v>NET 30 DAYS</v>
          </cell>
          <cell r="I554">
            <v>37932</v>
          </cell>
          <cell r="J554">
            <v>37962</v>
          </cell>
          <cell r="K554">
            <v>27174.87</v>
          </cell>
          <cell r="L554">
            <v>27174.87</v>
          </cell>
          <cell r="N554">
            <v>815</v>
          </cell>
          <cell r="O554" t="str">
            <v>Invoice</v>
          </cell>
          <cell r="R554" t="str">
            <v>Uniboring has filed bankruptcy, amount is reserved</v>
          </cell>
          <cell r="S554" t="str">
            <v>past due, in Credit</v>
          </cell>
        </row>
        <row r="555">
          <cell r="G555" t="str">
            <v>835116053</v>
          </cell>
          <cell r="H555" t="str">
            <v>NET 30 DAYS</v>
          </cell>
          <cell r="I555">
            <v>37946</v>
          </cell>
          <cell r="J555">
            <v>37976</v>
          </cell>
          <cell r="K555">
            <v>16985.54</v>
          </cell>
          <cell r="L555">
            <v>16985.54</v>
          </cell>
          <cell r="N555">
            <v>801</v>
          </cell>
          <cell r="O555" t="str">
            <v>Invoice</v>
          </cell>
          <cell r="R555" t="str">
            <v>Uniboring has filed bankruptcy, amount is reserved</v>
          </cell>
          <cell r="S555" t="str">
            <v>past due, in Credit</v>
          </cell>
        </row>
        <row r="556">
          <cell r="G556" t="str">
            <v>835116102</v>
          </cell>
          <cell r="H556" t="str">
            <v>NET 30 DAYS</v>
          </cell>
          <cell r="I556">
            <v>37960</v>
          </cell>
          <cell r="J556">
            <v>37990</v>
          </cell>
          <cell r="K556">
            <v>17276.5</v>
          </cell>
          <cell r="L556">
            <v>17276.5</v>
          </cell>
          <cell r="N556">
            <v>787</v>
          </cell>
          <cell r="O556" t="str">
            <v>Invoice</v>
          </cell>
          <cell r="R556" t="str">
            <v>Uniboring has filed bankruptcy, amount is reserved</v>
          </cell>
          <cell r="S556" t="str">
            <v>past due, in Credit</v>
          </cell>
        </row>
        <row r="557">
          <cell r="G557" t="str">
            <v>835116144</v>
          </cell>
          <cell r="H557" t="str">
            <v>NET 30 DAYS</v>
          </cell>
          <cell r="I557">
            <v>37967</v>
          </cell>
          <cell r="J557">
            <v>37997</v>
          </cell>
          <cell r="K557">
            <v>27352.68</v>
          </cell>
          <cell r="L557">
            <v>27352.68</v>
          </cell>
          <cell r="N557">
            <v>780</v>
          </cell>
          <cell r="O557" t="str">
            <v>Invoice</v>
          </cell>
          <cell r="R557" t="str">
            <v>Uniboring has filed bankruptcy, amount is reserved</v>
          </cell>
          <cell r="S557" t="str">
            <v>past due, in Credit</v>
          </cell>
        </row>
        <row r="558">
          <cell r="G558" t="str">
            <v>835116202</v>
          </cell>
          <cell r="H558" t="str">
            <v>NET 30 DAYS</v>
          </cell>
          <cell r="I558">
            <v>37985</v>
          </cell>
          <cell r="J558">
            <v>38015</v>
          </cell>
          <cell r="K558">
            <v>136763.42000000001</v>
          </cell>
          <cell r="L558">
            <v>136763.42000000001</v>
          </cell>
          <cell r="N558">
            <v>762</v>
          </cell>
          <cell r="O558" t="str">
            <v>Invoice</v>
          </cell>
          <cell r="R558" t="str">
            <v>Uniboring has filed bankruptcy, amount is reserved</v>
          </cell>
          <cell r="S558" t="str">
            <v>past due, in Credit</v>
          </cell>
        </row>
        <row r="559">
          <cell r="G559" t="str">
            <v>835116204</v>
          </cell>
          <cell r="H559" t="str">
            <v>NET 30 DAYS</v>
          </cell>
          <cell r="I559">
            <v>37985</v>
          </cell>
          <cell r="J559">
            <v>38015</v>
          </cell>
          <cell r="K559">
            <v>105181.94</v>
          </cell>
          <cell r="L559">
            <v>105181.94</v>
          </cell>
          <cell r="N559">
            <v>762</v>
          </cell>
          <cell r="O559" t="str">
            <v>Invoice</v>
          </cell>
          <cell r="R559" t="str">
            <v>Uniboring has filed bankruptcy, amount is reserved</v>
          </cell>
          <cell r="S559" t="str">
            <v>past due, in Credit</v>
          </cell>
        </row>
        <row r="560">
          <cell r="G560" t="str">
            <v>835116203</v>
          </cell>
          <cell r="H560" t="str">
            <v>NET 30 DAYS</v>
          </cell>
          <cell r="I560">
            <v>37985</v>
          </cell>
          <cell r="J560">
            <v>38015</v>
          </cell>
          <cell r="K560">
            <v>54297.57</v>
          </cell>
          <cell r="L560">
            <v>54297.57</v>
          </cell>
          <cell r="N560">
            <v>762</v>
          </cell>
          <cell r="O560" t="str">
            <v>Invoice</v>
          </cell>
          <cell r="R560" t="str">
            <v>Uniboring has filed bankruptcy, amount is reserved</v>
          </cell>
          <cell r="S560" t="str">
            <v>past due, in Credit</v>
          </cell>
        </row>
        <row r="561">
          <cell r="G561" t="str">
            <v>OPM204459</v>
          </cell>
          <cell r="I561">
            <v>38223</v>
          </cell>
          <cell r="K561">
            <v>-25000</v>
          </cell>
          <cell r="L561">
            <v>-25000</v>
          </cell>
          <cell r="M561">
            <v>-25000</v>
          </cell>
          <cell r="O561" t="str">
            <v>Claims</v>
          </cell>
          <cell r="R561" t="str">
            <v>Uniboring has filed bankruptcy, amount is reserved</v>
          </cell>
          <cell r="S561" t="str">
            <v>periodic pmt</v>
          </cell>
        </row>
        <row r="562">
          <cell r="G562" t="str">
            <v>OPM209289</v>
          </cell>
          <cell r="I562">
            <v>38238</v>
          </cell>
          <cell r="K562">
            <v>-25000</v>
          </cell>
          <cell r="L562">
            <v>-25000</v>
          </cell>
          <cell r="M562">
            <v>-25000</v>
          </cell>
          <cell r="O562" t="str">
            <v>Claims</v>
          </cell>
          <cell r="R562" t="str">
            <v>Uniboring has filed bankruptcy, amount is reserved</v>
          </cell>
          <cell r="S562" t="str">
            <v>periodic pmt</v>
          </cell>
        </row>
        <row r="563">
          <cell r="G563" t="str">
            <v>OPM214212</v>
          </cell>
          <cell r="I563">
            <v>38252</v>
          </cell>
          <cell r="K563">
            <v>-25000</v>
          </cell>
          <cell r="L563">
            <v>-25000</v>
          </cell>
          <cell r="M563">
            <v>-25000</v>
          </cell>
          <cell r="O563" t="str">
            <v>Claims</v>
          </cell>
          <cell r="R563" t="str">
            <v>Uniboring has filed bankruptcy, amount is reserved</v>
          </cell>
          <cell r="S563" t="str">
            <v>periodic pmt</v>
          </cell>
        </row>
        <row r="564">
          <cell r="G564" t="str">
            <v>OPM218692</v>
          </cell>
          <cell r="I564">
            <v>38265</v>
          </cell>
          <cell r="K564">
            <v>-25000</v>
          </cell>
          <cell r="L564">
            <v>-25000</v>
          </cell>
          <cell r="M564">
            <v>-25000</v>
          </cell>
          <cell r="O564" t="str">
            <v>Claims</v>
          </cell>
          <cell r="R564" t="str">
            <v>Uniboring has filed bankruptcy, amount is reserved</v>
          </cell>
          <cell r="S564" t="str">
            <v>periodic pmt</v>
          </cell>
        </row>
        <row r="565">
          <cell r="G565" t="str">
            <v>OPM226039</v>
          </cell>
          <cell r="I565">
            <v>38286</v>
          </cell>
          <cell r="K565">
            <v>-25000</v>
          </cell>
          <cell r="L565">
            <v>-25000</v>
          </cell>
          <cell r="M565">
            <v>-25000</v>
          </cell>
          <cell r="O565" t="str">
            <v>Claims</v>
          </cell>
          <cell r="R565" t="str">
            <v>Uniboring has filed bankruptcy, amount is reserved</v>
          </cell>
          <cell r="S565" t="str">
            <v>periodic pmt</v>
          </cell>
        </row>
        <row r="566">
          <cell r="G566" t="str">
            <v>OPM231735</v>
          </cell>
          <cell r="I566">
            <v>38300</v>
          </cell>
          <cell r="K566">
            <v>-25000</v>
          </cell>
          <cell r="L566">
            <v>-25000</v>
          </cell>
          <cell r="M566">
            <v>-25000</v>
          </cell>
          <cell r="O566" t="str">
            <v>Claims</v>
          </cell>
          <cell r="R566" t="str">
            <v>Uniboring has filed bankruptcy, amount is reserved</v>
          </cell>
          <cell r="S566" t="str">
            <v>periodic pmt</v>
          </cell>
        </row>
        <row r="567">
          <cell r="G567" t="str">
            <v>OPM241018</v>
          </cell>
          <cell r="I567">
            <v>38324</v>
          </cell>
          <cell r="K567">
            <v>-25000</v>
          </cell>
          <cell r="L567">
            <v>-25000</v>
          </cell>
          <cell r="M567">
            <v>-25000</v>
          </cell>
          <cell r="O567" t="str">
            <v>Claims</v>
          </cell>
          <cell r="R567" t="str">
            <v>Uniboring has filed bankruptcy, amount is reserved</v>
          </cell>
          <cell r="S567" t="str">
            <v>periodic pmt</v>
          </cell>
        </row>
        <row r="568">
          <cell r="G568" t="str">
            <v>OPM259819</v>
          </cell>
          <cell r="I568">
            <v>38372</v>
          </cell>
          <cell r="K568">
            <v>-25000</v>
          </cell>
          <cell r="L568">
            <v>-25000</v>
          </cell>
          <cell r="M568">
            <v>-25000</v>
          </cell>
          <cell r="O568" t="str">
            <v>Claims</v>
          </cell>
          <cell r="R568" t="str">
            <v>Uniboring has filed bankruptcy, amount is reserved</v>
          </cell>
          <cell r="S568" t="str">
            <v>periodic pmt</v>
          </cell>
        </row>
        <row r="569">
          <cell r="G569" t="str">
            <v>OPM265857</v>
          </cell>
          <cell r="I569">
            <v>38387</v>
          </cell>
          <cell r="K569">
            <v>-25000</v>
          </cell>
          <cell r="L569">
            <v>-25000</v>
          </cell>
          <cell r="M569">
            <v>-25000</v>
          </cell>
          <cell r="O569" t="str">
            <v>Claims</v>
          </cell>
          <cell r="R569" t="str">
            <v>Uniboring has filed bankruptcy, amount is reserved</v>
          </cell>
          <cell r="S569" t="str">
            <v>periodic pmt</v>
          </cell>
        </row>
        <row r="570">
          <cell r="G570" t="str">
            <v>OPM271338</v>
          </cell>
          <cell r="I570">
            <v>38401</v>
          </cell>
          <cell r="K570">
            <v>-25000</v>
          </cell>
          <cell r="L570">
            <v>-25000</v>
          </cell>
          <cell r="M570">
            <v>-25000</v>
          </cell>
          <cell r="O570" t="str">
            <v>Claims</v>
          </cell>
          <cell r="R570" t="str">
            <v>Uniboring has filed bankruptcy, amount is reserved</v>
          </cell>
          <cell r="S570" t="str">
            <v>periodic pmt</v>
          </cell>
        </row>
        <row r="571">
          <cell r="G571" t="str">
            <v>OPM279199</v>
          </cell>
          <cell r="I571">
            <v>38415</v>
          </cell>
          <cell r="K571">
            <v>-25000</v>
          </cell>
          <cell r="L571">
            <v>-25000</v>
          </cell>
          <cell r="M571">
            <v>-25000</v>
          </cell>
          <cell r="O571" t="str">
            <v>Claims</v>
          </cell>
          <cell r="R571" t="str">
            <v>Uniboring has filed bankruptcy, amount is reserved</v>
          </cell>
          <cell r="S571" t="str">
            <v>periodic pmt</v>
          </cell>
        </row>
        <row r="572">
          <cell r="G572" t="str">
            <v>835120227</v>
          </cell>
          <cell r="H572" t="str">
            <v>NET 30 DAYS</v>
          </cell>
          <cell r="I572">
            <v>38730</v>
          </cell>
          <cell r="J572">
            <v>38760</v>
          </cell>
          <cell r="K572">
            <v>1789.5</v>
          </cell>
          <cell r="L572">
            <v>1789.5</v>
          </cell>
          <cell r="N572">
            <v>17</v>
          </cell>
          <cell r="O572" t="str">
            <v>Invoice</v>
          </cell>
          <cell r="R572" t="str">
            <v>past due</v>
          </cell>
        </row>
        <row r="573">
          <cell r="G573" t="str">
            <v>835120289</v>
          </cell>
          <cell r="H573" t="str">
            <v>NET 30 DAYS</v>
          </cell>
          <cell r="I573">
            <v>38740</v>
          </cell>
          <cell r="J573">
            <v>38770</v>
          </cell>
          <cell r="K573">
            <v>6800.1</v>
          </cell>
          <cell r="L573">
            <v>6800.1</v>
          </cell>
          <cell r="N573">
            <v>7</v>
          </cell>
          <cell r="O573" t="str">
            <v>Invoice</v>
          </cell>
          <cell r="R573" t="str">
            <v>current</v>
          </cell>
        </row>
        <row r="574">
          <cell r="G574" t="str">
            <v>835120301</v>
          </cell>
          <cell r="H574" t="str">
            <v>NET 30 DAYS</v>
          </cell>
          <cell r="I574">
            <v>38742</v>
          </cell>
          <cell r="J574">
            <v>38772</v>
          </cell>
          <cell r="K574">
            <v>4294.8</v>
          </cell>
          <cell r="L574">
            <v>4294.8</v>
          </cell>
          <cell r="N574">
            <v>5</v>
          </cell>
          <cell r="O574" t="str">
            <v>Invoice</v>
          </cell>
          <cell r="R574" t="str">
            <v>current</v>
          </cell>
        </row>
        <row r="575">
          <cell r="G575" t="str">
            <v>835120314</v>
          </cell>
          <cell r="H575" t="str">
            <v>NET 30 DAYS</v>
          </cell>
          <cell r="I575">
            <v>38744</v>
          </cell>
          <cell r="J575">
            <v>38774</v>
          </cell>
          <cell r="K575">
            <v>1002.12</v>
          </cell>
          <cell r="L575">
            <v>1002.12</v>
          </cell>
          <cell r="N575">
            <v>3</v>
          </cell>
          <cell r="O575" t="str">
            <v>Invoice</v>
          </cell>
          <cell r="R575" t="str">
            <v>current</v>
          </cell>
        </row>
      </sheetData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Admin"/>
      <sheetName val="Fin"/>
      <sheetName val="Earl subs"/>
      <sheetName val="IS"/>
      <sheetName val="HR"/>
      <sheetName val="Purch"/>
      <sheetName val="RD"/>
      <sheetName val="Sales"/>
      <sheetName val="MKTING"/>
      <sheetName val="PM"/>
      <sheetName val="CS-TS"/>
      <sheetName val="Total SGA"/>
      <sheetName val="Table 1"/>
      <sheetName val="2-6"/>
      <sheetName val="2-13"/>
      <sheetName val="2-16"/>
      <sheetName val="2-23"/>
      <sheetName val="2-27"/>
      <sheetName val="3-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B4" t="str">
            <v>00   Blank</v>
          </cell>
          <cell r="C4" t="str">
            <v xml:space="preserve">   Blank</v>
          </cell>
        </row>
        <row r="5">
          <cell r="B5" t="str">
            <v>30   Direct Group</v>
          </cell>
          <cell r="C5" t="str">
            <v xml:space="preserve">   Direct Group</v>
          </cell>
        </row>
        <row r="6">
          <cell r="B6" t="str">
            <v>31   Administration</v>
          </cell>
          <cell r="C6" t="str">
            <v xml:space="preserve">   Administration</v>
          </cell>
        </row>
        <row r="7">
          <cell r="B7" t="str">
            <v>32   Finance</v>
          </cell>
          <cell r="C7" t="str">
            <v xml:space="preserve">   Finance</v>
          </cell>
        </row>
        <row r="8">
          <cell r="B8" t="str">
            <v>33   Information Services</v>
          </cell>
          <cell r="C8" t="str">
            <v xml:space="preserve">   Information Services</v>
          </cell>
        </row>
        <row r="9">
          <cell r="B9" t="str">
            <v>34   Human Resources</v>
          </cell>
          <cell r="C9" t="str">
            <v xml:space="preserve">   Human Resources</v>
          </cell>
        </row>
        <row r="10">
          <cell r="B10" t="str">
            <v>35   Purchasing</v>
          </cell>
          <cell r="C10" t="str">
            <v xml:space="preserve">   Purchasing</v>
          </cell>
        </row>
        <row r="11">
          <cell r="B11" t="str">
            <v>36   Research &amp; Development</v>
          </cell>
          <cell r="C11" t="str">
            <v xml:space="preserve">   Research &amp; Development</v>
          </cell>
        </row>
        <row r="12">
          <cell r="B12" t="str">
            <v>37   Sales</v>
          </cell>
          <cell r="C12" t="str">
            <v xml:space="preserve">   Sales</v>
          </cell>
        </row>
        <row r="13">
          <cell r="B13" t="str">
            <v>38   Marketing</v>
          </cell>
          <cell r="C13" t="str">
            <v xml:space="preserve">   Marketing</v>
          </cell>
        </row>
        <row r="14">
          <cell r="B14" t="str">
            <v>39   Product Management</v>
          </cell>
          <cell r="C14" t="str">
            <v xml:space="preserve">   Product Management</v>
          </cell>
        </row>
        <row r="15">
          <cell r="B15" t="str">
            <v>40   Customer/Tech Service</v>
          </cell>
          <cell r="C15" t="str">
            <v xml:space="preserve">   Customer/Tech Service</v>
          </cell>
        </row>
        <row r="16">
          <cell r="B16" t="str">
            <v>50   Plant Direct</v>
          </cell>
          <cell r="C16" t="str">
            <v xml:space="preserve">   Plant Direct</v>
          </cell>
        </row>
        <row r="17">
          <cell r="B17" t="str">
            <v>51   Plant Indirect</v>
          </cell>
          <cell r="C17" t="str">
            <v xml:space="preserve">   Plant Indirect</v>
          </cell>
        </row>
        <row r="18">
          <cell r="B18" t="str">
            <v>52   Plant General</v>
          </cell>
          <cell r="C18" t="str">
            <v xml:space="preserve">   Plant General</v>
          </cell>
        </row>
        <row r="19">
          <cell r="B19" t="str">
            <v>53   Maintenance</v>
          </cell>
          <cell r="C19" t="str">
            <v xml:space="preserve">   Maintenance</v>
          </cell>
        </row>
        <row r="20">
          <cell r="B20" t="str">
            <v>54   Shipping &amp; Receiving</v>
          </cell>
          <cell r="C20" t="str">
            <v xml:space="preserve">   Shipping &amp; Receiving</v>
          </cell>
        </row>
        <row r="21">
          <cell r="B21" t="str">
            <v>99   Interlocation allocations</v>
          </cell>
          <cell r="C21" t="str">
            <v xml:space="preserve">   Interlocation allocations</v>
          </cell>
        </row>
        <row r="22">
          <cell r="B22" t="str">
            <v>SG&amp;A Departments</v>
          </cell>
          <cell r="C22" t="str">
            <v>Total SG&amp;A Departments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Table1" displayName="Table1" ref="A1:D16" totalsRowShown="0" tableBorderDxfId="3">
  <tableColumns count="4">
    <tableColumn id="1" name=" "/>
    <tableColumn id="3" name="NA" dataDxfId="2" dataCellStyle="Percent">
      <calculatedColumnFormula>H4/1000</calculatedColumnFormula>
    </tableColumn>
    <tableColumn id="5" name="LA" dataDxfId="1">
      <calculatedColumnFormula>I4/1000</calculatedColumnFormula>
    </tableColumn>
    <tableColumn id="6" name="AP" dataDxfId="0">
      <calculatedColumnFormula>J4/1000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workbookViewId="0">
      <selection activeCell="B2" sqref="B2"/>
    </sheetView>
  </sheetViews>
  <sheetFormatPr defaultRowHeight="15" x14ac:dyDescent="0.25"/>
  <cols>
    <col min="1" max="1" width="11" customWidth="1"/>
    <col min="2" max="2" width="10" customWidth="1"/>
    <col min="6" max="10" width="15.42578125" customWidth="1"/>
    <col min="15" max="15" width="18" bestFit="1" customWidth="1"/>
    <col min="16" max="16" width="11.5703125" bestFit="1" customWidth="1"/>
    <col min="19" max="19" width="15.42578125" bestFit="1" customWidth="1"/>
    <col min="20" max="20" width="11.5703125" bestFit="1" customWidth="1"/>
    <col min="21" max="21" width="13.28515625" bestFit="1" customWidth="1"/>
    <col min="22" max="23" width="11.5703125" bestFit="1" customWidth="1"/>
  </cols>
  <sheetData>
    <row r="1" spans="1:25" x14ac:dyDescent="0.25">
      <c r="A1" s="1" t="s">
        <v>0</v>
      </c>
      <c r="B1" t="s">
        <v>29</v>
      </c>
      <c r="C1" t="s">
        <v>30</v>
      </c>
      <c r="D1" t="s">
        <v>31</v>
      </c>
      <c r="G1" t="s">
        <v>1</v>
      </c>
      <c r="J1" t="s">
        <v>2</v>
      </c>
      <c r="O1" t="s">
        <v>5</v>
      </c>
    </row>
    <row r="2" spans="1:25" x14ac:dyDescent="0.25">
      <c r="A2" s="1">
        <f t="shared" ref="A2:A16" si="0">E4</f>
        <v>2002</v>
      </c>
      <c r="B2" s="9">
        <f t="shared" ref="B2:B16" si="1">H4/1000</f>
        <v>524.40733999999929</v>
      </c>
      <c r="C2" s="9">
        <f t="shared" ref="C2:C16" si="2">I4/1000</f>
        <v>4.3499784999999989</v>
      </c>
      <c r="D2" s="9">
        <f t="shared" ref="D2:D16" si="3">J4/1000</f>
        <v>60.641363999999996</v>
      </c>
      <c r="N2" s="6" t="s">
        <v>7</v>
      </c>
      <c r="O2" s="7">
        <v>0.1</v>
      </c>
      <c r="P2" s="7">
        <v>0.1</v>
      </c>
    </row>
    <row r="3" spans="1:25" x14ac:dyDescent="0.25">
      <c r="A3" s="1">
        <f t="shared" si="0"/>
        <v>2003</v>
      </c>
      <c r="B3" s="9">
        <f t="shared" si="1"/>
        <v>1062.6841999999983</v>
      </c>
      <c r="C3" s="9">
        <f t="shared" si="2"/>
        <v>16.857183599999999</v>
      </c>
      <c r="D3" s="9">
        <f t="shared" si="3"/>
        <v>129.86889680000019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N3" s="6" t="s">
        <v>6</v>
      </c>
      <c r="O3" s="7">
        <v>-0.05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</row>
    <row r="4" spans="1:25" x14ac:dyDescent="0.25">
      <c r="A4" s="1">
        <f t="shared" si="0"/>
        <v>2004</v>
      </c>
      <c r="B4" s="9">
        <f t="shared" si="1"/>
        <v>1468.994369999999</v>
      </c>
      <c r="C4" s="9">
        <f t="shared" si="2"/>
        <v>27.713755699999989</v>
      </c>
      <c r="D4" s="9">
        <f t="shared" si="3"/>
        <v>164.40589000000014</v>
      </c>
      <c r="E4">
        <v>2002</v>
      </c>
      <c r="F4" s="4">
        <v>286410.21730000013</v>
      </c>
      <c r="G4" s="4">
        <v>8206.2450000000008</v>
      </c>
      <c r="H4" s="4">
        <v>524407.33999999927</v>
      </c>
      <c r="I4" s="4">
        <v>4349.9784999999993</v>
      </c>
      <c r="J4" s="4">
        <v>60641.363999999994</v>
      </c>
      <c r="N4">
        <v>2002</v>
      </c>
      <c r="O4" s="4">
        <f>SUMPRODUCT(--($E$4:$E$18=$N4),F$4:F$18)</f>
        <v>286410.21730000013</v>
      </c>
      <c r="P4" s="4">
        <f>SUMPRODUCT(--($E$4:$E$18=$N4),G$4:G$18)</f>
        <v>8206.2450000000008</v>
      </c>
      <c r="R4">
        <f t="shared" ref="R4:R18" si="4">E4</f>
        <v>2002</v>
      </c>
      <c r="S4" s="4">
        <v>286410.21730000013</v>
      </c>
      <c r="T4" s="4">
        <v>8206.2450000000008</v>
      </c>
      <c r="U4" s="4">
        <v>524407.33999999927</v>
      </c>
      <c r="V4" s="4">
        <v>4349.9784999999993</v>
      </c>
      <c r="W4" s="4">
        <v>60641.363999999994</v>
      </c>
    </row>
    <row r="5" spans="1:25" x14ac:dyDescent="0.25">
      <c r="A5" s="1">
        <f t="shared" si="0"/>
        <v>2005</v>
      </c>
      <c r="B5" s="9">
        <f t="shared" si="1"/>
        <v>1383.6442299999985</v>
      </c>
      <c r="C5" s="9">
        <f t="shared" si="2"/>
        <v>104.69222710000011</v>
      </c>
      <c r="D5" s="9">
        <f t="shared" si="3"/>
        <v>116.1158712000001</v>
      </c>
      <c r="E5" s="5">
        <f>E4+1</f>
        <v>2003</v>
      </c>
      <c r="F5" s="4">
        <v>793893.64749999857</v>
      </c>
      <c r="G5" s="4">
        <v>66257.94749999998</v>
      </c>
      <c r="H5" s="4">
        <v>1062684.1999999983</v>
      </c>
      <c r="I5" s="4">
        <v>16857.1836</v>
      </c>
      <c r="J5" s="4">
        <v>129868.89680000019</v>
      </c>
      <c r="O5" s="8">
        <f>AVERAGE(O6,O4)*(1+O$2)</f>
        <v>761636.65760599892</v>
      </c>
      <c r="P5" s="8">
        <f>AVERAGE(P6,P4)*(1+P$2)</f>
        <v>60112.367699999988</v>
      </c>
      <c r="R5">
        <f t="shared" si="4"/>
        <v>2003</v>
      </c>
      <c r="S5" s="4">
        <v>793893.64749999857</v>
      </c>
      <c r="T5" s="4">
        <v>66257.94749999998</v>
      </c>
      <c r="U5" s="4">
        <v>1062684.1999999983</v>
      </c>
      <c r="V5" s="4">
        <v>16857.1836</v>
      </c>
      <c r="W5" s="4">
        <v>129868.89680000019</v>
      </c>
    </row>
    <row r="6" spans="1:25" x14ac:dyDescent="0.25">
      <c r="A6" s="1">
        <f t="shared" si="0"/>
        <v>2006</v>
      </c>
      <c r="B6" s="9">
        <f t="shared" si="1"/>
        <v>1189.7365899999998</v>
      </c>
      <c r="C6" s="9">
        <f t="shared" si="2"/>
        <v>286.41891810000021</v>
      </c>
      <c r="D6" s="9">
        <f t="shared" si="3"/>
        <v>121.62617700000006</v>
      </c>
      <c r="E6" s="5">
        <f t="shared" ref="E6:E18" si="5">E5+1</f>
        <v>2004</v>
      </c>
      <c r="F6" s="4">
        <v>809856.36560000002</v>
      </c>
      <c r="G6" s="4">
        <v>76812.727499999979</v>
      </c>
      <c r="H6" s="4">
        <v>1468994.3699999989</v>
      </c>
      <c r="I6" s="4">
        <v>27713.755699999991</v>
      </c>
      <c r="J6" s="4">
        <v>164405.89000000013</v>
      </c>
      <c r="O6" s="8">
        <f>AVERAGE(O8,O4)+(O8-O4)*(1+O$2)</f>
        <v>1098383.7056199978</v>
      </c>
      <c r="P6" s="8">
        <f>AVERAGE(P8,P4)+(P8-P4)*(1+P$2)</f>
        <v>101088.96899999997</v>
      </c>
      <c r="R6">
        <f t="shared" si="4"/>
        <v>2004</v>
      </c>
      <c r="S6" s="4">
        <v>809856.36560000002</v>
      </c>
      <c r="T6" s="4">
        <v>76812.727499999979</v>
      </c>
      <c r="U6" s="4">
        <v>1468994.3699999989</v>
      </c>
      <c r="V6" s="4">
        <v>27713.755699999991</v>
      </c>
      <c r="W6" s="4">
        <v>164405.89000000013</v>
      </c>
    </row>
    <row r="7" spans="1:25" x14ac:dyDescent="0.25">
      <c r="A7" s="1">
        <f t="shared" si="0"/>
        <v>2007</v>
      </c>
      <c r="B7" s="9">
        <f t="shared" si="1"/>
        <v>940.28865999999994</v>
      </c>
      <c r="C7" s="9">
        <f t="shared" si="2"/>
        <v>357.48722249999997</v>
      </c>
      <c r="D7" s="9">
        <f t="shared" si="3"/>
        <v>56.830723799999994</v>
      </c>
      <c r="E7" s="5">
        <f t="shared" si="5"/>
        <v>2005</v>
      </c>
      <c r="F7" s="4">
        <v>703197.60699999996</v>
      </c>
      <c r="G7" s="4">
        <v>165716.12749999992</v>
      </c>
      <c r="H7" s="4">
        <v>1383644.2299999986</v>
      </c>
      <c r="I7" s="4">
        <v>104692.22710000011</v>
      </c>
      <c r="J7" s="4">
        <v>116115.8712000001</v>
      </c>
      <c r="O7" s="8">
        <f>O5</f>
        <v>761636.65760599892</v>
      </c>
      <c r="P7" s="8">
        <f>P5</f>
        <v>60112.367699999988</v>
      </c>
      <c r="R7">
        <f t="shared" si="4"/>
        <v>2005</v>
      </c>
      <c r="S7" s="4">
        <v>703197.60699999996</v>
      </c>
      <c r="T7" s="4">
        <v>165716.12749999992</v>
      </c>
      <c r="U7" s="4">
        <v>1383644.2299999986</v>
      </c>
      <c r="V7" s="4">
        <v>104692.22710000011</v>
      </c>
      <c r="W7" s="4">
        <v>116115.8712000001</v>
      </c>
    </row>
    <row r="8" spans="1:25" x14ac:dyDescent="0.25">
      <c r="A8" s="1">
        <f t="shared" si="0"/>
        <v>2008</v>
      </c>
      <c r="B8" s="9">
        <f t="shared" si="1"/>
        <v>996.88436999999976</v>
      </c>
      <c r="C8" s="9">
        <f t="shared" si="2"/>
        <v>533.47027890000038</v>
      </c>
      <c r="D8" s="9">
        <f t="shared" si="3"/>
        <v>22.522959999999998</v>
      </c>
      <c r="E8" s="5">
        <f t="shared" si="5"/>
        <v>2006</v>
      </c>
      <c r="F8" s="4">
        <v>769246.32950000023</v>
      </c>
      <c r="G8" s="4">
        <v>181394.63749999995</v>
      </c>
      <c r="H8" s="4">
        <v>1189736.5899999999</v>
      </c>
      <c r="I8" s="4">
        <v>286418.91810000018</v>
      </c>
      <c r="J8" s="4">
        <v>121626.17700000005</v>
      </c>
      <c r="N8">
        <f>N4+1</f>
        <v>2003</v>
      </c>
      <c r="O8" s="4">
        <f>SUMPRODUCT(--($E$4:$E$18=$N8),F$4:F$18)</f>
        <v>793893.64749999857</v>
      </c>
      <c r="P8" s="4">
        <f>SUMPRODUCT(--($E$4:$E$18=$N8),G$4:G$18)</f>
        <v>66257.94749999998</v>
      </c>
      <c r="R8">
        <f t="shared" si="4"/>
        <v>2006</v>
      </c>
      <c r="S8" s="4">
        <v>769246.32950000023</v>
      </c>
      <c r="T8" s="4">
        <v>181394.63749999995</v>
      </c>
      <c r="U8" s="4">
        <v>1189736.5899999999</v>
      </c>
      <c r="V8" s="4">
        <v>286418.91810000018</v>
      </c>
      <c r="W8" s="4">
        <v>121626.17700000005</v>
      </c>
    </row>
    <row r="9" spans="1:25" x14ac:dyDescent="0.25">
      <c r="A9" s="1">
        <f t="shared" si="0"/>
        <v>2009</v>
      </c>
      <c r="B9" s="9">
        <f t="shared" si="1"/>
        <v>778.48268000000371</v>
      </c>
      <c r="C9" s="9">
        <f t="shared" si="2"/>
        <v>695.8513497999985</v>
      </c>
      <c r="D9" s="9">
        <f t="shared" si="3"/>
        <v>4.6340000000000003</v>
      </c>
      <c r="E9" s="5">
        <f t="shared" si="5"/>
        <v>2007</v>
      </c>
      <c r="F9" s="4">
        <v>699243.06300000043</v>
      </c>
      <c r="G9" s="4">
        <v>237040.75000000009</v>
      </c>
      <c r="H9" s="4">
        <v>940288.65999999992</v>
      </c>
      <c r="I9" s="4">
        <v>357487.22249999997</v>
      </c>
      <c r="J9" s="4">
        <v>56830.723799999992</v>
      </c>
      <c r="O9" s="8">
        <f>AVERAGE(O10,O8)*(1+O$2)</f>
        <v>887330.20417799987</v>
      </c>
      <c r="P9" s="8">
        <f>AVERAGE(P10,P8)*(1+P$2)</f>
        <v>82171.948649999977</v>
      </c>
      <c r="R9">
        <f t="shared" si="4"/>
        <v>2007</v>
      </c>
      <c r="S9" s="4">
        <v>699243.06300000043</v>
      </c>
      <c r="T9" s="4">
        <v>237040.75000000009</v>
      </c>
      <c r="U9" s="4">
        <v>940288.65999999992</v>
      </c>
      <c r="V9" s="4">
        <v>357487.22249999997</v>
      </c>
      <c r="W9" s="4">
        <v>56830.723799999992</v>
      </c>
    </row>
    <row r="10" spans="1:25" x14ac:dyDescent="0.25">
      <c r="A10" s="1">
        <f t="shared" si="0"/>
        <v>2010</v>
      </c>
      <c r="B10" s="9">
        <f t="shared" si="1"/>
        <v>571.1565200000008</v>
      </c>
      <c r="C10" s="9">
        <f t="shared" si="2"/>
        <v>791.36283550000076</v>
      </c>
      <c r="D10" s="9">
        <f t="shared" si="3"/>
        <v>3.2665000000000002</v>
      </c>
      <c r="E10" s="5">
        <f t="shared" si="5"/>
        <v>2008</v>
      </c>
      <c r="F10" s="4">
        <v>453662.40250000102</v>
      </c>
      <c r="G10" s="4">
        <v>331588.80249999993</v>
      </c>
      <c r="H10" s="4">
        <v>996884.36999999976</v>
      </c>
      <c r="I10" s="4">
        <v>533470.27890000038</v>
      </c>
      <c r="J10" s="4">
        <v>22522.959999999999</v>
      </c>
      <c r="O10" s="8">
        <f>AVERAGE(O12,O8)+(O12-O8)*(1+O$2)</f>
        <v>819433.99646000098</v>
      </c>
      <c r="P10" s="8">
        <f>AVERAGE(P12,P8)+(P12-P8)*(1+P$2)</f>
        <v>83145.595499999981</v>
      </c>
      <c r="R10">
        <f t="shared" si="4"/>
        <v>2008</v>
      </c>
      <c r="S10" s="4">
        <v>453662.40250000102</v>
      </c>
      <c r="T10" s="4">
        <v>331588.80249999993</v>
      </c>
      <c r="U10" s="4">
        <v>996884.36999999976</v>
      </c>
      <c r="V10" s="4">
        <v>533470.27890000038</v>
      </c>
      <c r="W10" s="4">
        <v>22522.959999999999</v>
      </c>
    </row>
    <row r="11" spans="1:25" x14ac:dyDescent="0.25">
      <c r="A11" s="1">
        <f t="shared" si="0"/>
        <v>2011</v>
      </c>
      <c r="B11" s="9">
        <f t="shared" si="1"/>
        <v>331.30036999999783</v>
      </c>
      <c r="C11" s="9">
        <f t="shared" si="2"/>
        <v>701.65856369999881</v>
      </c>
      <c r="D11" s="9">
        <f t="shared" si="3"/>
        <v>0.70499999999999996</v>
      </c>
      <c r="E11" s="5">
        <f t="shared" si="5"/>
        <v>2009</v>
      </c>
      <c r="F11" s="4">
        <v>400496.29000000155</v>
      </c>
      <c r="G11" s="4">
        <v>323096.91000000009</v>
      </c>
      <c r="H11" s="4">
        <v>778482.68000000366</v>
      </c>
      <c r="I11" s="4">
        <v>695851.34979999845</v>
      </c>
      <c r="J11" s="4">
        <v>4634</v>
      </c>
      <c r="O11" s="8">
        <f>O9</f>
        <v>887330.20417799987</v>
      </c>
      <c r="P11" s="8">
        <f>P9</f>
        <v>82171.948649999977</v>
      </c>
      <c r="R11">
        <f t="shared" si="4"/>
        <v>2009</v>
      </c>
      <c r="S11" s="4">
        <v>400496.29000000155</v>
      </c>
      <c r="T11" s="4">
        <v>323096.91000000009</v>
      </c>
      <c r="U11" s="4">
        <v>778482.68000000366</v>
      </c>
      <c r="V11" s="4">
        <v>695851.34979999845</v>
      </c>
      <c r="W11" s="4">
        <v>4634</v>
      </c>
    </row>
    <row r="12" spans="1:25" x14ac:dyDescent="0.25">
      <c r="A12" s="1">
        <f t="shared" si="0"/>
        <v>2012</v>
      </c>
      <c r="B12" s="9">
        <f t="shared" si="1"/>
        <v>193.9520600000003</v>
      </c>
      <c r="C12" s="9">
        <f t="shared" si="2"/>
        <v>641.37469580000038</v>
      </c>
      <c r="D12" s="9">
        <f t="shared" si="3"/>
        <v>0.35249999999999998</v>
      </c>
      <c r="E12" s="5">
        <f t="shared" si="5"/>
        <v>2010</v>
      </c>
      <c r="F12" s="4">
        <v>342998.96000000049</v>
      </c>
      <c r="G12" s="4">
        <v>349704.45000000007</v>
      </c>
      <c r="H12" s="4">
        <v>571156.52000000083</v>
      </c>
      <c r="I12" s="4">
        <v>791362.83550000074</v>
      </c>
      <c r="J12" s="4">
        <v>3266.5</v>
      </c>
      <c r="N12">
        <f>N8+1</f>
        <v>2004</v>
      </c>
      <c r="O12" s="4">
        <f>SUMPRODUCT(--($E$4:$E$18=$N12),F$4:F$18)</f>
        <v>809856.36560000002</v>
      </c>
      <c r="P12" s="4">
        <f>SUMPRODUCT(--($E$4:$E$18=$N12),G$4:G$18)</f>
        <v>76812.727499999979</v>
      </c>
      <c r="R12">
        <f t="shared" si="4"/>
        <v>2010</v>
      </c>
      <c r="S12" s="4">
        <v>342998.96000000049</v>
      </c>
      <c r="T12" s="4">
        <v>349704.45000000007</v>
      </c>
      <c r="U12" s="4">
        <v>571156.52000000083</v>
      </c>
      <c r="V12" s="4">
        <v>791362.83550000074</v>
      </c>
      <c r="W12" s="4">
        <v>3266.5</v>
      </c>
    </row>
    <row r="13" spans="1:25" x14ac:dyDescent="0.25">
      <c r="A13" s="1">
        <f t="shared" si="0"/>
        <v>2013</v>
      </c>
      <c r="B13" s="9">
        <f t="shared" si="1"/>
        <v>98.436120000000102</v>
      </c>
      <c r="C13" s="9">
        <f t="shared" si="2"/>
        <v>413.43214070000062</v>
      </c>
      <c r="D13" s="9">
        <f t="shared" si="3"/>
        <v>0</v>
      </c>
      <c r="E13" s="5">
        <f t="shared" si="5"/>
        <v>2011</v>
      </c>
      <c r="F13" s="4">
        <v>255188.62999999986</v>
      </c>
      <c r="G13" s="4">
        <v>315200.50999999989</v>
      </c>
      <c r="H13" s="4">
        <v>331300.36999999784</v>
      </c>
      <c r="I13" s="4">
        <v>701658.56369999878</v>
      </c>
      <c r="J13" s="4">
        <v>705</v>
      </c>
      <c r="O13" s="8">
        <f>AVERAGE(O14,O12)*(1+O$2)</f>
        <v>796982.29459199996</v>
      </c>
      <c r="P13" s="8">
        <f>AVERAGE(P14,P12)*(1+P$2)</f>
        <v>162728.99224999992</v>
      </c>
      <c r="R13">
        <f t="shared" si="4"/>
        <v>2011</v>
      </c>
      <c r="S13" s="4">
        <v>255188.62999999986</v>
      </c>
      <c r="T13" s="4">
        <v>315200.50999999989</v>
      </c>
      <c r="U13" s="4">
        <v>331300.36999999784</v>
      </c>
      <c r="V13" s="4">
        <v>701658.56369999878</v>
      </c>
      <c r="W13" s="4">
        <v>705</v>
      </c>
    </row>
    <row r="14" spans="1:25" x14ac:dyDescent="0.25">
      <c r="A14" s="1">
        <f t="shared" si="0"/>
        <v>2014</v>
      </c>
      <c r="B14" s="9">
        <f t="shared" si="1"/>
        <v>60.038240000000016</v>
      </c>
      <c r="C14" s="9">
        <f t="shared" si="2"/>
        <v>362.88691400000039</v>
      </c>
      <c r="D14" s="9">
        <f t="shared" si="3"/>
        <v>-0.11749999999999999</v>
      </c>
      <c r="E14" s="5">
        <f t="shared" si="5"/>
        <v>2012</v>
      </c>
      <c r="F14" s="4">
        <v>166777.48999999985</v>
      </c>
      <c r="G14" s="4">
        <v>250227.40999999989</v>
      </c>
      <c r="H14" s="4">
        <v>193952.06000000029</v>
      </c>
      <c r="I14" s="4">
        <v>641374.69580000034</v>
      </c>
      <c r="J14" s="4">
        <v>352.5</v>
      </c>
      <c r="O14" s="8">
        <f>AVERAGE(O16,O12)+(O16-O12)*(1+O$2)</f>
        <v>639202.3518399999</v>
      </c>
      <c r="P14" s="8">
        <f>AVERAGE(P16,P12)+(P16-P12)*(1+P$2)</f>
        <v>219058.16749999986</v>
      </c>
      <c r="R14">
        <f t="shared" si="4"/>
        <v>2012</v>
      </c>
      <c r="S14" s="4">
        <v>166777.48999999985</v>
      </c>
      <c r="T14" s="4">
        <v>250227.40999999989</v>
      </c>
      <c r="U14" s="4">
        <v>193952.06000000029</v>
      </c>
      <c r="V14" s="4">
        <v>641374.69580000034</v>
      </c>
      <c r="W14" s="4">
        <v>352.5</v>
      </c>
    </row>
    <row r="15" spans="1:25" x14ac:dyDescent="0.25">
      <c r="A15" s="1">
        <f t="shared" si="0"/>
        <v>2015</v>
      </c>
      <c r="B15" s="9">
        <f t="shared" si="1"/>
        <v>33.384370000000075</v>
      </c>
      <c r="C15" s="9">
        <f t="shared" si="2"/>
        <v>296.73156299999994</v>
      </c>
      <c r="D15" s="9">
        <f t="shared" si="3"/>
        <v>0</v>
      </c>
      <c r="E15" s="5">
        <f t="shared" si="5"/>
        <v>2013</v>
      </c>
      <c r="F15" s="4">
        <v>121329.38999999988</v>
      </c>
      <c r="G15" s="4">
        <v>224234.42000000007</v>
      </c>
      <c r="H15" s="4">
        <v>98436.120000000097</v>
      </c>
      <c r="I15" s="4">
        <v>413432.14070000063</v>
      </c>
      <c r="J15" s="4">
        <v>0</v>
      </c>
      <c r="O15" s="8">
        <f>O13</f>
        <v>796982.29459199996</v>
      </c>
      <c r="P15" s="8">
        <f>P13</f>
        <v>162728.99224999992</v>
      </c>
      <c r="R15">
        <f t="shared" si="4"/>
        <v>2013</v>
      </c>
      <c r="S15" s="4">
        <v>121329.38999999988</v>
      </c>
      <c r="T15" s="4">
        <v>224234.42000000007</v>
      </c>
      <c r="U15" s="4">
        <v>98436.120000000097</v>
      </c>
      <c r="V15" s="4">
        <v>413432.14070000063</v>
      </c>
      <c r="W15" s="4">
        <v>0</v>
      </c>
    </row>
    <row r="16" spans="1:25" x14ac:dyDescent="0.25">
      <c r="A16" s="1">
        <f t="shared" si="0"/>
        <v>2016</v>
      </c>
      <c r="B16" s="9">
        <f t="shared" si="1"/>
        <v>14.950339999999979</v>
      </c>
      <c r="C16" s="9">
        <f t="shared" si="2"/>
        <v>255.15820550000015</v>
      </c>
      <c r="D16" s="9">
        <f t="shared" si="3"/>
        <v>0</v>
      </c>
      <c r="E16" s="5">
        <f t="shared" si="5"/>
        <v>2014</v>
      </c>
      <c r="F16" s="4">
        <v>69730.74000000002</v>
      </c>
      <c r="G16" s="4">
        <v>147530.00999999995</v>
      </c>
      <c r="H16" s="4">
        <v>60038.240000000013</v>
      </c>
      <c r="I16" s="4">
        <v>362886.9140000004</v>
      </c>
      <c r="J16" s="4">
        <v>-117.5</v>
      </c>
      <c r="N16">
        <f>N12+1</f>
        <v>2005</v>
      </c>
      <c r="O16" s="4">
        <f>SUMPRODUCT(--($E$4:$E$18=$N16),F$4:F$18)</f>
        <v>703197.60699999996</v>
      </c>
      <c r="P16" s="4">
        <f>SUMPRODUCT(--($E$4:$E$18=$N16),G$4:G$18)</f>
        <v>165716.12749999992</v>
      </c>
      <c r="R16">
        <f t="shared" si="4"/>
        <v>2014</v>
      </c>
      <c r="S16" s="4">
        <v>69730.74000000002</v>
      </c>
      <c r="T16" s="4">
        <v>147530.00999999995</v>
      </c>
      <c r="U16" s="4">
        <v>60038.240000000013</v>
      </c>
      <c r="V16" s="4">
        <v>362886.9140000004</v>
      </c>
      <c r="W16" s="4">
        <v>-117.5</v>
      </c>
    </row>
    <row r="17" spans="1:25" x14ac:dyDescent="0.25">
      <c r="A17" s="1"/>
      <c r="B17" s="2"/>
      <c r="C17" s="3"/>
      <c r="E17" s="5">
        <f t="shared" si="5"/>
        <v>2015</v>
      </c>
      <c r="F17" s="4">
        <v>55507.360000000037</v>
      </c>
      <c r="G17" s="4">
        <v>169426.82999999996</v>
      </c>
      <c r="H17" s="4">
        <v>33384.370000000075</v>
      </c>
      <c r="I17" s="4">
        <v>296731.56299999997</v>
      </c>
      <c r="J17" s="4">
        <v>0</v>
      </c>
      <c r="O17" s="8">
        <f>AVERAGE(O18,O16)*(1+O$2)</f>
        <v>831640.24350000033</v>
      </c>
      <c r="P17" s="8">
        <f>AVERAGE(P18,P16)*(1+P$2)</f>
        <v>196084.82904999997</v>
      </c>
      <c r="R17">
        <f t="shared" si="4"/>
        <v>2015</v>
      </c>
      <c r="S17" s="4">
        <v>55507.360000000037</v>
      </c>
      <c r="T17" s="4">
        <v>169426.82999999996</v>
      </c>
      <c r="U17" s="4">
        <v>33384.370000000075</v>
      </c>
      <c r="V17" s="4">
        <v>296731.56299999997</v>
      </c>
      <c r="W17" s="4">
        <v>0</v>
      </c>
    </row>
    <row r="18" spans="1:25" x14ac:dyDescent="0.25">
      <c r="A18" s="1"/>
      <c r="B18" s="2"/>
      <c r="C18" s="3"/>
      <c r="E18" s="5">
        <f t="shared" si="5"/>
        <v>2016</v>
      </c>
      <c r="F18" s="4">
        <v>34140.399999999994</v>
      </c>
      <c r="G18" s="4">
        <v>137489.21000000002</v>
      </c>
      <c r="H18" s="4">
        <v>14950.33999999998</v>
      </c>
      <c r="I18" s="4">
        <v>255158.20550000016</v>
      </c>
      <c r="J18" s="4">
        <v>0</v>
      </c>
      <c r="O18" s="8">
        <f>AVERAGE(O20,O16)+(O20-O16)*(1+O$2)</f>
        <v>808875.56300000043</v>
      </c>
      <c r="P18" s="8">
        <f>AVERAGE(P20,P16)+(P20-P16)*(1+P$2)</f>
        <v>190801.74349999998</v>
      </c>
      <c r="R18">
        <f t="shared" si="4"/>
        <v>2016</v>
      </c>
      <c r="S18" s="4">
        <v>34140.399999999994</v>
      </c>
      <c r="T18" s="4">
        <v>137489.21000000002</v>
      </c>
      <c r="U18" s="4">
        <v>14950.33999999998</v>
      </c>
      <c r="V18" s="4">
        <v>255158.20550000016</v>
      </c>
      <c r="W18" s="4">
        <v>0</v>
      </c>
    </row>
    <row r="19" spans="1:25" x14ac:dyDescent="0.25">
      <c r="A19" s="1"/>
      <c r="B19" s="2"/>
      <c r="C19" s="3"/>
      <c r="O19" s="8">
        <f>O17</f>
        <v>831640.24350000033</v>
      </c>
      <c r="P19" s="8">
        <f>P17</f>
        <v>196084.82904999997</v>
      </c>
    </row>
    <row r="20" spans="1:25" x14ac:dyDescent="0.25">
      <c r="A20" s="1"/>
      <c r="B20" s="2"/>
      <c r="C20" s="3"/>
      <c r="N20">
        <f>N16+1</f>
        <v>2006</v>
      </c>
      <c r="O20" s="4">
        <f>SUMPRODUCT(--($E$4:$E$18=$N20),F$4:F$18)</f>
        <v>769246.32950000023</v>
      </c>
      <c r="P20" s="4">
        <f>SUMPRODUCT(--($E$4:$E$18=$N20),G$4:G$18)</f>
        <v>181394.63749999995</v>
      </c>
    </row>
    <row r="21" spans="1:25" x14ac:dyDescent="0.25">
      <c r="A21" s="1"/>
      <c r="B21" s="2"/>
      <c r="C21" s="3"/>
      <c r="O21" s="8">
        <f>AVERAGE(O22,O20)*(1+O$2)</f>
        <v>784568.0879300005</v>
      </c>
      <c r="P21" s="8">
        <f>AVERAGE(P22,P20)*(1+P$2)</f>
        <v>248502.68025000012</v>
      </c>
    </row>
    <row r="22" spans="1:25" x14ac:dyDescent="0.25">
      <c r="A22" s="1"/>
      <c r="B22" s="2"/>
      <c r="C22" s="3"/>
      <c r="O22" s="8">
        <f>AVERAGE(O24,O20)+(O24-O20)*(1+O$2)</f>
        <v>657241.10310000053</v>
      </c>
      <c r="P22" s="8">
        <f>AVERAGE(P24,P20)+(P24-P20)*(1+P$2)</f>
        <v>270428.41750000021</v>
      </c>
    </row>
    <row r="23" spans="1:25" x14ac:dyDescent="0.25">
      <c r="A23" s="1"/>
      <c r="B23" s="2"/>
      <c r="C23" s="3"/>
      <c r="O23" s="8">
        <f>O21</f>
        <v>784568.0879300005</v>
      </c>
      <c r="P23" s="8">
        <f>P21</f>
        <v>248502.68025000012</v>
      </c>
    </row>
    <row r="24" spans="1:25" x14ac:dyDescent="0.25">
      <c r="A24" s="1"/>
      <c r="B24" s="2"/>
      <c r="C24" s="3"/>
      <c r="N24">
        <f>N20+1</f>
        <v>2007</v>
      </c>
      <c r="O24" s="4">
        <f>SUMPRODUCT(--($E$4:$E$18=$N24),F$4:F$18)</f>
        <v>699243.06300000043</v>
      </c>
      <c r="P24" s="4">
        <f>SUMPRODUCT(--($E$4:$E$18=$N24),G$4:G$18)</f>
        <v>237040.75000000009</v>
      </c>
    </row>
    <row r="25" spans="1:25" x14ac:dyDescent="0.25">
      <c r="A25" s="1"/>
      <c r="B25" s="2"/>
      <c r="C25" s="3"/>
      <c r="O25" s="8">
        <f>AVERAGE(O26,O24)*(1+O$2)</f>
        <v>553056.38806000096</v>
      </c>
      <c r="P25" s="8">
        <f>AVERAGE(P26,P24)*(1+P$2)</f>
        <v>343947.11119999998</v>
      </c>
    </row>
    <row r="26" spans="1:25" x14ac:dyDescent="0.25">
      <c r="C26" s="3"/>
      <c r="O26" s="8">
        <f>AVERAGE(O28,O24)+(O28-O24)*(1+O$2)</f>
        <v>306314.00620000128</v>
      </c>
      <c r="P26" s="8">
        <f>AVERAGE(P28,P24)+(P28-P24)*(1+P$2)</f>
        <v>388317.63399999985</v>
      </c>
    </row>
    <row r="27" spans="1:25" x14ac:dyDescent="0.25">
      <c r="O27" s="8">
        <f>O25</f>
        <v>553056.38806000096</v>
      </c>
      <c r="P27" s="8">
        <f>P25</f>
        <v>343947.11119999998</v>
      </c>
    </row>
    <row r="28" spans="1:25" x14ac:dyDescent="0.25">
      <c r="N28">
        <f>N24+1</f>
        <v>2008</v>
      </c>
      <c r="O28" s="4">
        <f>SUMPRODUCT(--($E$4:$E$18=$N28),F$4:F$18)</f>
        <v>453662.40250000102</v>
      </c>
      <c r="P28" s="4">
        <f>SUMPRODUCT(--($E$4:$E$18=$N28),G$4:G$18)</f>
        <v>331588.80249999993</v>
      </c>
    </row>
    <row r="29" spans="1:25" x14ac:dyDescent="0.25">
      <c r="O29" s="8">
        <f>AVERAGE(O30,O28)*(1+O$2)</f>
        <v>452242.46375000163</v>
      </c>
      <c r="P29" s="8">
        <f>AVERAGE(P30,P28)*(1+P$2)</f>
        <v>357274.81735000003</v>
      </c>
    </row>
    <row r="30" spans="1:25" x14ac:dyDescent="0.25">
      <c r="O30" s="8">
        <f>AVERAGE(O32,O28)+(O32-O28)*(1+O$2)</f>
        <v>368596.62250000186</v>
      </c>
      <c r="P30" s="8">
        <f>AVERAGE(P32,P28)+(P32-P28)*(1+P$2)</f>
        <v>318001.77450000017</v>
      </c>
    </row>
    <row r="31" spans="1:25" x14ac:dyDescent="0.25">
      <c r="O31" s="8">
        <f>O29</f>
        <v>452242.46375000163</v>
      </c>
      <c r="P31" s="8">
        <f>P29</f>
        <v>357274.81735000003</v>
      </c>
    </row>
    <row r="32" spans="1:25" x14ac:dyDescent="0.25">
      <c r="N32">
        <f>N28+1</f>
        <v>2009</v>
      </c>
      <c r="O32" s="4">
        <f>SUMPRODUCT(--($E$4:$E$18=$N32),F$4:F$18)</f>
        <v>400496.29000000155</v>
      </c>
      <c r="P32" s="4">
        <f>SUMPRODUCT(--($E$4:$E$18=$N32),G$4:G$18)</f>
        <v>323096.91000000009</v>
      </c>
    </row>
    <row r="33" spans="2:25" x14ac:dyDescent="0.25">
      <c r="O33" s="8">
        <f>AVERAGE(O34,O32)*(1+O$2)</f>
        <v>389948.26860000077</v>
      </c>
      <c r="P33" s="8">
        <f>AVERAGE(P34,P32)*(1+P$2)</f>
        <v>378821.2362000001</v>
      </c>
    </row>
    <row r="34" spans="2:25" x14ac:dyDescent="0.25">
      <c r="O34" s="8">
        <f>AVERAGE(O36,O32)+(O36-O32)*(1+O$2)</f>
        <v>308500.56199999986</v>
      </c>
      <c r="P34" s="8">
        <f>AVERAGE(P36,P32)+(P36-P32)*(1+P$2)</f>
        <v>365668.97400000005</v>
      </c>
    </row>
    <row r="35" spans="2:25" x14ac:dyDescent="0.25">
      <c r="O35" s="8">
        <f>O33</f>
        <v>389948.26860000077</v>
      </c>
      <c r="P35" s="8">
        <f>P33</f>
        <v>378821.2362000001</v>
      </c>
    </row>
    <row r="36" spans="2:25" x14ac:dyDescent="0.25">
      <c r="N36">
        <f>N32+1</f>
        <v>2010</v>
      </c>
      <c r="O36" s="4">
        <f>SUMPRODUCT(--($E$4:$E$18=$N36),F$4:F$18)</f>
        <v>342998.96000000049</v>
      </c>
      <c r="P36" s="4">
        <f>SUMPRODUCT(--($E$4:$E$18=$N36),G$4:G$18)</f>
        <v>349704.45000000007</v>
      </c>
    </row>
    <row r="37" spans="2:25" x14ac:dyDescent="0.25">
      <c r="O37" s="8">
        <f>AVERAGE(O38,O36)*(1+O$2)</f>
        <v>300025.76560000004</v>
      </c>
      <c r="P37" s="8">
        <f>AVERAGE(P38,P36)*(1+P$2)</f>
        <v>354311.42779999995</v>
      </c>
    </row>
    <row r="38" spans="2:25" x14ac:dyDescent="0.25">
      <c r="O38" s="8">
        <f>AVERAGE(O40,O36)+(O40-O36)*(1+O$2)</f>
        <v>202502.43199999945</v>
      </c>
      <c r="P38" s="8">
        <f>AVERAGE(P40,P36)+(P40-P36)*(1+P$2)</f>
        <v>294498.14599999978</v>
      </c>
    </row>
    <row r="39" spans="2:25" x14ac:dyDescent="0.25">
      <c r="O39" s="8">
        <f>O37</f>
        <v>300025.76560000004</v>
      </c>
      <c r="P39" s="8">
        <f>P37</f>
        <v>354311.42779999995</v>
      </c>
    </row>
    <row r="40" spans="2:25" x14ac:dyDescent="0.25">
      <c r="N40">
        <f>N36+1</f>
        <v>2011</v>
      </c>
      <c r="O40" s="4">
        <f>SUMPRODUCT(--($E$4:$E$18=$N40),F$4:F$18)</f>
        <v>255188.62999999986</v>
      </c>
      <c r="P40" s="4">
        <f>SUMPRODUCT(--($E$4:$E$18=$N40),G$4:G$18)</f>
        <v>315200.50999999989</v>
      </c>
    </row>
    <row r="41" spans="2:25" x14ac:dyDescent="0.25">
      <c r="O41" s="8">
        <f>AVERAGE(O42,O40)*(1+O$2)</f>
        <v>202905.68979999985</v>
      </c>
      <c r="P41" s="8">
        <f>AVERAGE(P42,P40)*(1+P$2)</f>
        <v>289544.23299999995</v>
      </c>
    </row>
    <row r="42" spans="2:25" x14ac:dyDescent="0.25">
      <c r="O42" s="8">
        <f>AVERAGE(O44,O40)+(O44-O40)*(1+O$2)</f>
        <v>113730.80599999982</v>
      </c>
      <c r="P42" s="8">
        <f>AVERAGE(P44,P40)+(P44-P40)*(1+P$2)</f>
        <v>211243.54999999987</v>
      </c>
    </row>
    <row r="43" spans="2:25" x14ac:dyDescent="0.25">
      <c r="O43" s="8">
        <f>O41</f>
        <v>202905.68979999985</v>
      </c>
      <c r="P43" s="8">
        <f>P41</f>
        <v>289544.23299999995</v>
      </c>
    </row>
    <row r="44" spans="2:25" x14ac:dyDescent="0.25">
      <c r="N44">
        <f>N40+1</f>
        <v>2012</v>
      </c>
      <c r="O44" s="4">
        <f>SUMPRODUCT(--($E$4:$E$18=$N44),F$4:F$18)</f>
        <v>166777.48999999985</v>
      </c>
      <c r="P44" s="4">
        <f>SUMPRODUCT(--($E$4:$E$18=$N44),G$4:G$18)</f>
        <v>250227.40999999989</v>
      </c>
    </row>
    <row r="45" spans="2:25" x14ac:dyDescent="0.25">
      <c r="O45" s="8">
        <f>AVERAGE(O46,O44)*(1+O$2)</f>
        <v>143460.91099999985</v>
      </c>
      <c r="P45" s="8">
        <f>AVERAGE(P46,P44)*(1+P$2)</f>
        <v>252376.31980000006</v>
      </c>
    </row>
    <row r="46" spans="2:25" x14ac:dyDescent="0.25">
      <c r="O46" s="8">
        <f>AVERAGE(O48,O44)+(O48-O44)*(1+O$2)</f>
        <v>94060.529999999897</v>
      </c>
      <c r="P46" s="8">
        <f>AVERAGE(P48,P44)+(P48-P44)*(1+P$2)</f>
        <v>208638.62600000016</v>
      </c>
    </row>
    <row r="47" spans="2:25" x14ac:dyDescent="0.25">
      <c r="O47" s="8">
        <f>O45</f>
        <v>143460.91099999985</v>
      </c>
      <c r="P47" s="8">
        <f>P45</f>
        <v>252376.31980000006</v>
      </c>
    </row>
    <row r="48" spans="2:25" x14ac:dyDescent="0.25">
      <c r="N48">
        <f>N44+1</f>
        <v>2013</v>
      </c>
      <c r="O48" s="4">
        <f>SUMPRODUCT(--($E$4:$E$18=$N48),F$4:F$18)</f>
        <v>121329.38999999988</v>
      </c>
      <c r="P48" s="4">
        <f>SUMPRODUCT(--($E$4:$E$18=$N48),G$4:G$18)</f>
        <v>224234.42000000007</v>
      </c>
    </row>
    <row r="49" spans="2:25" x14ac:dyDescent="0.25">
      <c r="O49" s="8">
        <f>AVERAGE(O50,O48)*(1+O$2)</f>
        <v>88055.516999999993</v>
      </c>
      <c r="P49" s="8">
        <f>AVERAGE(P50,P48)*(1+P$2)</f>
        <v>179157.98120000001</v>
      </c>
    </row>
    <row r="50" spans="2:25" x14ac:dyDescent="0.25">
      <c r="O50" s="8">
        <f>AVERAGE(O52,O48)+(O52-O48)*(1+O$2)</f>
        <v>38771.55000000009</v>
      </c>
      <c r="P50" s="8">
        <f>AVERAGE(P52,P48)+(P52-P48)*(1+P$2)</f>
        <v>101507.36399999988</v>
      </c>
    </row>
    <row r="51" spans="2:25" x14ac:dyDescent="0.25">
      <c r="O51" s="8">
        <f>O49</f>
        <v>88055.516999999993</v>
      </c>
      <c r="P51" s="8">
        <f>P49</f>
        <v>179157.98120000001</v>
      </c>
    </row>
    <row r="52" spans="2:25" x14ac:dyDescent="0.25">
      <c r="N52">
        <f>N48+1</f>
        <v>2014</v>
      </c>
      <c r="O52" s="4">
        <f>SUMPRODUCT(--($E$4:$E$18=$N52),F$4:F$18)</f>
        <v>69730.74000000002</v>
      </c>
      <c r="P52" s="4">
        <f>SUMPRODUCT(--($E$4:$E$18=$N52),G$4:G$18)</f>
        <v>147530.00999999995</v>
      </c>
    </row>
    <row r="53" spans="2:25" x14ac:dyDescent="0.25">
      <c r="O53" s="8">
        <f>AVERAGE(O54,O52)*(1+O$2)</f>
        <v>64187.239600000044</v>
      </c>
      <c r="P53" s="8">
        <f>AVERAGE(P54,P52)*(1+P$2)</f>
        <v>181552.21259999997</v>
      </c>
    </row>
    <row r="54" spans="2:25" x14ac:dyDescent="0.25">
      <c r="O54" s="8">
        <f>AVERAGE(O56,O52)+(O56-O52)*(1+O$2)</f>
        <v>46973.332000000053</v>
      </c>
      <c r="P54" s="8">
        <f>AVERAGE(P56,P52)+(P56-P52)*(1+P$2)</f>
        <v>182564.92199999996</v>
      </c>
    </row>
    <row r="55" spans="2:25" x14ac:dyDescent="0.25">
      <c r="O55" s="8">
        <f>O53</f>
        <v>64187.239600000044</v>
      </c>
      <c r="P55" s="8">
        <f>P53</f>
        <v>181552.21259999997</v>
      </c>
    </row>
    <row r="56" spans="2:25" x14ac:dyDescent="0.25">
      <c r="N56">
        <f>N52+1</f>
        <v>2015</v>
      </c>
      <c r="O56" s="4">
        <f>SUMPRODUCT(--($E$4:$E$18=$N56),F$4:F$18)</f>
        <v>55507.360000000037</v>
      </c>
      <c r="P56" s="4">
        <f>SUMPRODUCT(--($E$4:$E$18=$N56),G$4:G$18)</f>
        <v>169426.82999999996</v>
      </c>
    </row>
    <row r="57" spans="2:25" x14ac:dyDescent="0.25">
      <c r="O57" s="8">
        <f>AVERAGE(O58,O56)*(1+O$2)</f>
        <v>42255.171200000004</v>
      </c>
      <c r="P57" s="8">
        <f>AVERAGE(P58,P56)*(1+P$2)</f>
        <v>158264.4074</v>
      </c>
    </row>
    <row r="58" spans="2:25" x14ac:dyDescent="0.25">
      <c r="O58" s="8">
        <f>AVERAGE(O60,O56)+(O60-O56)*(1+O$2)</f>
        <v>21320.223999999969</v>
      </c>
      <c r="P58" s="8">
        <f>AVERAGE(P60,P56)+(P60-P56)*(1+P$2)</f>
        <v>118326.63800000006</v>
      </c>
    </row>
    <row r="59" spans="2:25" x14ac:dyDescent="0.25">
      <c r="O59" s="8">
        <f>O57</f>
        <v>42255.171200000004</v>
      </c>
      <c r="P59" s="8">
        <f>P57</f>
        <v>158264.4074</v>
      </c>
    </row>
    <row r="60" spans="2:25" x14ac:dyDescent="0.25">
      <c r="N60">
        <f>N56+1</f>
        <v>2016</v>
      </c>
      <c r="O60" s="4">
        <f>SUMPRODUCT(--($E$4:$E$18=$N60),F$4:F$18)</f>
        <v>34140.399999999994</v>
      </c>
      <c r="P60" s="4">
        <f>SUMPRODUCT(--($E$4:$E$18=$N60),G$4:G$18)</f>
        <v>137489.21000000002</v>
      </c>
    </row>
    <row r="61" spans="2:25" x14ac:dyDescent="0.25">
      <c r="O61" s="8">
        <f>AVERAGE(O62,O60)*(1+O$2)</f>
        <v>7510.8879999999981</v>
      </c>
      <c r="P61" s="8">
        <f>AVERAGE(P62,P60)*(1+P$2)</f>
        <v>30247.626200000006</v>
      </c>
    </row>
    <row r="62" spans="2:25" x14ac:dyDescent="0.25">
      <c r="O62" s="8">
        <f>AVERAGE(O64,O60)+(O64-O60)*(1+O$2)</f>
        <v>-20484.239999999998</v>
      </c>
      <c r="P62" s="8">
        <f>AVERAGE(P64,P60)+(P64-P60)*(1+P$2)</f>
        <v>-82493.526000000013</v>
      </c>
    </row>
    <row r="63" spans="2:25" x14ac:dyDescent="0.25">
      <c r="O63" s="8">
        <f>O61</f>
        <v>7510.8879999999981</v>
      </c>
      <c r="P63" s="8">
        <f>P61</f>
        <v>30247.626200000006</v>
      </c>
    </row>
    <row r="64" spans="2:25" x14ac:dyDescent="0.25">
      <c r="N64">
        <f>N60+1</f>
        <v>2017</v>
      </c>
      <c r="O64" s="4">
        <f>SUMPRODUCT(--($E$4:$E$18=$N64),F$4:F$18)</f>
        <v>0</v>
      </c>
      <c r="P64" s="4">
        <f>SUMPRODUCT(--($E$4:$E$18=$N64),G$4:G$18)</f>
        <v>0</v>
      </c>
    </row>
    <row r="65" spans="2:25" x14ac:dyDescent="0.25">
      <c r="O65" s="8">
        <f>AVERAGE(O66,O64)*(1+O$2)</f>
        <v>0</v>
      </c>
      <c r="P65" s="8">
        <f>AVERAGE(P66,P64)*(1+P$2)</f>
        <v>0</v>
      </c>
    </row>
    <row r="66" spans="2:25" x14ac:dyDescent="0.25">
      <c r="O66" s="8">
        <f>AVERAGE(O68,O64)+(O68-O64)*(1+O$2)</f>
        <v>0</v>
      </c>
      <c r="P66" s="8">
        <f>AVERAGE(P68,P64)+(P68-P64)*(1+P$2)</f>
        <v>0</v>
      </c>
    </row>
    <row r="67" spans="2:25" x14ac:dyDescent="0.25">
      <c r="O67" s="8">
        <f>O65</f>
        <v>0</v>
      </c>
      <c r="P67" s="8">
        <f>P65</f>
        <v>0</v>
      </c>
    </row>
    <row r="68" spans="2:25" x14ac:dyDescent="0.25">
      <c r="N68">
        <f>N64+1</f>
        <v>2018</v>
      </c>
      <c r="O68" s="4">
        <f>SUMPRODUCT(--($E$4:$E$18=$N68),F$4:F$18)</f>
        <v>0</v>
      </c>
      <c r="P68" s="4">
        <f>SUMPRODUCT(--($E$4:$E$18=$N68),G$4:G$18)</f>
        <v>0</v>
      </c>
    </row>
  </sheetData>
  <pageMargins left="0.7" right="0.7" top="0.75" bottom="0.75" header="0.3" footer="0.3"/>
  <pageSetup orientation="portrait" r:id="rId1"/>
  <customProperties>
    <customPr name="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6"/>
  <sheetViews>
    <sheetView topLeftCell="C16" workbookViewId="0">
      <selection activeCell="C29" sqref="C29:R30"/>
    </sheetView>
  </sheetViews>
  <sheetFormatPr defaultRowHeight="14.25" x14ac:dyDescent="0.2"/>
  <cols>
    <col min="1" max="1" width="28.140625" style="10" customWidth="1"/>
    <col min="2" max="2" width="7.85546875" style="10" customWidth="1"/>
    <col min="3" max="3" width="33.140625" style="10" customWidth="1"/>
    <col min="4" max="4" width="11.140625" style="10" customWidth="1"/>
    <col min="5" max="14" width="12.85546875" style="10" customWidth="1"/>
    <col min="15" max="18" width="11.140625" style="10" customWidth="1"/>
    <col min="19" max="16384" width="9.140625" style="10"/>
  </cols>
  <sheetData>
    <row r="2" spans="1:18" ht="15" x14ac:dyDescent="0.25"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</row>
    <row r="3" spans="1:18" ht="15" x14ac:dyDescent="0.25">
      <c r="A3" s="10" t="s">
        <v>23</v>
      </c>
      <c r="C3" s="10" t="s">
        <v>3</v>
      </c>
      <c r="D3" s="12">
        <v>810817.5572999994</v>
      </c>
      <c r="E3" s="12">
        <v>1856577.8474999971</v>
      </c>
      <c r="F3" s="12">
        <v>2278850.7355999993</v>
      </c>
      <c r="G3" s="12">
        <v>2086841.8369999984</v>
      </c>
      <c r="H3" s="12">
        <v>1958982.9195000001</v>
      </c>
      <c r="I3" s="12">
        <v>1639531.7230000002</v>
      </c>
      <c r="J3" s="12">
        <v>1450546.7725000007</v>
      </c>
      <c r="K3" s="12">
        <v>1178978.9700000051</v>
      </c>
      <c r="L3" s="12">
        <v>914155.48000000138</v>
      </c>
      <c r="M3" s="12">
        <v>586488.99999999767</v>
      </c>
      <c r="N3" s="12">
        <v>360729.5500000001</v>
      </c>
      <c r="O3" s="12">
        <v>219765.50999999998</v>
      </c>
      <c r="P3" s="12">
        <v>129768.98000000004</v>
      </c>
      <c r="Q3" s="12">
        <v>88891.730000000112</v>
      </c>
      <c r="R3" s="12">
        <v>49090.739999999976</v>
      </c>
    </row>
    <row r="4" spans="1:18" ht="15" x14ac:dyDescent="0.25">
      <c r="C4" s="10" t="s">
        <v>4</v>
      </c>
      <c r="D4" s="12">
        <v>73197.587499999994</v>
      </c>
      <c r="E4" s="12">
        <v>212984.02790000016</v>
      </c>
      <c r="F4" s="12">
        <v>268932.37320000009</v>
      </c>
      <c r="G4" s="12">
        <v>386524.22580000013</v>
      </c>
      <c r="H4" s="12">
        <v>589439.73260000022</v>
      </c>
      <c r="I4" s="12">
        <v>651358.69630000007</v>
      </c>
      <c r="J4" s="12">
        <v>887582.04140000034</v>
      </c>
      <c r="K4" s="12">
        <v>1023582.2597999985</v>
      </c>
      <c r="L4" s="12">
        <v>1144333.7855000009</v>
      </c>
      <c r="M4" s="12">
        <v>1017564.0736999987</v>
      </c>
      <c r="N4" s="12">
        <v>891954.60580000025</v>
      </c>
      <c r="O4" s="12">
        <v>637666.56070000073</v>
      </c>
      <c r="P4" s="12">
        <v>510299.42400000041</v>
      </c>
      <c r="Q4" s="12">
        <v>466158.39299999992</v>
      </c>
      <c r="R4" s="12">
        <v>392647.41550000018</v>
      </c>
    </row>
    <row r="6" spans="1:18" x14ac:dyDescent="0.2">
      <c r="O6" s="13"/>
    </row>
    <row r="7" spans="1:18" x14ac:dyDescent="0.2">
      <c r="O7" s="14"/>
    </row>
    <row r="8" spans="1:18" x14ac:dyDescent="0.2">
      <c r="O8" s="13"/>
    </row>
    <row r="9" spans="1:18" x14ac:dyDescent="0.2">
      <c r="O9" s="13"/>
    </row>
    <row r="10" spans="1:18" x14ac:dyDescent="0.2">
      <c r="O10" s="14"/>
    </row>
    <row r="11" spans="1:18" x14ac:dyDescent="0.2">
      <c r="O11" s="13"/>
    </row>
    <row r="12" spans="1:18" x14ac:dyDescent="0.2">
      <c r="O12" s="13"/>
    </row>
    <row r="13" spans="1:18" x14ac:dyDescent="0.2">
      <c r="O13" s="14"/>
    </row>
    <row r="14" spans="1:18" x14ac:dyDescent="0.2">
      <c r="O14" s="13"/>
    </row>
    <row r="15" spans="1:18" x14ac:dyDescent="0.2">
      <c r="N15" s="13"/>
      <c r="O15" s="13"/>
    </row>
    <row r="16" spans="1:18" x14ac:dyDescent="0.2">
      <c r="N16" s="14"/>
      <c r="O16" s="14"/>
    </row>
    <row r="17" spans="1:18" x14ac:dyDescent="0.2">
      <c r="N17" s="13"/>
      <c r="O17" s="13"/>
    </row>
    <row r="18" spans="1:18" x14ac:dyDescent="0.2">
      <c r="N18" s="13"/>
      <c r="O18" s="13"/>
    </row>
    <row r="19" spans="1:18" x14ac:dyDescent="0.2">
      <c r="N19" s="14"/>
      <c r="O19" s="14"/>
    </row>
    <row r="20" spans="1:18" x14ac:dyDescent="0.2">
      <c r="N20" s="13"/>
      <c r="O20" s="13"/>
    </row>
    <row r="21" spans="1:18" x14ac:dyDescent="0.2">
      <c r="N21" s="14"/>
      <c r="O21" s="14"/>
    </row>
    <row r="22" spans="1:18" x14ac:dyDescent="0.2">
      <c r="N22" s="13"/>
      <c r="O22" s="13"/>
    </row>
    <row r="23" spans="1:18" x14ac:dyDescent="0.2">
      <c r="N23" s="14"/>
      <c r="O23" s="14"/>
    </row>
    <row r="24" spans="1:18" x14ac:dyDescent="0.2">
      <c r="N24" s="13"/>
      <c r="O24" s="13"/>
    </row>
    <row r="25" spans="1:18" x14ac:dyDescent="0.2">
      <c r="N25" s="14"/>
      <c r="O25" s="14"/>
    </row>
    <row r="26" spans="1:18" x14ac:dyDescent="0.2">
      <c r="N26" s="13"/>
      <c r="O26" s="13"/>
    </row>
    <row r="27" spans="1:18" x14ac:dyDescent="0.2">
      <c r="N27" s="13"/>
      <c r="O27" s="13"/>
    </row>
    <row r="28" spans="1:18" ht="15" x14ac:dyDescent="0.25">
      <c r="D28" s="11" t="s">
        <v>8</v>
      </c>
      <c r="E28" s="11" t="s">
        <v>9</v>
      </c>
      <c r="F28" s="11" t="s">
        <v>10</v>
      </c>
      <c r="G28" s="11" t="s">
        <v>11</v>
      </c>
      <c r="H28" s="11" t="s">
        <v>12</v>
      </c>
      <c r="I28" s="11" t="s">
        <v>13</v>
      </c>
      <c r="J28" s="11" t="s">
        <v>14</v>
      </c>
      <c r="K28" s="11" t="s">
        <v>15</v>
      </c>
      <c r="L28" s="11" t="s">
        <v>16</v>
      </c>
      <c r="M28" s="11" t="s">
        <v>17</v>
      </c>
      <c r="N28" s="11" t="s">
        <v>18</v>
      </c>
      <c r="O28" s="11" t="s">
        <v>19</v>
      </c>
      <c r="P28" s="11" t="s">
        <v>20</v>
      </c>
      <c r="Q28" s="11" t="s">
        <v>21</v>
      </c>
      <c r="R28" s="11" t="s">
        <v>22</v>
      </c>
    </row>
    <row r="29" spans="1:18" x14ac:dyDescent="0.2">
      <c r="A29" s="10" t="s">
        <v>23</v>
      </c>
      <c r="C29" s="10" t="s">
        <v>24</v>
      </c>
      <c r="D29" s="15">
        <v>286410.21730000013</v>
      </c>
      <c r="E29" s="15">
        <v>793893.64749999857</v>
      </c>
      <c r="F29" s="15">
        <v>809856.36560000002</v>
      </c>
      <c r="G29" s="15">
        <v>703197.60699999996</v>
      </c>
      <c r="H29" s="15">
        <v>769246.32950000023</v>
      </c>
      <c r="I29" s="15">
        <v>699243.06300000043</v>
      </c>
      <c r="J29" s="15">
        <v>453662.40250000102</v>
      </c>
      <c r="K29" s="15">
        <v>400496.29000000155</v>
      </c>
      <c r="L29" s="15">
        <v>342998.96000000049</v>
      </c>
      <c r="M29" s="15">
        <v>255188.62999999986</v>
      </c>
      <c r="N29" s="15">
        <v>166777.48999999985</v>
      </c>
      <c r="O29" s="15">
        <v>121329.38999999988</v>
      </c>
      <c r="P29" s="15">
        <v>69730.74000000002</v>
      </c>
      <c r="Q29" s="15">
        <v>55507.360000000037</v>
      </c>
      <c r="R29" s="15">
        <v>34140.399999999994</v>
      </c>
    </row>
    <row r="30" spans="1:18" x14ac:dyDescent="0.2">
      <c r="C30" s="10" t="s">
        <v>25</v>
      </c>
      <c r="D30" s="15">
        <v>8206.2450000000008</v>
      </c>
      <c r="E30" s="15">
        <v>66257.94749999998</v>
      </c>
      <c r="F30" s="15">
        <v>76812.727499999979</v>
      </c>
      <c r="G30" s="15">
        <v>165716.12749999992</v>
      </c>
      <c r="H30" s="15">
        <v>181394.63749999995</v>
      </c>
      <c r="I30" s="15">
        <v>237040.75000000009</v>
      </c>
      <c r="J30" s="15">
        <v>331588.80249999993</v>
      </c>
      <c r="K30" s="15">
        <v>323096.91000000009</v>
      </c>
      <c r="L30" s="15">
        <v>349704.45000000007</v>
      </c>
      <c r="M30" s="15">
        <v>315200.50999999989</v>
      </c>
      <c r="N30" s="15">
        <v>250227.40999999989</v>
      </c>
      <c r="O30" s="15">
        <v>224234.42000000007</v>
      </c>
      <c r="P30" s="15">
        <v>147530.00999999995</v>
      </c>
      <c r="Q30" s="15">
        <v>169426.82999999996</v>
      </c>
      <c r="R30" s="15">
        <v>137489.21000000002</v>
      </c>
    </row>
    <row r="31" spans="1:18" x14ac:dyDescent="0.2">
      <c r="N31" s="14"/>
      <c r="O31" s="14"/>
    </row>
    <row r="32" spans="1:18" x14ac:dyDescent="0.2">
      <c r="N32" s="13"/>
      <c r="O32" s="13"/>
    </row>
    <row r="33" spans="14:15" x14ac:dyDescent="0.2">
      <c r="N33" s="13"/>
      <c r="O33" s="13"/>
    </row>
    <row r="34" spans="14:15" x14ac:dyDescent="0.2">
      <c r="N34" s="14"/>
      <c r="O34" s="14"/>
    </row>
    <row r="35" spans="14:15" x14ac:dyDescent="0.2">
      <c r="N35" s="13"/>
      <c r="O35" s="13"/>
    </row>
    <row r="36" spans="14:15" x14ac:dyDescent="0.2">
      <c r="N36" s="13"/>
      <c r="O36" s="13"/>
    </row>
    <row r="37" spans="14:15" x14ac:dyDescent="0.2">
      <c r="N37" s="14"/>
      <c r="O37" s="14"/>
    </row>
    <row r="38" spans="14:15" x14ac:dyDescent="0.2">
      <c r="N38" s="13"/>
      <c r="O38" s="13"/>
    </row>
    <row r="39" spans="14:15" x14ac:dyDescent="0.2">
      <c r="N39" s="13"/>
      <c r="O39" s="13"/>
    </row>
    <row r="40" spans="14:15" x14ac:dyDescent="0.2">
      <c r="N40" s="14"/>
      <c r="O40" s="14"/>
    </row>
    <row r="41" spans="14:15" x14ac:dyDescent="0.2">
      <c r="N41" s="13"/>
      <c r="O41" s="13"/>
    </row>
    <row r="42" spans="14:15" x14ac:dyDescent="0.2">
      <c r="N42" s="13"/>
      <c r="O42" s="13"/>
    </row>
    <row r="43" spans="14:15" x14ac:dyDescent="0.2">
      <c r="N43" s="14"/>
      <c r="O43" s="14"/>
    </row>
    <row r="44" spans="14:15" x14ac:dyDescent="0.2">
      <c r="N44" s="13"/>
      <c r="O44" s="13"/>
    </row>
    <row r="45" spans="14:15" x14ac:dyDescent="0.2">
      <c r="N45" s="14"/>
      <c r="O45" s="14"/>
    </row>
    <row r="46" spans="14:15" x14ac:dyDescent="0.2">
      <c r="N46" s="13"/>
      <c r="O46" s="13"/>
    </row>
    <row r="47" spans="14:15" x14ac:dyDescent="0.2">
      <c r="N47" s="13"/>
      <c r="O47" s="13"/>
    </row>
    <row r="48" spans="14:15" x14ac:dyDescent="0.2">
      <c r="N48" s="14"/>
      <c r="O48" s="14"/>
    </row>
    <row r="49" spans="1:18" x14ac:dyDescent="0.2">
      <c r="N49" s="13"/>
      <c r="O49" s="13"/>
    </row>
    <row r="50" spans="1:18" x14ac:dyDescent="0.2">
      <c r="N50" s="13"/>
      <c r="O50" s="13"/>
    </row>
    <row r="51" spans="1:18" x14ac:dyDescent="0.2">
      <c r="N51" s="14"/>
      <c r="O51" s="14"/>
    </row>
    <row r="52" spans="1:18" x14ac:dyDescent="0.2">
      <c r="N52" s="13"/>
      <c r="O52" s="13"/>
    </row>
    <row r="53" spans="1:18" ht="15" x14ac:dyDescent="0.25">
      <c r="D53" s="11" t="s">
        <v>8</v>
      </c>
      <c r="E53" s="11" t="s">
        <v>9</v>
      </c>
      <c r="F53" s="11" t="s">
        <v>10</v>
      </c>
      <c r="G53" s="11" t="s">
        <v>11</v>
      </c>
      <c r="H53" s="11" t="s">
        <v>12</v>
      </c>
      <c r="I53" s="11" t="s">
        <v>13</v>
      </c>
      <c r="J53" s="11" t="s">
        <v>14</v>
      </c>
      <c r="K53" s="11" t="s">
        <v>15</v>
      </c>
      <c r="L53" s="11" t="s">
        <v>16</v>
      </c>
      <c r="M53" s="11" t="s">
        <v>17</v>
      </c>
      <c r="N53" s="11" t="s">
        <v>18</v>
      </c>
      <c r="O53" s="11" t="s">
        <v>19</v>
      </c>
      <c r="P53" s="11" t="s">
        <v>20</v>
      </c>
      <c r="Q53" s="11" t="s">
        <v>21</v>
      </c>
      <c r="R53" s="11" t="s">
        <v>22</v>
      </c>
    </row>
    <row r="54" spans="1:18" x14ac:dyDescent="0.2">
      <c r="A54" s="10" t="s">
        <v>23</v>
      </c>
      <c r="C54" s="10" t="s">
        <v>26</v>
      </c>
      <c r="D54" s="15">
        <v>524407.33999999927</v>
      </c>
      <c r="E54" s="15">
        <v>1062684.1999999983</v>
      </c>
      <c r="F54" s="15">
        <v>1468994.3699999989</v>
      </c>
      <c r="G54" s="15">
        <v>1383644.2299999986</v>
      </c>
      <c r="H54" s="15">
        <v>1189736.5899999999</v>
      </c>
      <c r="I54" s="15">
        <v>940288.65999999992</v>
      </c>
      <c r="J54" s="15">
        <v>996884.36999999976</v>
      </c>
      <c r="K54" s="15">
        <v>778482.68000000366</v>
      </c>
      <c r="L54" s="15">
        <v>571156.52000000083</v>
      </c>
      <c r="M54" s="15">
        <v>331300.36999999784</v>
      </c>
      <c r="N54" s="15">
        <v>193952.06000000029</v>
      </c>
      <c r="O54" s="15">
        <v>98436.120000000097</v>
      </c>
      <c r="P54" s="15">
        <v>60038.240000000013</v>
      </c>
      <c r="Q54" s="15">
        <v>33384.370000000075</v>
      </c>
      <c r="R54" s="15">
        <v>14950.33999999998</v>
      </c>
    </row>
    <row r="55" spans="1:18" x14ac:dyDescent="0.2">
      <c r="C55" s="10" t="s">
        <v>27</v>
      </c>
      <c r="D55" s="15">
        <v>4349.9784999999993</v>
      </c>
      <c r="E55" s="15">
        <v>16857.1836</v>
      </c>
      <c r="F55" s="15">
        <v>27713.755699999991</v>
      </c>
      <c r="G55" s="15">
        <v>104692.22710000011</v>
      </c>
      <c r="H55" s="15">
        <v>286418.91810000018</v>
      </c>
      <c r="I55" s="15">
        <v>357487.22249999997</v>
      </c>
      <c r="J55" s="15">
        <v>533470.27890000038</v>
      </c>
      <c r="K55" s="15">
        <v>695851.34979999845</v>
      </c>
      <c r="L55" s="15">
        <v>791362.83550000074</v>
      </c>
      <c r="M55" s="15">
        <v>701658.56369999878</v>
      </c>
      <c r="N55" s="15">
        <v>641374.69580000034</v>
      </c>
      <c r="O55" s="15">
        <v>413432.14070000063</v>
      </c>
      <c r="P55" s="15">
        <v>362886.9140000004</v>
      </c>
      <c r="Q55" s="15">
        <v>296731.56299999997</v>
      </c>
      <c r="R55" s="15">
        <v>255158.20550000016</v>
      </c>
    </row>
    <row r="56" spans="1:18" x14ac:dyDescent="0.2">
      <c r="C56" s="10" t="s">
        <v>28</v>
      </c>
      <c r="D56" s="15">
        <v>60641.363999999994</v>
      </c>
      <c r="E56" s="15">
        <v>129868.89680000019</v>
      </c>
      <c r="F56" s="15">
        <v>164405.89000000013</v>
      </c>
      <c r="G56" s="15">
        <v>116115.8712000001</v>
      </c>
      <c r="H56" s="15">
        <v>121626.17700000005</v>
      </c>
      <c r="I56" s="15">
        <v>56830.723799999992</v>
      </c>
      <c r="J56" s="15">
        <v>22522.959999999999</v>
      </c>
      <c r="K56" s="15">
        <v>4634</v>
      </c>
      <c r="L56" s="15">
        <v>3266.5</v>
      </c>
      <c r="M56" s="15">
        <v>705</v>
      </c>
      <c r="N56" s="15">
        <v>352.5</v>
      </c>
      <c r="O56" s="15">
        <v>0</v>
      </c>
      <c r="P56" s="15">
        <v>-117.5</v>
      </c>
      <c r="Q56" s="15">
        <v>0</v>
      </c>
      <c r="R56" s="15">
        <v>0</v>
      </c>
    </row>
    <row r="57" spans="1:18" x14ac:dyDescent="0.2">
      <c r="N57" s="13"/>
      <c r="O57" s="13"/>
    </row>
    <row r="58" spans="1:18" x14ac:dyDescent="0.2">
      <c r="N58" s="13"/>
      <c r="O58" s="13"/>
    </row>
    <row r="59" spans="1:18" x14ac:dyDescent="0.2">
      <c r="N59" s="14"/>
      <c r="O59" s="14"/>
    </row>
    <row r="60" spans="1:18" x14ac:dyDescent="0.2">
      <c r="N60" s="13"/>
      <c r="O60" s="13"/>
    </row>
    <row r="61" spans="1:18" x14ac:dyDescent="0.2">
      <c r="N61" s="14"/>
      <c r="O61" s="14"/>
    </row>
    <row r="62" spans="1:18" x14ac:dyDescent="0.2">
      <c r="N62" s="13"/>
      <c r="O62" s="13"/>
    </row>
    <row r="63" spans="1:18" x14ac:dyDescent="0.2">
      <c r="N63" s="13"/>
      <c r="O63" s="13"/>
    </row>
    <row r="64" spans="1:18" x14ac:dyDescent="0.2">
      <c r="N64" s="14"/>
      <c r="O64" s="14"/>
    </row>
    <row r="65" spans="14:15" x14ac:dyDescent="0.2">
      <c r="N65" s="13"/>
      <c r="O65" s="13"/>
    </row>
    <row r="66" spans="14:15" x14ac:dyDescent="0.2">
      <c r="N66" s="13"/>
      <c r="O66" s="13"/>
    </row>
    <row r="67" spans="14:15" x14ac:dyDescent="0.2">
      <c r="N67" s="14"/>
      <c r="O67" s="14"/>
    </row>
    <row r="68" spans="14:15" x14ac:dyDescent="0.2">
      <c r="N68" s="13"/>
      <c r="O68" s="13"/>
    </row>
    <row r="69" spans="14:15" x14ac:dyDescent="0.2">
      <c r="N69" s="13"/>
      <c r="O69" s="13"/>
    </row>
    <row r="70" spans="14:15" x14ac:dyDescent="0.2">
      <c r="N70" s="14"/>
      <c r="O70" s="14"/>
    </row>
    <row r="71" spans="14:15" x14ac:dyDescent="0.2">
      <c r="N71" s="13"/>
      <c r="O71" s="13"/>
    </row>
    <row r="72" spans="14:15" x14ac:dyDescent="0.2">
      <c r="N72" s="14"/>
      <c r="O72" s="14"/>
    </row>
    <row r="73" spans="14:15" x14ac:dyDescent="0.2">
      <c r="N73" s="13"/>
      <c r="O73" s="13"/>
    </row>
    <row r="74" spans="14:15" x14ac:dyDescent="0.2">
      <c r="N74" s="13"/>
      <c r="O74" s="13"/>
    </row>
    <row r="75" spans="14:15" x14ac:dyDescent="0.2">
      <c r="N75" s="14"/>
      <c r="O75" s="14"/>
    </row>
    <row r="76" spans="14:15" x14ac:dyDescent="0.2">
      <c r="N76" s="13"/>
      <c r="O76" s="13"/>
    </row>
    <row r="77" spans="14:15" x14ac:dyDescent="0.2">
      <c r="N77" s="14"/>
      <c r="O77" s="14"/>
    </row>
    <row r="78" spans="14:15" x14ac:dyDescent="0.2">
      <c r="N78" s="13"/>
      <c r="O78" s="13"/>
    </row>
    <row r="79" spans="14:15" x14ac:dyDescent="0.2">
      <c r="N79" s="13"/>
      <c r="O79" s="13"/>
    </row>
    <row r="80" spans="14:15" x14ac:dyDescent="0.2">
      <c r="N80" s="14"/>
      <c r="O80" s="14"/>
    </row>
    <row r="81" spans="14:15" x14ac:dyDescent="0.2">
      <c r="N81" s="13"/>
      <c r="O81" s="13"/>
    </row>
    <row r="82" spans="14:15" x14ac:dyDescent="0.2">
      <c r="N82" s="13"/>
      <c r="O82" s="13"/>
    </row>
    <row r="83" spans="14:15" x14ac:dyDescent="0.2">
      <c r="N83" s="14"/>
      <c r="O83" s="14"/>
    </row>
    <row r="84" spans="14:15" x14ac:dyDescent="0.2">
      <c r="N84" s="13"/>
      <c r="O84" s="13"/>
    </row>
    <row r="85" spans="14:15" x14ac:dyDescent="0.2">
      <c r="N85" s="13"/>
      <c r="O85" s="13"/>
    </row>
    <row r="86" spans="14:15" x14ac:dyDescent="0.2">
      <c r="N86" s="14"/>
      <c r="O86" s="14"/>
    </row>
    <row r="87" spans="14:15" x14ac:dyDescent="0.2">
      <c r="N87" s="13"/>
      <c r="O87" s="13"/>
    </row>
    <row r="88" spans="14:15" x14ac:dyDescent="0.2">
      <c r="N88" s="13"/>
      <c r="O88" s="13"/>
    </row>
    <row r="89" spans="14:15" x14ac:dyDescent="0.2">
      <c r="N89" s="14"/>
      <c r="O89" s="14"/>
    </row>
    <row r="90" spans="14:15" x14ac:dyDescent="0.2">
      <c r="N90" s="13"/>
      <c r="O90" s="13"/>
    </row>
    <row r="91" spans="14:15" x14ac:dyDescent="0.2">
      <c r="N91" s="14"/>
      <c r="O91" s="14"/>
    </row>
    <row r="92" spans="14:15" x14ac:dyDescent="0.2">
      <c r="N92" s="13"/>
      <c r="O92" s="13"/>
    </row>
    <row r="93" spans="14:15" x14ac:dyDescent="0.2">
      <c r="N93" s="13"/>
      <c r="O93" s="13"/>
    </row>
    <row r="94" spans="14:15" x14ac:dyDescent="0.2">
      <c r="N94" s="14"/>
      <c r="O94" s="14"/>
    </row>
    <row r="95" spans="14:15" x14ac:dyDescent="0.2">
      <c r="N95" s="13"/>
      <c r="O95" s="13"/>
    </row>
    <row r="96" spans="14:15" x14ac:dyDescent="0.2">
      <c r="N96" s="13"/>
      <c r="O96" s="13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Primary  Secondary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2017-03-14T18:30:48Z</dcterms:modified>
</cp:coreProperties>
</file>