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4370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<sst xmlns="http://schemas.openxmlformats.org/spreadsheetml/2006/main" count="3" uniqueCount="3">
  <si>
    <t xml:space="preserve"> </t>
  </si>
  <si>
    <t>Adjusted EBITDA</t>
  </si>
  <si>
    <t>Cash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</si>
</sst>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&quot;$&quot;#,##0.0"/>
    <numFmt numFmtId="166" formatCode="0.0%"/>
    <numFmt numFmtId="167" formatCode="####&quot;F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7"/>
      <color theme="1"/>
      <name val="Tahoma"/>
      <family val="2"/>
    </font>
    <font>
      <sz val="7"/>
      <color rgb="FF000000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 style="thin">
        <color rgb="FFD9D9D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Border="1"/>
    <xf numFmtId="164" fontId="2" fillId="0" borderId="1" xfId="1" applyNumberFormat="1" applyFont="1" applyBorder="1"/>
    <xf numFmtId="0" fontId="2" fillId="0" borderId="0" xfId="0" applyFont="1"/>
    <xf numFmtId="9" fontId="2" fillId="0" borderId="0" xfId="2" applyFont="1" applyBorder="1"/>
    <xf numFmtId="164" fontId="2" fillId="0" borderId="0" xfId="1" applyNumberFormat="1" applyFont="1" applyBorder="1"/>
    <xf numFmtId="164" fontId="2" fillId="0" borderId="0" xfId="1" applyNumberFormat="1" applyFont="1"/>
    <xf numFmtId="9" fontId="2" fillId="0" borderId="0" xfId="2" applyFont="1"/>
    <xf numFmtId="164" fontId="2" fillId="0" borderId="0" xfId="1" applyNumberFormat="1" applyFont="1" applyFill="1" applyBorder="1"/>
    <xf numFmtId="165" fontId="3" fillId="0" borderId="0" xfId="1" applyNumberFormat="1" applyFont="1"/>
    <xf numFmtId="166" fontId="3" fillId="0" borderId="0" xfId="2" applyNumberFormat="1" applyFont="1" applyAlignment="1">
      <alignment horizontal="center" vertical="center"/>
    </xf>
    <xf numFmtId="167" fontId="2" fillId="0" borderId="0" xfId="0" applyNumberFormat="1" applyFont="1" applyBorder="1"/>
    <xf numFmtId="165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/>
    </xf>
    <xf numFmtId="10" fontId="4" fillId="0" borderId="2" xfId="0" applyNumberFormat="1" applyFont="1" applyBorder="1" applyAlignment="1">
      <alignment horizontal="center" wrapText="1" readingOrder="1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  <numFmt numFmtId="164" formatCode="_(&quot;$&quot;* #,##0.0_);_(&quot;$&quot;* \(#,##0.0\);_(&quot;$&quot;* &quot;-&quot;??_);_(@_)"/>
      <border diagonalUp="0" diagonalDown="0">
        <left/>
        <right style="thin">
          <color indexed="1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" totalsRowShown="0" headerRowDxfId="5" dataDxfId="4" tableBorderDxfId="3">
  <tableColumns count="3">
    <tableColumn id="1" name=" " dataDxfId="2"/>
    <tableColumn id="2" name="Adjusted EBITDA" dataDxfId="0" dataCellStyle="Currency"/>
    <tableColumn id="3" name="Cash Conversion" dataDxfId="1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2" sqref="B2"/>
    </sheetView>
  </sheetViews>
  <sheetFormatPr defaultRowHeight="14.25" x14ac:dyDescent="0.2"/>
  <cols>
    <col min="1" max="1" width="11" style="3" customWidth="1"/>
    <col min="2" max="4" width="10" style="3" customWidth="1"/>
    <col min="5" max="5" width="9.5703125" style="3" bestFit="1" customWidth="1"/>
    <col min="6" max="16384" width="9.1406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2">
        <v>1000</v>
      </c>
      <c r="F1" s="9">
        <v>1000</v>
      </c>
    </row>
    <row r="2" spans="1:8" x14ac:dyDescent="0.2">
      <c r="A2" s="1">
        <v>2015</v>
      </c>
      <c r="B2" s="2">
        <v>15.171085888538201</v>
      </c>
      <c r="C2" s="4">
        <v>0.96199999999999997</v>
      </c>
      <c r="D2" s="5"/>
      <c r="E2" s="6">
        <v>1.2</v>
      </c>
    </row>
    <row r="3" spans="1:8" x14ac:dyDescent="0.2">
      <c r="A3" s="1">
        <f t="shared" ref="A3:A8" si="0">A2+1</f>
        <v>2016</v>
      </c>
      <c r="B3" s="2">
        <v>15.551823842019973</v>
      </c>
      <c r="C3" s="4">
        <v>0.96699999999999997</v>
      </c>
      <c r="D3" s="5"/>
      <c r="E3" s="6">
        <v>0.995</v>
      </c>
    </row>
    <row r="4" spans="1:8" x14ac:dyDescent="0.2">
      <c r="A4" s="11">
        <f t="shared" si="0"/>
        <v>2017</v>
      </c>
      <c r="B4" s="2">
        <v>16.023510801061931</v>
      </c>
      <c r="C4" s="7">
        <v>0.95599999999999996</v>
      </c>
      <c r="D4" s="6"/>
      <c r="E4" s="6">
        <v>0.70699999999999996</v>
      </c>
    </row>
    <row r="5" spans="1:8" x14ac:dyDescent="0.2">
      <c r="A5" s="11">
        <f t="shared" si="0"/>
        <v>2018</v>
      </c>
      <c r="B5" s="2">
        <v>16.301510088766015</v>
      </c>
      <c r="C5" s="7">
        <v>0.94499999999999995</v>
      </c>
      <c r="D5" s="6"/>
      <c r="E5" s="6">
        <v>0.89600000000000002</v>
      </c>
    </row>
    <row r="6" spans="1:8" x14ac:dyDescent="0.2">
      <c r="A6" s="11">
        <f t="shared" si="0"/>
        <v>2019</v>
      </c>
      <c r="B6" s="2">
        <v>17.4513108185966</v>
      </c>
      <c r="C6" s="7">
        <v>0.94</v>
      </c>
      <c r="E6" s="8">
        <v>1.044</v>
      </c>
    </row>
    <row r="7" spans="1:8" x14ac:dyDescent="0.2">
      <c r="A7" s="11">
        <f t="shared" si="0"/>
        <v>2020</v>
      </c>
      <c r="B7" s="2">
        <v>18.673969736469825</v>
      </c>
      <c r="C7" s="7">
        <v>0.94199999999999995</v>
      </c>
      <c r="E7" s="8">
        <v>1.087</v>
      </c>
    </row>
    <row r="8" spans="1:8" x14ac:dyDescent="0.2">
      <c r="A8" s="11">
        <f t="shared" si="0"/>
        <v>2021</v>
      </c>
      <c r="B8" s="2">
        <v>19.889641101716951</v>
      </c>
      <c r="C8" s="7">
        <v>0.94399999999999995</v>
      </c>
      <c r="E8" s="8">
        <v>1.1220000000000001</v>
      </c>
    </row>
    <row r="11" spans="1:8" x14ac:dyDescent="0.2">
      <c r="B11" s="13">
        <v>212.16123088823389</v>
      </c>
      <c r="C11" s="13">
        <v>198.463897385514</v>
      </c>
      <c r="D11" s="13">
        <v>203.71558859390646</v>
      </c>
      <c r="E11" s="13">
        <v>208.74644276467922</v>
      </c>
      <c r="F11" s="13">
        <v>215.3202453744521</v>
      </c>
      <c r="G11" s="13">
        <v>222.22038495328439</v>
      </c>
      <c r="H11" s="13">
        <v>229.34962330113626</v>
      </c>
    </row>
    <row r="12" spans="1:8" x14ac:dyDescent="0.2">
      <c r="B12" s="12">
        <v>1.2</v>
      </c>
      <c r="C12" s="12">
        <v>0.995</v>
      </c>
      <c r="D12" s="12">
        <v>0.70699999999999996</v>
      </c>
      <c r="E12" s="12">
        <v>0.89600000000000002</v>
      </c>
      <c r="F12" s="12">
        <v>1.044</v>
      </c>
      <c r="G12" s="12">
        <v>1.087</v>
      </c>
      <c r="H12" s="12">
        <v>1.1220000000000001</v>
      </c>
    </row>
    <row r="13" spans="1:8" x14ac:dyDescent="0.2">
      <c r="B13" s="10">
        <f t="shared" ref="B13:H13" si="1">B12/B11</f>
        <v>5.6560757824418804E-3</v>
      </c>
      <c r="C13" s="10">
        <f t="shared" si="1"/>
        <v>5.0135063006810912E-3</v>
      </c>
      <c r="D13" s="10">
        <f t="shared" si="1"/>
        <v>3.4705247884066334E-3</v>
      </c>
      <c r="E13" s="10">
        <f t="shared" si="1"/>
        <v>4.2922887122443798E-3</v>
      </c>
      <c r="F13" s="10">
        <f t="shared" si="1"/>
        <v>4.8485919110134515E-3</v>
      </c>
      <c r="G13" s="10">
        <f t="shared" si="1"/>
        <v>4.8915404418389038E-3</v>
      </c>
      <c r="H13" s="10">
        <f t="shared" si="1"/>
        <v>4.8920943660187011E-3</v>
      </c>
    </row>
    <row r="14" spans="1:8" x14ac:dyDescent="0.2">
      <c r="B14" s="14">
        <v>0.96199999999999997</v>
      </c>
      <c r="C14" s="14">
        <v>0.96699999999999997</v>
      </c>
      <c r="D14" s="14">
        <v>0.95599999999999996</v>
      </c>
      <c r="E14" s="14">
        <v>0.94499999999999995</v>
      </c>
      <c r="F14" s="14">
        <v>0.94</v>
      </c>
      <c r="G14" s="14">
        <v>0.94199999999999995</v>
      </c>
      <c r="H14" s="14">
        <v>0.94399999999999995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2016-02-17T15:43:40Z</dcterms:created>
  <dcterms:modified xsi:type="dcterms:W3CDTF">2017-03-30T05:38:06Z</dcterms:modified>
</cp:coreProperties>
</file>