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" sheetId="1" r:id="rId4"/>
    <sheet state="visible" name="Hoja 2" sheetId="2" r:id="rId5"/>
  </sheets>
  <definedNames/>
  <calcPr/>
  <extLst>
    <ext uri="GoogleSheetsCustomDataVersion2">
      <go:sheetsCustomData xmlns:go="http://customooxmlschemas.google.com/" r:id="rId6" roundtripDataChecksum="IjiTOYPRbI4J4qBEnxyoq3tIjxXPlEJBO7aCOomXf3M="/>
    </ext>
  </extLst>
</workbook>
</file>

<file path=xl/sharedStrings.xml><?xml version="1.0" encoding="utf-8"?>
<sst xmlns="http://schemas.openxmlformats.org/spreadsheetml/2006/main" count="991" uniqueCount="641">
  <si>
    <t>Nº</t>
  </si>
  <si>
    <t>DNI</t>
  </si>
  <si>
    <t>Apellido</t>
  </si>
  <si>
    <t>Nombre</t>
  </si>
  <si>
    <t>Dependencia</t>
  </si>
  <si>
    <t>GARCIA</t>
  </si>
  <si>
    <t>María Lorena</t>
  </si>
  <si>
    <t>CIUNSa + DataCenter</t>
  </si>
  <si>
    <t>AGUIRRE</t>
  </si>
  <si>
    <t>Miguel Angel</t>
  </si>
  <si>
    <t>GONZALEZ</t>
  </si>
  <si>
    <t>Oscar Renato</t>
  </si>
  <si>
    <t>TORRES</t>
  </si>
  <si>
    <t>Jorge Omar</t>
  </si>
  <si>
    <t>DIAZ</t>
  </si>
  <si>
    <t>Joaquin Maria</t>
  </si>
  <si>
    <t>BARANOVSKY</t>
  </si>
  <si>
    <t>Gustavo Adolfo</t>
  </si>
  <si>
    <t>DEyP-DGOyS</t>
  </si>
  <si>
    <t>CAPPELEN</t>
  </si>
  <si>
    <t>María Agustina</t>
  </si>
  <si>
    <t>CELEDON</t>
  </si>
  <si>
    <t>Marcos Edgardo</t>
  </si>
  <si>
    <t>FLORES LARSEN</t>
  </si>
  <si>
    <t>María Laura</t>
  </si>
  <si>
    <t>ROSCIANO</t>
  </si>
  <si>
    <t>Darío René</t>
  </si>
  <si>
    <t>YAÑEZ</t>
  </si>
  <si>
    <t>Alejandra Inés</t>
  </si>
  <si>
    <t>COMOGLIO</t>
  </si>
  <si>
    <t>Sandra Teresita</t>
  </si>
  <si>
    <t>DGOYS</t>
  </si>
  <si>
    <t>VILLANUEVA</t>
  </si>
  <si>
    <t>Graciela</t>
  </si>
  <si>
    <t>MARTINEZ</t>
  </si>
  <si>
    <t>Guillermo</t>
  </si>
  <si>
    <t>LOBO</t>
  </si>
  <si>
    <t>Vicente</t>
  </si>
  <si>
    <t>Joaquin</t>
  </si>
  <si>
    <t>NINA</t>
  </si>
  <si>
    <t>Jorge Sebastián</t>
  </si>
  <si>
    <t>DGOyS-INSPECCIONES</t>
  </si>
  <si>
    <t xml:space="preserve">HERRERA </t>
  </si>
  <si>
    <t xml:space="preserve">Nora Graciela </t>
  </si>
  <si>
    <t>BRACAMONTE</t>
  </si>
  <si>
    <t>Daniela Georgina</t>
  </si>
  <si>
    <t>SANCHEZ</t>
  </si>
  <si>
    <t>Ariel</t>
  </si>
  <si>
    <t>DSG-Seguridad</t>
  </si>
  <si>
    <t>HEGAB</t>
  </si>
  <si>
    <t>RICARDO MARCELO</t>
  </si>
  <si>
    <t>UNIDAD DE AUDITORIA INTERNA</t>
  </si>
  <si>
    <t>ARZELAN</t>
  </si>
  <si>
    <t>MARISA</t>
  </si>
  <si>
    <t>ALBARRACIN</t>
  </si>
  <si>
    <t>ELSA BEATRIZ</t>
  </si>
  <si>
    <t>ROJAS</t>
  </si>
  <si>
    <t>ALICIA CANDELARIA</t>
  </si>
  <si>
    <t>SOMORROSTRO</t>
  </si>
  <si>
    <t>MARIA CONSTANZA</t>
  </si>
  <si>
    <t>Rodriguez</t>
  </si>
  <si>
    <t>Diego Abel</t>
  </si>
  <si>
    <t>Dirección de Patrimonio</t>
  </si>
  <si>
    <t>Torres</t>
  </si>
  <si>
    <t>Aldo Rubén</t>
  </si>
  <si>
    <t>del Papa</t>
  </si>
  <si>
    <t>Laura</t>
  </si>
  <si>
    <t>Flores Blasco</t>
  </si>
  <si>
    <t>M. Celide</t>
  </si>
  <si>
    <t>Diaz</t>
  </si>
  <si>
    <t>Daniel Alejandro</t>
  </si>
  <si>
    <t>CORRILLO</t>
  </si>
  <si>
    <t xml:space="preserve"> DIONICIO</t>
  </si>
  <si>
    <t>Centro de Cómputos</t>
  </si>
  <si>
    <t xml:space="preserve"> JAVIER OMAR</t>
  </si>
  <si>
    <t>CRUZ</t>
  </si>
  <si>
    <t xml:space="preserve"> NESTOR HUGO</t>
  </si>
  <si>
    <t>TOLABA</t>
  </si>
  <si>
    <t xml:space="preserve"> ERNESTO PABLO</t>
  </si>
  <si>
    <t xml:space="preserve"> HUGO CRISTOBAL</t>
  </si>
  <si>
    <t xml:space="preserve"> JUAN VICENTE</t>
  </si>
  <si>
    <t>GUERRA</t>
  </si>
  <si>
    <t xml:space="preserve"> FERNANDO JAVIER</t>
  </si>
  <si>
    <t>RODAS</t>
  </si>
  <si>
    <t xml:space="preserve"> LETICIA MARCELA</t>
  </si>
  <si>
    <t>CERVANTES PADILLA</t>
  </si>
  <si>
    <t xml:space="preserve"> SILVIA CAROLINA</t>
  </si>
  <si>
    <t xml:space="preserve"> YANINA DAIANA</t>
  </si>
  <si>
    <t>ARTAZA</t>
  </si>
  <si>
    <t xml:space="preserve"> HUMBERTO GABRIEL</t>
  </si>
  <si>
    <t>CEJAS</t>
  </si>
  <si>
    <t xml:space="preserve"> ANDREA FLORENCIA</t>
  </si>
  <si>
    <t>ALANCAY</t>
  </si>
  <si>
    <t xml:space="preserve"> ROMINA MICAELA</t>
  </si>
  <si>
    <t>SANDOVAL</t>
  </si>
  <si>
    <t xml:space="preserve"> GUSTAVO MARCELO</t>
  </si>
  <si>
    <t>RODRIGUEZ</t>
  </si>
  <si>
    <t xml:space="preserve"> ESTEBAN ERNESTO</t>
  </si>
  <si>
    <t>BARRIOS</t>
  </si>
  <si>
    <t>DARIO</t>
  </si>
  <si>
    <t>Deportes</t>
  </si>
  <si>
    <t>GARECA</t>
  </si>
  <si>
    <t>ÉRIKA</t>
  </si>
  <si>
    <t>IMPA MENDÍA</t>
  </si>
  <si>
    <t>SELMA</t>
  </si>
  <si>
    <t>GÓMEZ URQUIZA</t>
  </si>
  <si>
    <t>MARÍA JULIA</t>
  </si>
  <si>
    <t>SÁNCHEZ</t>
  </si>
  <si>
    <t>RICARDO</t>
  </si>
  <si>
    <t>BARRIO R.</t>
  </si>
  <si>
    <t xml:space="preserve">GONZALO </t>
  </si>
  <si>
    <t>BERKHAM</t>
  </si>
  <si>
    <t>SEBASTIÁN</t>
  </si>
  <si>
    <t>CALISAYA</t>
  </si>
  <si>
    <t>DIEGO</t>
  </si>
  <si>
    <t>ISASMENDY GÓMEZ</t>
  </si>
  <si>
    <t>MAYRA</t>
  </si>
  <si>
    <t>REARTE</t>
  </si>
  <si>
    <t>CAMILA</t>
  </si>
  <si>
    <t>ROSSETTO</t>
  </si>
  <si>
    <t>GASTÓN</t>
  </si>
  <si>
    <t>GUTIÉRREZ</t>
  </si>
  <si>
    <t>OCTAVIO</t>
  </si>
  <si>
    <t>ARISPE</t>
  </si>
  <si>
    <t>DAIANA</t>
  </si>
  <si>
    <t>GASTÓN ERNESTO</t>
  </si>
  <si>
    <t>FERNÁNDEZ</t>
  </si>
  <si>
    <t>VELÁZQUEZ</t>
  </si>
  <si>
    <t>CARLOS</t>
  </si>
  <si>
    <t>ZAMBRANA</t>
  </si>
  <si>
    <t>PAMELA MARISEL</t>
  </si>
  <si>
    <t>ROMERO</t>
  </si>
  <si>
    <t>CAROLINA VANESA</t>
  </si>
  <si>
    <t>MAMANÍ</t>
  </si>
  <si>
    <t>GUSTAVO ROMÁN</t>
  </si>
  <si>
    <t>MARTÍNEZ</t>
  </si>
  <si>
    <t>JIMENA DEL ROSARIO</t>
  </si>
  <si>
    <t>LAMAS</t>
  </si>
  <si>
    <t>MALVINA MATILDE</t>
  </si>
  <si>
    <t>JÉSICA CAROLINA</t>
  </si>
  <si>
    <t>CAMILA ESTER</t>
  </si>
  <si>
    <t xml:space="preserve">GARCÍA </t>
  </si>
  <si>
    <t>MELANY</t>
  </si>
  <si>
    <t xml:space="preserve"> Aguirre</t>
  </si>
  <si>
    <t>Cristian</t>
  </si>
  <si>
    <t xml:space="preserve"> Arias </t>
  </si>
  <si>
    <t>Julio Marcos Nahuel</t>
  </si>
  <si>
    <t xml:space="preserve"> Barrientos</t>
  </si>
  <si>
    <t>Nestor Gaston</t>
  </si>
  <si>
    <t xml:space="preserve"> Campos</t>
  </si>
  <si>
    <t>Fernando David</t>
  </si>
  <si>
    <t xml:space="preserve"> Cedolini</t>
  </si>
  <si>
    <t>Santiago</t>
  </si>
  <si>
    <t xml:space="preserve"> Lamas</t>
  </si>
  <si>
    <t>Moisés</t>
  </si>
  <si>
    <t xml:space="preserve"> llarvi </t>
  </si>
  <si>
    <t>Luis alexis</t>
  </si>
  <si>
    <t xml:space="preserve"> Lujan                                         </t>
  </si>
  <si>
    <t>Fernando</t>
  </si>
  <si>
    <t xml:space="preserve"> Mendoza </t>
  </si>
  <si>
    <t>Facundo Ariel</t>
  </si>
  <si>
    <t xml:space="preserve"> murga</t>
  </si>
  <si>
    <t>Mariano</t>
  </si>
  <si>
    <t xml:space="preserve"> Patiño </t>
  </si>
  <si>
    <t>Cristian F.</t>
  </si>
  <si>
    <t xml:space="preserve"> Paz</t>
  </si>
  <si>
    <t>Francisco Hécto</t>
  </si>
  <si>
    <t xml:space="preserve"> Rodríguez </t>
  </si>
  <si>
    <t>Lautaro</t>
  </si>
  <si>
    <t xml:space="preserve"> Rodriguez,</t>
  </si>
  <si>
    <t>Alvaro</t>
  </si>
  <si>
    <t xml:space="preserve"> Romero </t>
  </si>
  <si>
    <t>Francisco</t>
  </si>
  <si>
    <t xml:space="preserve"> Yañez Allende</t>
  </si>
  <si>
    <t>Néstor Alejandro</t>
  </si>
  <si>
    <t>Alfaro</t>
  </si>
  <si>
    <t xml:space="preserve">Gabriel </t>
  </si>
  <si>
    <t xml:space="preserve">Alvarez </t>
  </si>
  <si>
    <t>Martin</t>
  </si>
  <si>
    <t>Arroyo</t>
  </si>
  <si>
    <t xml:space="preserve">Gonzalo </t>
  </si>
  <si>
    <t>Ávila</t>
  </si>
  <si>
    <t xml:space="preserve">Matías </t>
  </si>
  <si>
    <t xml:space="preserve">Cabezas </t>
  </si>
  <si>
    <t xml:space="preserve">Eduardo </t>
  </si>
  <si>
    <t>Cardozo</t>
  </si>
  <si>
    <t xml:space="preserve">Jeronimo Tomas </t>
  </si>
  <si>
    <t xml:space="preserve">Chilo </t>
  </si>
  <si>
    <t xml:space="preserve"> Agustín Gabriel</t>
  </si>
  <si>
    <t xml:space="preserve">Díaz </t>
  </si>
  <si>
    <t>Nahuel Antonio</t>
  </si>
  <si>
    <t>Paz</t>
  </si>
  <si>
    <t xml:space="preserve">Fernandez </t>
  </si>
  <si>
    <t>Franco</t>
  </si>
  <si>
    <t xml:space="preserve">Frere </t>
  </si>
  <si>
    <t xml:space="preserve">Pablo </t>
  </si>
  <si>
    <t xml:space="preserve">Juárez </t>
  </si>
  <si>
    <t xml:space="preserve">Diego Daniel </t>
  </si>
  <si>
    <t xml:space="preserve">Lopez </t>
  </si>
  <si>
    <t xml:space="preserve">Mateo </t>
  </si>
  <si>
    <t xml:space="preserve">Martinez </t>
  </si>
  <si>
    <t xml:space="preserve">Cristian </t>
  </si>
  <si>
    <t>Morales</t>
  </si>
  <si>
    <t xml:space="preserve"> Martin ignacio </t>
  </si>
  <si>
    <t xml:space="preserve">Joel </t>
  </si>
  <si>
    <t>Ramirez</t>
  </si>
  <si>
    <t xml:space="preserve"> Fabricio</t>
  </si>
  <si>
    <t>Ramos</t>
  </si>
  <si>
    <t xml:space="preserve"> Rafael </t>
  </si>
  <si>
    <t>Rodríguez</t>
  </si>
  <si>
    <t>Gabriel</t>
  </si>
  <si>
    <t xml:space="preserve">Sorrentino </t>
  </si>
  <si>
    <t xml:space="preserve">Soto Aban </t>
  </si>
  <si>
    <t xml:space="preserve">Ivan Ezequiel  </t>
  </si>
  <si>
    <t>Temer</t>
  </si>
  <si>
    <t xml:space="preserve">Fabricio Carrizo </t>
  </si>
  <si>
    <t xml:space="preserve">Teran </t>
  </si>
  <si>
    <t>Ramiro</t>
  </si>
  <si>
    <t>Teruel Baez</t>
  </si>
  <si>
    <t xml:space="preserve">Javier Juan Carlos </t>
  </si>
  <si>
    <t>Tolaba</t>
  </si>
  <si>
    <t xml:space="preserve">Eneas </t>
  </si>
  <si>
    <t xml:space="preserve">Urzagasti </t>
  </si>
  <si>
    <t xml:space="preserve">José </t>
  </si>
  <si>
    <t xml:space="preserve">Vera </t>
  </si>
  <si>
    <t xml:space="preserve">Luciano </t>
  </si>
  <si>
    <t>Tarcaya</t>
  </si>
  <si>
    <t>David Normando</t>
  </si>
  <si>
    <t>Martinez</t>
  </si>
  <si>
    <t xml:space="preserve">Iris </t>
  </si>
  <si>
    <t>Chaile</t>
  </si>
  <si>
    <t>Nahuel</t>
  </si>
  <si>
    <t>Campos</t>
  </si>
  <si>
    <t>Julio</t>
  </si>
  <si>
    <t>Mamaní</t>
  </si>
  <si>
    <t>Gloria</t>
  </si>
  <si>
    <t>Alvarado</t>
  </si>
  <si>
    <t>Eliana</t>
  </si>
  <si>
    <t>Camila</t>
  </si>
  <si>
    <t>Roldán</t>
  </si>
  <si>
    <t xml:space="preserve">Miguel </t>
  </si>
  <si>
    <t>Ríos</t>
  </si>
  <si>
    <t>Matías</t>
  </si>
  <si>
    <t>Luján</t>
  </si>
  <si>
    <t>Murillo</t>
  </si>
  <si>
    <t>javier</t>
  </si>
  <si>
    <t>ALVAREZ</t>
  </si>
  <si>
    <t>Roque Nicolás</t>
  </si>
  <si>
    <t>Planta Piloto de Alimentos</t>
  </si>
  <si>
    <t>ARAMAYO</t>
  </si>
  <si>
    <t>Valeria Abigail</t>
  </si>
  <si>
    <t>INIQUI - LIDGEN</t>
  </si>
  <si>
    <t>ARANCIBIA</t>
  </si>
  <si>
    <t>Cecilia</t>
  </si>
  <si>
    <t>BONINI</t>
  </si>
  <si>
    <t>Martín</t>
  </si>
  <si>
    <t>Planta Piloto INBEMI</t>
  </si>
  <si>
    <t>DIEDRICH</t>
  </si>
  <si>
    <t>Emilia</t>
  </si>
  <si>
    <t>INIQUI Lab. Agua y Suelo</t>
  </si>
  <si>
    <t>CORIMAYO</t>
  </si>
  <si>
    <t>Sheila Nahir</t>
  </si>
  <si>
    <t>CORNEJO</t>
  </si>
  <si>
    <t>Rosario</t>
  </si>
  <si>
    <t>INIQUI - LASEM</t>
  </si>
  <si>
    <t>CORONEL</t>
  </si>
  <si>
    <t>Camila Denise</t>
  </si>
  <si>
    <t>Lab. Bacteriologia Aplicada</t>
  </si>
  <si>
    <t>CRISTOBAL</t>
  </si>
  <si>
    <t>Héctor Antonio</t>
  </si>
  <si>
    <t>INIQUI  - LIDGEN</t>
  </si>
  <si>
    <t>FARFAN</t>
  </si>
  <si>
    <t>Almendra Celeste</t>
  </si>
  <si>
    <t>INIQUI - Oficinas</t>
  </si>
  <si>
    <t>FARFAN TORRES</t>
  </si>
  <si>
    <t>Elsa Mónica</t>
  </si>
  <si>
    <t>GALLO</t>
  </si>
  <si>
    <t>Margarita del Valle</t>
  </si>
  <si>
    <t>GOMEZ</t>
  </si>
  <si>
    <t>Carla</t>
  </si>
  <si>
    <t>HOYOS</t>
  </si>
  <si>
    <t>Marta Alicia</t>
  </si>
  <si>
    <t>IRAZUSTA</t>
  </si>
  <si>
    <t>Verónica Patricia</t>
  </si>
  <si>
    <t>LOCATELLI</t>
  </si>
  <si>
    <t>Michelangelo</t>
  </si>
  <si>
    <t>MAGARZO</t>
  </si>
  <si>
    <t>Gladys Mabel</t>
  </si>
  <si>
    <t>MAIDANA KULESZA</t>
  </si>
  <si>
    <t>María Noel</t>
  </si>
  <si>
    <t>POMA</t>
  </si>
  <si>
    <t>Hugo Ramiro</t>
  </si>
  <si>
    <t>RAJAL</t>
  </si>
  <si>
    <t>Verónica Beatriz</t>
  </si>
  <si>
    <t>SAID ADAMO</t>
  </si>
  <si>
    <t>María del Milagro</t>
  </si>
  <si>
    <t>SANABRIA ALVAREZ</t>
  </si>
  <si>
    <t>Yarixa O.</t>
  </si>
  <si>
    <t>SANGUINO JORQUERA</t>
  </si>
  <si>
    <t>Diego G.</t>
  </si>
  <si>
    <t>María Julia</t>
  </si>
  <si>
    <t>Laboratorio de Biocatálisis</t>
  </si>
  <si>
    <t>URIBURU</t>
  </si>
  <si>
    <t>INIQUI - REGEPAB</t>
  </si>
  <si>
    <t>YAPURA</t>
  </si>
  <si>
    <t>Emilce Ayelén</t>
  </si>
  <si>
    <t>ZIGOLO</t>
  </si>
  <si>
    <t>María Antonela</t>
  </si>
  <si>
    <t>VAZQUEZ</t>
  </si>
  <si>
    <t>MERCEDES CELIA</t>
  </si>
  <si>
    <t>DECANA DE LA FACULTAD DE HUMANIDADES</t>
  </si>
  <si>
    <t>Oller</t>
  </si>
  <si>
    <t>Sergio</t>
  </si>
  <si>
    <t>ICMSa Lab</t>
  </si>
  <si>
    <t>Bertuzzi</t>
  </si>
  <si>
    <t>María Alejandra</t>
  </si>
  <si>
    <t>Toledo</t>
  </si>
  <si>
    <t>Mario</t>
  </si>
  <si>
    <t>Nallim</t>
  </si>
  <si>
    <t>Liz</t>
  </si>
  <si>
    <t>Palopoli</t>
  </si>
  <si>
    <t>Daniel</t>
  </si>
  <si>
    <t>Soria</t>
  </si>
  <si>
    <t>Fátima</t>
  </si>
  <si>
    <t>Farfán</t>
  </si>
  <si>
    <t>Natalia</t>
  </si>
  <si>
    <t>Mechaca</t>
  </si>
  <si>
    <t>María Silvia</t>
  </si>
  <si>
    <t>Cáffaro</t>
  </si>
  <si>
    <t>Flavia</t>
  </si>
  <si>
    <t>Servicio Central de Materiales de Laboratorio- Rectorado</t>
  </si>
  <si>
    <t>Secretaria Administrativa</t>
  </si>
  <si>
    <t>Jalith</t>
  </si>
  <si>
    <t xml:space="preserve"> Gabriela Yaqueline</t>
  </si>
  <si>
    <t>Coronel</t>
  </si>
  <si>
    <t>Silvana Mabel</t>
  </si>
  <si>
    <t>Flores</t>
  </si>
  <si>
    <t>Hector</t>
  </si>
  <si>
    <t>Di Gianantonio</t>
  </si>
  <si>
    <t>Antonieta</t>
  </si>
  <si>
    <t>MENDEZ</t>
  </si>
  <si>
    <t>Claudia Marta</t>
  </si>
  <si>
    <t>Dirección de Contabilidad</t>
  </si>
  <si>
    <t>CASTRO</t>
  </si>
  <si>
    <t>Oscar Raul</t>
  </si>
  <si>
    <t>DIAZ PINEL</t>
  </si>
  <si>
    <t>Maria Carla</t>
  </si>
  <si>
    <t>Jorge Ariel</t>
  </si>
  <si>
    <t>MENDOZA</t>
  </si>
  <si>
    <t>Lorenza</t>
  </si>
  <si>
    <t>CASTILLO</t>
  </si>
  <si>
    <t>Veronica Gladys</t>
  </si>
  <si>
    <t>JARAMILLO</t>
  </si>
  <si>
    <t>Miriam Marisel</t>
  </si>
  <si>
    <t>QUIQUINTO</t>
  </si>
  <si>
    <t xml:space="preserve"> JORGE RAUL</t>
  </si>
  <si>
    <t>Dirección General de Personal</t>
  </si>
  <si>
    <t>MONTAÑEZ</t>
  </si>
  <si>
    <t xml:space="preserve"> MANUEL C.</t>
  </si>
  <si>
    <t>OCHNER</t>
  </si>
  <si>
    <t xml:space="preserve"> DENISE</t>
  </si>
  <si>
    <t>Alejandro</t>
  </si>
  <si>
    <t>GUTIERREZ</t>
  </si>
  <si>
    <t xml:space="preserve"> CARINA</t>
  </si>
  <si>
    <t>POPRITKIN FAVA</t>
  </si>
  <si>
    <t xml:space="preserve"> P.</t>
  </si>
  <si>
    <t>FRIAS</t>
  </si>
  <si>
    <t xml:space="preserve"> SERGIO</t>
  </si>
  <si>
    <t>CORREA</t>
  </si>
  <si>
    <t xml:space="preserve"> EFRAIN</t>
  </si>
  <si>
    <t>TEJERINA</t>
  </si>
  <si>
    <t>FREDI</t>
  </si>
  <si>
    <t>PERALTA</t>
  </si>
  <si>
    <t xml:space="preserve"> HECTOR M.</t>
  </si>
  <si>
    <t>FERNANDEZ</t>
  </si>
  <si>
    <t xml:space="preserve"> ROCIO N.</t>
  </si>
  <si>
    <t xml:space="preserve"> GABRIELA</t>
  </si>
  <si>
    <t xml:space="preserve"> GLADYS</t>
  </si>
  <si>
    <t>Rohrberg</t>
  </si>
  <si>
    <t>Rodolfo José</t>
  </si>
  <si>
    <t>DGA</t>
  </si>
  <si>
    <t>Maldonado</t>
  </si>
  <si>
    <t>Gabriela Angelica</t>
  </si>
  <si>
    <t>Villar</t>
  </si>
  <si>
    <t>Maria Natalia</t>
  </si>
  <si>
    <t>Vivas</t>
  </si>
  <si>
    <t>Mirtha Angelica</t>
  </si>
  <si>
    <t>Mendoza</t>
  </si>
  <si>
    <t>Daniela de los Ángeles</t>
  </si>
  <si>
    <t xml:space="preserve">Laimez </t>
  </si>
  <si>
    <t>Sonia Soledad</t>
  </si>
  <si>
    <t>Dirección de Tesoreria General</t>
  </si>
  <si>
    <t xml:space="preserve">Rivera </t>
  </si>
  <si>
    <t>Carlos Claudio</t>
  </si>
  <si>
    <t xml:space="preserve">Cejas </t>
  </si>
  <si>
    <t>Guadalupe Mariel</t>
  </si>
  <si>
    <t xml:space="preserve">Abud </t>
  </si>
  <si>
    <t>Cristian Gabriel del Milagro</t>
  </si>
  <si>
    <t xml:space="preserve">Rodríguez </t>
  </si>
  <si>
    <t>Guanca Agustín Federico</t>
  </si>
  <si>
    <t xml:space="preserve">Zuruguay </t>
  </si>
  <si>
    <t>Patricia Noemi</t>
  </si>
  <si>
    <t xml:space="preserve">DIAZ </t>
  </si>
  <si>
    <t>Roberto Nelson</t>
  </si>
  <si>
    <t>Dirección de Rendicion de Cuentas</t>
  </si>
  <si>
    <t xml:space="preserve">JAIME </t>
  </si>
  <si>
    <t>Carolina de los A.</t>
  </si>
  <si>
    <t xml:space="preserve">LERA </t>
  </si>
  <si>
    <t>Carlos Alberto</t>
  </si>
  <si>
    <t xml:space="preserve"> Gladys Violeta</t>
  </si>
  <si>
    <t>De Lourde Ramon</t>
  </si>
  <si>
    <t>Maria</t>
  </si>
  <si>
    <t>Rectorado -Directora de Sumarios</t>
  </si>
  <si>
    <t>ÁVILA</t>
  </si>
  <si>
    <t>María de los Angeles</t>
  </si>
  <si>
    <t>Consejo Superior</t>
  </si>
  <si>
    <t>Paola Macarena</t>
  </si>
  <si>
    <t>Claudia Daniela</t>
  </si>
  <si>
    <t>GOMÉZ</t>
  </si>
  <si>
    <t>Adriana</t>
  </si>
  <si>
    <t>IBARRA</t>
  </si>
  <si>
    <t>Luz Belén</t>
  </si>
  <si>
    <t>LOPEZ</t>
  </si>
  <si>
    <t>José María</t>
  </si>
  <si>
    <t>Roberto Silvio</t>
  </si>
  <si>
    <t>SEGOVIA</t>
  </si>
  <si>
    <t>Rentao Mauricio</t>
  </si>
  <si>
    <t>VILLCA</t>
  </si>
  <si>
    <t>Vanesa Carmen</t>
  </si>
  <si>
    <t>ACEVEDO</t>
  </si>
  <si>
    <t>Daniel Adolfo</t>
  </si>
  <si>
    <t>IEM</t>
  </si>
  <si>
    <t>AGUILAR</t>
  </si>
  <si>
    <t>MARGARITA DE LOS ANGELES</t>
  </si>
  <si>
    <t>ARANA</t>
  </si>
  <si>
    <t xml:space="preserve"> FABIANA RAQUEL</t>
  </si>
  <si>
    <t>CAMARDELLI</t>
  </si>
  <si>
    <t xml:space="preserve"> MARTHA MARCELA</t>
  </si>
  <si>
    <t>COLQUE</t>
  </si>
  <si>
    <t>WILSON AGUSTIN</t>
  </si>
  <si>
    <t>CONDORI COLQUE</t>
  </si>
  <si>
    <t xml:space="preserve"> NEVER GODOFREDO</t>
  </si>
  <si>
    <t>SILVIA GABRIELA</t>
  </si>
  <si>
    <t xml:space="preserve"> ARIEL PEDRO</t>
  </si>
  <si>
    <t xml:space="preserve"> FERNANDO GABRIEL</t>
  </si>
  <si>
    <t>GRABOSKY</t>
  </si>
  <si>
    <t xml:space="preserve"> SERGIO GUSTAVO</t>
  </si>
  <si>
    <t>GUTIERREZ MADARIAGA</t>
  </si>
  <si>
    <t>RAMIRO</t>
  </si>
  <si>
    <t>LOPES</t>
  </si>
  <si>
    <t xml:space="preserve"> GILDA CARINA</t>
  </si>
  <si>
    <t>MORALES</t>
  </si>
  <si>
    <t>ROCIO BEATRIZ</t>
  </si>
  <si>
    <t>PAZ</t>
  </si>
  <si>
    <t xml:space="preserve"> JULIO CESAR</t>
  </si>
  <si>
    <t>QUINTEROS</t>
  </si>
  <si>
    <t xml:space="preserve"> GRACIELA PAOLA</t>
  </si>
  <si>
    <t>RAMIREZ</t>
  </si>
  <si>
    <t xml:space="preserve"> MIGUEL ANGEL</t>
  </si>
  <si>
    <t>RAMOS</t>
  </si>
  <si>
    <t>JUANA LUCRECIA</t>
  </si>
  <si>
    <t xml:space="preserve"> ROBERTO SILVIO</t>
  </si>
  <si>
    <t>RUBEN EMANUEL</t>
  </si>
  <si>
    <t>MARIA ELIDA ISABEL</t>
  </si>
  <si>
    <t>ALTAMIRANDA</t>
  </si>
  <si>
    <t>MARIA ELENA</t>
  </si>
  <si>
    <t>SABAT MUNIZ VALLEJOS</t>
  </si>
  <si>
    <t>YENHY NOEMI</t>
  </si>
  <si>
    <t>MARIA MAGDALENA</t>
  </si>
  <si>
    <t>BURGOS</t>
  </si>
  <si>
    <t>ARACELI</t>
  </si>
  <si>
    <t>Secretaria de Extensión Universitaria</t>
  </si>
  <si>
    <t>JUAREZ</t>
  </si>
  <si>
    <t>MERCEDES</t>
  </si>
  <si>
    <t>FARFÁN</t>
  </si>
  <si>
    <t>FLORENCIA</t>
  </si>
  <si>
    <t>MIRANDA</t>
  </si>
  <si>
    <t>ALANA NAHÍR</t>
  </si>
  <si>
    <t>MICAELA SOLEDAD</t>
  </si>
  <si>
    <t>SORUCO</t>
  </si>
  <si>
    <t>YAEL ALEXANDRA</t>
  </si>
  <si>
    <t>ACUÑA</t>
  </si>
  <si>
    <t>CAROLINA</t>
  </si>
  <si>
    <t>LUCIANA</t>
  </si>
  <si>
    <t>TORRES ÁLVAREZ</t>
  </si>
  <si>
    <t>GUSTAVO JAVIER</t>
  </si>
  <si>
    <t>CELINA ELISABETH</t>
  </si>
  <si>
    <t>REMIGIO AGUSTIN</t>
  </si>
  <si>
    <t>CÉSAR MIGUEL</t>
  </si>
  <si>
    <t>MÉNDEZ</t>
  </si>
  <si>
    <t>DANIELA EMILSE</t>
  </si>
  <si>
    <t>ARIEL</t>
  </si>
  <si>
    <t>LUCAS ESTEBAN</t>
  </si>
  <si>
    <t>RETAMOSO</t>
  </si>
  <si>
    <t>LUZ ROCÍO</t>
  </si>
  <si>
    <t>PENZO</t>
  </si>
  <si>
    <t>DANIELA</t>
  </si>
  <si>
    <t>YARADE</t>
  </si>
  <si>
    <t>VIRGINA FELISA</t>
  </si>
  <si>
    <t>ARAUZ MÉNDEZ</t>
  </si>
  <si>
    <t>ZARELLA</t>
  </si>
  <si>
    <t>VENENCIA</t>
  </si>
  <si>
    <t>VERÓNICA</t>
  </si>
  <si>
    <t>CASIMIRO</t>
  </si>
  <si>
    <t>JENNY JACQUELINE</t>
  </si>
  <si>
    <t>CAVANNA</t>
  </si>
  <si>
    <t>VANESA JACQUELINE</t>
  </si>
  <si>
    <t>JUAN CARLOS</t>
  </si>
  <si>
    <t>Ghiglia Ruiz</t>
  </si>
  <si>
    <t>Nadia Noel</t>
  </si>
  <si>
    <t>CODINA</t>
  </si>
  <si>
    <t>HUGO OSCAR</t>
  </si>
  <si>
    <t>PADILLA</t>
  </si>
  <si>
    <t>VICTORIA</t>
  </si>
  <si>
    <t>ANZE</t>
  </si>
  <si>
    <t>LINARES</t>
  </si>
  <si>
    <t>GLORIA</t>
  </si>
  <si>
    <t>JOSE LUIS</t>
  </si>
  <si>
    <t>VEIZAGA</t>
  </si>
  <si>
    <t>DAMIAN</t>
  </si>
  <si>
    <t>CARRASCO</t>
  </si>
  <si>
    <t>SONIA</t>
  </si>
  <si>
    <t>NESTOR ROMAN</t>
  </si>
  <si>
    <t>SANGUINO</t>
  </si>
  <si>
    <t>DARIO ARNALDO</t>
  </si>
  <si>
    <t>RIVERO</t>
  </si>
  <si>
    <t>DANIEL ALBERTO</t>
  </si>
  <si>
    <t>SOFIA</t>
  </si>
  <si>
    <t>CARRIZO</t>
  </si>
  <si>
    <t>SOLEDAD</t>
  </si>
  <si>
    <t>Peralta</t>
  </si>
  <si>
    <t>Jesica Paola</t>
  </si>
  <si>
    <t>Arauz Méndez</t>
  </si>
  <si>
    <t>Amanda Zarella</t>
  </si>
  <si>
    <t>Sebastian Ismael</t>
  </si>
  <si>
    <t>Gonza Guzman</t>
  </si>
  <si>
    <t>Gustavo Michel</t>
  </si>
  <si>
    <t>Domenichini</t>
  </si>
  <si>
    <t>Pablo</t>
  </si>
  <si>
    <t>Toconás Villalpando</t>
  </si>
  <si>
    <t>Milena Martina</t>
  </si>
  <si>
    <t>Rougier</t>
  </si>
  <si>
    <t>Carlos Patricio</t>
  </si>
  <si>
    <t>Zalazar</t>
  </si>
  <si>
    <t>Romina Gisel</t>
  </si>
  <si>
    <t>Facundo</t>
  </si>
  <si>
    <t>Pardo</t>
  </si>
  <si>
    <t>Pedro Alejandro</t>
  </si>
  <si>
    <t>Castillo</t>
  </si>
  <si>
    <t>Alvarez</t>
  </si>
  <si>
    <t>Mauricio Esteban</t>
  </si>
  <si>
    <t>Ruiz</t>
  </si>
  <si>
    <t>Erick</t>
  </si>
  <si>
    <t>Segovia Gálvez</t>
  </si>
  <si>
    <t>María Magdalena</t>
  </si>
  <si>
    <t>Eredia</t>
  </si>
  <si>
    <t>Rocio Pilar</t>
  </si>
  <si>
    <t>Duarte</t>
  </si>
  <si>
    <t>Arias Juan Diego</t>
  </si>
  <si>
    <t>Ontivero</t>
  </si>
  <si>
    <t>Martín Gabriel</t>
  </si>
  <si>
    <t>Lucero</t>
  </si>
  <si>
    <t>Ignacio Federico</t>
  </si>
  <si>
    <t>Celedon</t>
  </si>
  <si>
    <t>Cinthya Malena</t>
  </si>
  <si>
    <t>Liendro Masse</t>
  </si>
  <si>
    <t>Juan Martín</t>
  </si>
  <si>
    <t>Lucero Ignacio</t>
  </si>
  <si>
    <t>Federico</t>
  </si>
  <si>
    <t>Ríos Figueroa</t>
  </si>
  <si>
    <t>Evangelina Corina</t>
  </si>
  <si>
    <t>Delgado</t>
  </si>
  <si>
    <t>Santiago Adolfo</t>
  </si>
  <si>
    <t>Carpio</t>
  </si>
  <si>
    <t>Máximo</t>
  </si>
  <si>
    <t>Pereyra</t>
  </si>
  <si>
    <t>Julieta Verónica</t>
  </si>
  <si>
    <t>Parraga</t>
  </si>
  <si>
    <t>Luis Alejandro</t>
  </si>
  <si>
    <t>Enrique</t>
  </si>
  <si>
    <t>Candela</t>
  </si>
  <si>
    <t>pentucci</t>
  </si>
  <si>
    <t>agostina</t>
  </si>
  <si>
    <t>Farfán Bernal</t>
  </si>
  <si>
    <t>Matías Ariel</t>
  </si>
  <si>
    <t>Juarez Cordoba</t>
  </si>
  <si>
    <t>Milagros Belen</t>
  </si>
  <si>
    <t>Villarrubia</t>
  </si>
  <si>
    <t>Maximiliano augusti</t>
  </si>
  <si>
    <t>Ruiz Vazquez</t>
  </si>
  <si>
    <t>Aristides Agustin</t>
  </si>
  <si>
    <t>Rojas Domínguez</t>
  </si>
  <si>
    <t>Dino Alejandro</t>
  </si>
  <si>
    <t>Gonzalez</t>
  </si>
  <si>
    <t>Miguel Agustin</t>
  </si>
  <si>
    <t>Liquin Castillo</t>
  </si>
  <si>
    <t>Jose Luis Bautista</t>
  </si>
  <si>
    <t>Mamani</t>
  </si>
  <si>
    <t>Adolfo Agustin</t>
  </si>
  <si>
    <t>Rivero</t>
  </si>
  <si>
    <t>Mauricio Lisandro</t>
  </si>
  <si>
    <t>Bronzovich</t>
  </si>
  <si>
    <t>Juan Bautista</t>
  </si>
  <si>
    <t>Aprosoff</t>
  </si>
  <si>
    <t>Mauricio</t>
  </si>
  <si>
    <t>Leon</t>
  </si>
  <si>
    <t>Emanuel</t>
  </si>
  <si>
    <t>Muñoz</t>
  </si>
  <si>
    <t>Ailén Lis</t>
  </si>
  <si>
    <t>Córdoba</t>
  </si>
  <si>
    <t>María Sol</t>
  </si>
  <si>
    <t>Zerpa</t>
  </si>
  <si>
    <t>Angel Mariano</t>
  </si>
  <si>
    <t>Tuyon</t>
  </si>
  <si>
    <t>Matias Tomas Santiago</t>
  </si>
  <si>
    <t>Nolasco</t>
  </si>
  <si>
    <t>Alex Mauricio</t>
  </si>
  <si>
    <t>Fabián Alberto Agustín</t>
  </si>
  <si>
    <t>Llanos</t>
  </si>
  <si>
    <t>Lucas Guillermo</t>
  </si>
  <si>
    <t>Ordoñez</t>
  </si>
  <si>
    <t>Fernando Nicolás</t>
  </si>
  <si>
    <t>Francia</t>
  </si>
  <si>
    <t>Agustin</t>
  </si>
  <si>
    <t>Baldiviezo</t>
  </si>
  <si>
    <t>Maximiliano</t>
  </si>
  <si>
    <t>Codina</t>
  </si>
  <si>
    <t>Gomez Cervera</t>
  </si>
  <si>
    <t>Lourdes</t>
  </si>
  <si>
    <t>Quintana Villacorta</t>
  </si>
  <si>
    <t>Retamoso</t>
  </si>
  <si>
    <t>Correa</t>
  </si>
  <si>
    <t>Ruben</t>
  </si>
  <si>
    <t>Oller, Sergio, 11.539.499, ICMASa Lab. 2-13/01/25</t>
  </si>
  <si>
    <t>Bertuzzi, María Alejandra, 21.792.375, ICMASA lAB, 2-17/1/25</t>
  </si>
  <si>
    <t>Toledo, Mario, 17.308.840, ICMSa Lab. 2-31/01/25</t>
  </si>
  <si>
    <t>Nallim, Liz, ICMSa Lab. 27-31/01/25</t>
  </si>
  <si>
    <t>Palopoli, Daniel, 17.355.220, CMSa Lab. 27-31/01/25</t>
  </si>
  <si>
    <t>Soria,Fátima, 27.142.533, ICMSa Lab. 15-31/01/25</t>
  </si>
  <si>
    <t>Farfán,Natalia, 32.308.569 ICMSa Lab. 15-31/01/25</t>
  </si>
  <si>
    <t>Mechaca,María Silvia, 35.480.896 ICMSa Lab. 15-31/01/25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</si>
</sst>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  <font>
      <sz val="11.0"/>
      <color theme="1"/>
      <name val="Times New Roman"/>
    </font>
    <font>
      <color theme="1"/>
      <name val="Arial"/>
    </font>
    <font>
      <color rgb="FF222222"/>
      <name val="Arial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" xfId="0" applyFont="1" applyNumberFormat="1"/>
    <xf borderId="0" fillId="0" fontId="1" numFmtId="0" xfId="0" applyAlignment="1" applyFont="1">
      <alignment horizontal="left"/>
    </xf>
    <xf borderId="0" fillId="0" fontId="2" numFmtId="0" xfId="0" applyFont="1"/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Font="1"/>
    <xf borderId="0" fillId="0" fontId="1" numFmtId="1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3" numFmtId="1" xfId="0" applyAlignment="1" applyFont="1" applyNumberFormat="1">
      <alignment horizontal="right" vertical="bottom"/>
    </xf>
    <xf borderId="0" fillId="0" fontId="3" numFmtId="0" xfId="0" applyAlignment="1" applyFont="1">
      <alignment horizontal="left" vertical="bottom"/>
    </xf>
    <xf borderId="0" fillId="2" fontId="3" numFmtId="1" xfId="0" applyAlignment="1" applyFill="1" applyFont="1" applyNumberFormat="1">
      <alignment horizontal="right" readingOrder="0"/>
    </xf>
    <xf borderId="0" fillId="2" fontId="3" numFmtId="0" xfId="0" applyAlignment="1" applyFont="1">
      <alignment horizontal="left" readingOrder="0"/>
    </xf>
    <xf borderId="0" fillId="2" fontId="4" numFmtId="1" xfId="0" applyAlignment="1" applyFont="1" applyNumberFormat="1">
      <alignment horizontal="right" readingOrder="0" vertical="bottom"/>
    </xf>
    <xf borderId="0" fillId="0" fontId="3" numFmtId="1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5" numFmtId="1" xfId="0" applyAlignment="1" applyFont="1" applyNumberFormat="1">
      <alignment horizontal="right" shrinkToFit="0" wrapText="1"/>
    </xf>
    <xf borderId="0" fillId="0" fontId="3" numFmtId="1" xfId="0" applyAlignment="1" applyFont="1" applyNumberFormat="1">
      <alignment horizontal="right"/>
    </xf>
    <xf borderId="0" fillId="0" fontId="3" numFmtId="0" xfId="0" applyFont="1"/>
    <xf borderId="0" fillId="0" fontId="3" numFmtId="0" xfId="0" applyFont="1"/>
    <xf borderId="0" fillId="0" fontId="6" numFmtId="0" xfId="0" applyAlignment="1" applyFont="1">
      <alignment horizontal="left"/>
    </xf>
    <xf borderId="0" fillId="2" fontId="7" numFmtId="1" xfId="0" applyAlignment="1" applyFont="1" applyNumberFormat="1">
      <alignment readingOrder="0"/>
    </xf>
    <xf borderId="0" fillId="2" fontId="7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shrinkToFit="0" vertical="bottom" wrapText="1"/>
    </xf>
    <xf borderId="1" fillId="2" fontId="3" numFmtId="1" xfId="0" applyAlignment="1" applyBorder="1" applyFont="1" applyNumberFormat="1">
      <alignment horizontal="right" vertical="bottom"/>
    </xf>
    <xf borderId="1" fillId="2" fontId="3" numFmtId="0" xfId="0" applyAlignment="1" applyBorder="1" applyFont="1">
      <alignment shrinkToFit="0" vertical="bottom" wrapText="1"/>
    </xf>
    <xf borderId="0" fillId="0" fontId="3" numFmtId="0" xfId="0" applyAlignment="1" applyFont="1">
      <alignment readingOrder="0" vertical="bottom"/>
    </xf>
    <xf borderId="0" fillId="0" fontId="8" numFmtId="0" xfId="0" applyAlignment="1" applyFont="1">
      <alignment horizontal="center" vertical="center"/>
    </xf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11.14"/>
    <col customWidth="1" min="3" max="3" width="27.14"/>
    <col customWidth="1" min="4" max="4" width="21.29"/>
    <col customWidth="1" min="5" max="5" width="58.71"/>
    <col customWidth="1" min="6" max="6" width="21.14"/>
    <col customWidth="1" min="7" max="7" width="22.29"/>
    <col customWidth="1" min="8" max="23" width="10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1">
        <v>1.0</v>
      </c>
      <c r="B2" s="2">
        <v>2.7175528E7</v>
      </c>
      <c r="C2" s="1" t="s">
        <v>5</v>
      </c>
      <c r="D2" s="5" t="s">
        <v>6</v>
      </c>
      <c r="E2" s="6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5">
        <v>2.0</v>
      </c>
      <c r="B3" s="2">
        <v>2.2254921E7</v>
      </c>
      <c r="C3" s="5" t="s">
        <v>8</v>
      </c>
      <c r="D3" s="5" t="s">
        <v>9</v>
      </c>
      <c r="E3" s="6" t="s">
        <v>7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1">
        <v>3.0</v>
      </c>
      <c r="B4" s="2">
        <v>2.9892507E7</v>
      </c>
      <c r="C4" s="7" t="s">
        <v>10</v>
      </c>
      <c r="D4" s="5" t="s">
        <v>11</v>
      </c>
      <c r="E4" s="6" t="s">
        <v>7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>
      <c r="A5" s="5">
        <v>4.0</v>
      </c>
      <c r="B5" s="2">
        <v>1.6883424E7</v>
      </c>
      <c r="C5" s="7" t="s">
        <v>12</v>
      </c>
      <c r="D5" s="5" t="s">
        <v>13</v>
      </c>
      <c r="E5" s="6" t="s">
        <v>7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>
      <c r="A6" s="1">
        <v>5.0</v>
      </c>
      <c r="B6" s="8">
        <v>2.513943E7</v>
      </c>
      <c r="C6" s="9" t="s">
        <v>14</v>
      </c>
      <c r="D6" s="9" t="s">
        <v>15</v>
      </c>
      <c r="E6" s="6" t="s">
        <v>7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>
      <c r="A7" s="5">
        <v>6.0</v>
      </c>
      <c r="B7" s="2">
        <v>2.358113E7</v>
      </c>
      <c r="C7" s="7" t="s">
        <v>16</v>
      </c>
      <c r="D7" s="5" t="s">
        <v>17</v>
      </c>
      <c r="E7" s="6" t="s">
        <v>18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>
      <c r="A8" s="1">
        <v>7.0</v>
      </c>
      <c r="B8" s="2">
        <v>3.280418E7</v>
      </c>
      <c r="C8" s="7" t="s">
        <v>19</v>
      </c>
      <c r="D8" s="5" t="s">
        <v>20</v>
      </c>
      <c r="E8" s="6" t="s">
        <v>18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>
      <c r="A9" s="5">
        <v>8.0</v>
      </c>
      <c r="B9" s="2">
        <v>3.4953823E7</v>
      </c>
      <c r="C9" s="7" t="s">
        <v>21</v>
      </c>
      <c r="D9" s="7" t="s">
        <v>22</v>
      </c>
      <c r="E9" s="6" t="s">
        <v>18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>
      <c r="A10" s="1">
        <v>9.0</v>
      </c>
      <c r="B10" s="2">
        <v>2.9738964E7</v>
      </c>
      <c r="C10" s="7" t="s">
        <v>23</v>
      </c>
      <c r="D10" s="5" t="s">
        <v>24</v>
      </c>
      <c r="E10" s="6" t="s">
        <v>18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>
      <c r="A11" s="5">
        <v>10.0</v>
      </c>
      <c r="B11" s="2">
        <v>2.3749078E7</v>
      </c>
      <c r="C11" s="7" t="s">
        <v>25</v>
      </c>
      <c r="D11" s="5" t="s">
        <v>26</v>
      </c>
      <c r="E11" s="6" t="s">
        <v>18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>
      <c r="A12" s="1">
        <v>11.0</v>
      </c>
      <c r="B12" s="2">
        <v>3.3235843E7</v>
      </c>
      <c r="C12" s="7" t="s">
        <v>27</v>
      </c>
      <c r="D12" s="5" t="s">
        <v>28</v>
      </c>
      <c r="E12" s="6" t="s">
        <v>18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ht="15.75" customHeight="1">
      <c r="A13" s="5">
        <v>12.0</v>
      </c>
      <c r="B13" s="8">
        <v>2.0247115E7</v>
      </c>
      <c r="C13" s="9" t="s">
        <v>29</v>
      </c>
      <c r="D13" s="9" t="s">
        <v>30</v>
      </c>
      <c r="E13" s="6" t="s">
        <v>31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ht="15.75" customHeight="1">
      <c r="A14" s="1">
        <v>13.0</v>
      </c>
      <c r="B14" s="8">
        <v>3.3251194E7</v>
      </c>
      <c r="C14" s="9" t="s">
        <v>32</v>
      </c>
      <c r="D14" s="9" t="s">
        <v>33</v>
      </c>
      <c r="E14" s="6" t="s">
        <v>31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ht="15.75" customHeight="1">
      <c r="A15" s="5">
        <v>14.0</v>
      </c>
      <c r="B15" s="8">
        <v>2.2785258E7</v>
      </c>
      <c r="C15" s="9" t="s">
        <v>34</v>
      </c>
      <c r="D15" s="9" t="s">
        <v>35</v>
      </c>
      <c r="E15" s="6" t="s">
        <v>31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ht="15.75" customHeight="1">
      <c r="A16" s="1">
        <v>15.0</v>
      </c>
      <c r="B16" s="8">
        <v>1.7131924E7</v>
      </c>
      <c r="C16" s="9" t="s">
        <v>36</v>
      </c>
      <c r="D16" s="9" t="s">
        <v>37</v>
      </c>
      <c r="E16" s="6" t="s">
        <v>31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ht="15.75" customHeight="1">
      <c r="A17" s="5">
        <v>16.0</v>
      </c>
      <c r="B17" s="8">
        <v>2.513943E7</v>
      </c>
      <c r="C17" s="9" t="s">
        <v>14</v>
      </c>
      <c r="D17" s="9" t="s">
        <v>38</v>
      </c>
      <c r="E17" s="6" t="s">
        <v>7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ht="15.75" customHeight="1">
      <c r="A18" s="1">
        <v>17.0</v>
      </c>
      <c r="B18" s="8">
        <v>4.1985102E7</v>
      </c>
      <c r="C18" s="9" t="s">
        <v>39</v>
      </c>
      <c r="D18" s="9" t="s">
        <v>40</v>
      </c>
      <c r="E18" s="10" t="s">
        <v>41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ht="15.75" customHeight="1">
      <c r="A19" s="5">
        <v>18.0</v>
      </c>
      <c r="B19" s="8">
        <v>1.3037727E7</v>
      </c>
      <c r="C19" s="9" t="s">
        <v>42</v>
      </c>
      <c r="D19" s="9" t="s">
        <v>43</v>
      </c>
      <c r="E19" s="10" t="s">
        <v>41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ht="15.75" customHeight="1">
      <c r="A20" s="1">
        <v>19.0</v>
      </c>
      <c r="B20" s="8">
        <v>2.6289237E7</v>
      </c>
      <c r="C20" s="9" t="s">
        <v>44</v>
      </c>
      <c r="D20" s="9" t="s">
        <v>45</v>
      </c>
      <c r="E20" s="10" t="s">
        <v>41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ht="15.75" customHeight="1">
      <c r="A21" s="5">
        <v>20.0</v>
      </c>
      <c r="B21" s="8">
        <v>2.5993785E7</v>
      </c>
      <c r="C21" s="9" t="s">
        <v>46</v>
      </c>
      <c r="D21" s="9" t="s">
        <v>47</v>
      </c>
      <c r="E21" s="10" t="s">
        <v>48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ht="15.75" customHeight="1">
      <c r="A22" s="1">
        <v>21.0</v>
      </c>
      <c r="B22" s="8">
        <v>1.4708683E7</v>
      </c>
      <c r="C22" s="9" t="s">
        <v>49</v>
      </c>
      <c r="D22" s="9" t="s">
        <v>50</v>
      </c>
      <c r="E22" s="10" t="s">
        <v>51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ht="15.75" customHeight="1">
      <c r="A23" s="5">
        <v>22.0</v>
      </c>
      <c r="B23" s="8">
        <v>1.665948E7</v>
      </c>
      <c r="C23" s="9" t="s">
        <v>52</v>
      </c>
      <c r="D23" s="9" t="s">
        <v>53</v>
      </c>
      <c r="E23" s="10" t="s">
        <v>51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ht="15.75" customHeight="1">
      <c r="A24" s="1">
        <v>23.0</v>
      </c>
      <c r="B24" s="8">
        <v>1.4302555E7</v>
      </c>
      <c r="C24" s="9" t="s">
        <v>54</v>
      </c>
      <c r="D24" s="9" t="s">
        <v>55</v>
      </c>
      <c r="E24" s="10" t="s">
        <v>51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ht="15.75" customHeight="1">
      <c r="A25" s="5">
        <v>24.0</v>
      </c>
      <c r="B25" s="8">
        <v>3.6129265E7</v>
      </c>
      <c r="C25" s="9" t="s">
        <v>56</v>
      </c>
      <c r="D25" s="9" t="s">
        <v>57</v>
      </c>
      <c r="E25" s="10" t="s">
        <v>51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ht="15.75" customHeight="1">
      <c r="A26" s="1">
        <v>25.0</v>
      </c>
      <c r="B26" s="8">
        <v>3.3265466E7</v>
      </c>
      <c r="C26" s="9" t="s">
        <v>58</v>
      </c>
      <c r="D26" s="9" t="s">
        <v>59</v>
      </c>
      <c r="E26" s="10" t="s">
        <v>51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ht="15.75" customHeight="1">
      <c r="A27" s="5">
        <v>26.0</v>
      </c>
      <c r="B27" s="11">
        <v>2.3079528E7</v>
      </c>
      <c r="C27" s="9" t="s">
        <v>60</v>
      </c>
      <c r="D27" s="9" t="s">
        <v>61</v>
      </c>
      <c r="E27" s="12" t="s">
        <v>62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ht="15.75" customHeight="1">
      <c r="A28" s="1">
        <v>27.0</v>
      </c>
      <c r="B28" s="11">
        <v>1.630704E7</v>
      </c>
      <c r="C28" s="9" t="s">
        <v>63</v>
      </c>
      <c r="D28" s="9" t="s">
        <v>64</v>
      </c>
      <c r="E28" s="12" t="s">
        <v>62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ht="15.75" customHeight="1">
      <c r="A29" s="5">
        <v>28.0</v>
      </c>
      <c r="B29" s="11">
        <v>1.739305E7</v>
      </c>
      <c r="C29" s="9" t="s">
        <v>65</v>
      </c>
      <c r="D29" s="9" t="s">
        <v>66</v>
      </c>
      <c r="E29" s="12" t="s">
        <v>62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ht="15.75" customHeight="1">
      <c r="A30" s="1">
        <v>29.0</v>
      </c>
      <c r="B30" s="11">
        <v>3.1338985E7</v>
      </c>
      <c r="C30" s="9" t="s">
        <v>67</v>
      </c>
      <c r="D30" s="9" t="s">
        <v>68</v>
      </c>
      <c r="E30" s="12" t="s">
        <v>62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ht="15.75" customHeight="1">
      <c r="A31" s="5">
        <v>30.0</v>
      </c>
      <c r="B31" s="11">
        <v>3.8507075E7</v>
      </c>
      <c r="C31" s="9" t="s">
        <v>69</v>
      </c>
      <c r="D31" s="9" t="s">
        <v>70</v>
      </c>
      <c r="E31" s="12" t="s">
        <v>62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ht="15.75" customHeight="1">
      <c r="A32" s="1">
        <v>31.0</v>
      </c>
      <c r="B32" s="13">
        <v>1.6753473E7</v>
      </c>
      <c r="C32" s="5" t="s">
        <v>71</v>
      </c>
      <c r="D32" s="5" t="s">
        <v>72</v>
      </c>
      <c r="E32" s="14" t="s">
        <v>73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ht="15.75" customHeight="1">
      <c r="A33" s="5">
        <v>32.0</v>
      </c>
      <c r="B33" s="13">
        <v>1.8019935E7</v>
      </c>
      <c r="C33" s="5" t="s">
        <v>10</v>
      </c>
      <c r="D33" s="5" t="s">
        <v>74</v>
      </c>
      <c r="E33" s="14" t="s">
        <v>73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ht="15.75" customHeight="1">
      <c r="A34" s="1">
        <v>33.0</v>
      </c>
      <c r="B34" s="13">
        <v>2.0358578E7</v>
      </c>
      <c r="C34" s="5" t="s">
        <v>75</v>
      </c>
      <c r="D34" s="5" t="s">
        <v>76</v>
      </c>
      <c r="E34" s="14" t="s">
        <v>73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ht="15.75" customHeight="1">
      <c r="A35" s="5">
        <v>34.0</v>
      </c>
      <c r="B35" s="13">
        <v>1.7053317E7</v>
      </c>
      <c r="C35" s="5" t="s">
        <v>77</v>
      </c>
      <c r="D35" s="5" t="s">
        <v>78</v>
      </c>
      <c r="E35" s="14" t="s">
        <v>73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ht="15.75" customHeight="1">
      <c r="A36" s="1">
        <v>35.0</v>
      </c>
      <c r="B36" s="13">
        <v>2.2713202E7</v>
      </c>
      <c r="C36" s="5" t="s">
        <v>77</v>
      </c>
      <c r="D36" s="5" t="s">
        <v>79</v>
      </c>
      <c r="E36" s="14" t="s">
        <v>73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ht="15.75" customHeight="1">
      <c r="A37" s="5">
        <v>36.0</v>
      </c>
      <c r="B37" s="13">
        <v>2.0769786E7</v>
      </c>
      <c r="C37" s="5" t="s">
        <v>12</v>
      </c>
      <c r="D37" s="5" t="s">
        <v>80</v>
      </c>
      <c r="E37" s="14" t="s">
        <v>73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ht="15.75" customHeight="1">
      <c r="A38" s="1">
        <v>37.0</v>
      </c>
      <c r="B38" s="13">
        <v>2.4354993E7</v>
      </c>
      <c r="C38" s="5" t="s">
        <v>81</v>
      </c>
      <c r="D38" s="5" t="s">
        <v>82</v>
      </c>
      <c r="E38" s="14" t="s">
        <v>73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ht="15.75" customHeight="1">
      <c r="A39" s="5">
        <v>38.0</v>
      </c>
      <c r="B39" s="13">
        <v>2.6627603E7</v>
      </c>
      <c r="C39" s="5" t="s">
        <v>83</v>
      </c>
      <c r="D39" s="5" t="s">
        <v>84</v>
      </c>
      <c r="E39" s="14" t="s">
        <v>73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ht="15.75" customHeight="1">
      <c r="A40" s="1">
        <v>39.0</v>
      </c>
      <c r="B40" s="13">
        <v>2.8738569E7</v>
      </c>
      <c r="C40" s="5" t="s">
        <v>85</v>
      </c>
      <c r="D40" s="5" t="s">
        <v>86</v>
      </c>
      <c r="E40" s="14" t="s">
        <v>73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ht="15.75" customHeight="1">
      <c r="A41" s="5">
        <v>40.0</v>
      </c>
      <c r="B41" s="13">
        <v>3.8344242E7</v>
      </c>
      <c r="C41" s="5" t="s">
        <v>34</v>
      </c>
      <c r="D41" s="5" t="s">
        <v>87</v>
      </c>
      <c r="E41" s="14" t="s">
        <v>73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ht="15.75" customHeight="1">
      <c r="A42" s="1">
        <v>41.0</v>
      </c>
      <c r="B42" s="13">
        <v>2.7455658E7</v>
      </c>
      <c r="C42" s="5" t="s">
        <v>88</v>
      </c>
      <c r="D42" s="5" t="s">
        <v>89</v>
      </c>
      <c r="E42" s="14" t="s">
        <v>73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ht="15.75" customHeight="1">
      <c r="A43" s="5">
        <v>42.0</v>
      </c>
      <c r="B43" s="13">
        <v>3.6804062E7</v>
      </c>
      <c r="C43" s="5" t="s">
        <v>90</v>
      </c>
      <c r="D43" s="5" t="s">
        <v>91</v>
      </c>
      <c r="E43" s="14" t="s">
        <v>73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ht="15.75" customHeight="1">
      <c r="A44" s="1">
        <v>43.0</v>
      </c>
      <c r="B44" s="15">
        <v>3.8975077E7</v>
      </c>
      <c r="C44" s="5" t="s">
        <v>92</v>
      </c>
      <c r="D44" s="5" t="s">
        <v>93</v>
      </c>
      <c r="E44" s="14" t="s">
        <v>73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ht="15.75" customHeight="1">
      <c r="A45" s="5">
        <v>44.0</v>
      </c>
      <c r="B45" s="13">
        <v>1.9008582E7</v>
      </c>
      <c r="C45" s="5" t="s">
        <v>94</v>
      </c>
      <c r="D45" s="5" t="s">
        <v>95</v>
      </c>
      <c r="E45" s="14" t="s">
        <v>73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ht="15.75" customHeight="1">
      <c r="A46" s="1">
        <v>45.0</v>
      </c>
      <c r="B46" s="13">
        <v>4.1718663E7</v>
      </c>
      <c r="C46" s="5" t="s">
        <v>96</v>
      </c>
      <c r="D46" s="5" t="s">
        <v>97</v>
      </c>
      <c r="E46" s="14" t="s">
        <v>73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ht="15.75" customHeight="1">
      <c r="A47" s="5">
        <v>46.0</v>
      </c>
      <c r="B47" s="16">
        <v>2.0240431E7</v>
      </c>
      <c r="C47" s="17" t="s">
        <v>98</v>
      </c>
      <c r="D47" s="18" t="s">
        <v>99</v>
      </c>
      <c r="E47" s="10" t="s">
        <v>100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ht="15.75" customHeight="1">
      <c r="A48" s="1">
        <v>47.0</v>
      </c>
      <c r="B48" s="11">
        <v>4.0469244E7</v>
      </c>
      <c r="C48" s="17" t="s">
        <v>101</v>
      </c>
      <c r="D48" s="18" t="s">
        <v>102</v>
      </c>
      <c r="E48" s="10" t="s">
        <v>100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ht="15.75" customHeight="1">
      <c r="A49" s="5">
        <v>48.0</v>
      </c>
      <c r="B49" s="11">
        <v>3.0344634E7</v>
      </c>
      <c r="C49" s="17" t="s">
        <v>103</v>
      </c>
      <c r="D49" s="18" t="s">
        <v>104</v>
      </c>
      <c r="E49" s="10" t="s">
        <v>100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ht="15.75" customHeight="1">
      <c r="A50" s="1">
        <v>49.0</v>
      </c>
      <c r="B50" s="11">
        <v>3.1948306E7</v>
      </c>
      <c r="C50" s="17" t="s">
        <v>105</v>
      </c>
      <c r="D50" s="18" t="s">
        <v>106</v>
      </c>
      <c r="E50" s="10" t="s">
        <v>100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ht="15.75" customHeight="1">
      <c r="A51" s="5">
        <v>50.0</v>
      </c>
      <c r="B51" s="11">
        <v>2.7059013E7</v>
      </c>
      <c r="C51" s="17" t="s">
        <v>107</v>
      </c>
      <c r="D51" s="18" t="s">
        <v>108</v>
      </c>
      <c r="E51" s="10" t="s">
        <v>100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ht="15.75" customHeight="1">
      <c r="A52" s="1">
        <v>51.0</v>
      </c>
      <c r="B52" s="11">
        <v>4.4501618E7</v>
      </c>
      <c r="C52" s="17" t="s">
        <v>109</v>
      </c>
      <c r="D52" s="18" t="s">
        <v>110</v>
      </c>
      <c r="E52" s="10" t="s">
        <v>100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ht="15.75" customHeight="1">
      <c r="A53" s="5">
        <v>52.0</v>
      </c>
      <c r="B53" s="19">
        <v>3.7720004E7</v>
      </c>
      <c r="C53" s="17" t="s">
        <v>111</v>
      </c>
      <c r="D53" s="18" t="s">
        <v>112</v>
      </c>
      <c r="E53" s="10" t="s">
        <v>100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ht="15.75" customHeight="1">
      <c r="A54" s="1">
        <v>53.0</v>
      </c>
      <c r="B54" s="11">
        <v>3.3056653E7</v>
      </c>
      <c r="C54" s="17" t="s">
        <v>113</v>
      </c>
      <c r="D54" s="18" t="s">
        <v>114</v>
      </c>
      <c r="E54" s="10" t="s">
        <v>100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ht="15.75" customHeight="1">
      <c r="A55" s="5">
        <v>54.0</v>
      </c>
      <c r="B55" s="11">
        <v>3.9360724E7</v>
      </c>
      <c r="C55" s="17" t="s">
        <v>115</v>
      </c>
      <c r="D55" s="18" t="s">
        <v>116</v>
      </c>
      <c r="E55" s="10" t="s">
        <v>100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ht="15.75" customHeight="1">
      <c r="A56" s="1">
        <v>55.0</v>
      </c>
      <c r="B56" s="11">
        <v>3.9890871E7</v>
      </c>
      <c r="C56" s="17" t="s">
        <v>117</v>
      </c>
      <c r="D56" s="18" t="s">
        <v>118</v>
      </c>
      <c r="E56" s="10" t="s">
        <v>100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ht="15.75" customHeight="1">
      <c r="A57" s="5">
        <v>56.0</v>
      </c>
      <c r="B57" s="11">
        <v>3.9891806E7</v>
      </c>
      <c r="C57" s="17" t="s">
        <v>119</v>
      </c>
      <c r="D57" s="18" t="s">
        <v>120</v>
      </c>
      <c r="E57" s="10" t="s">
        <v>100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ht="15.75" customHeight="1">
      <c r="A58" s="1">
        <v>57.0</v>
      </c>
      <c r="B58" s="11">
        <v>4.2815996E7</v>
      </c>
      <c r="C58" s="17" t="s">
        <v>121</v>
      </c>
      <c r="D58" s="18" t="s">
        <v>122</v>
      </c>
      <c r="E58" s="10" t="s">
        <v>100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ht="15.75" customHeight="1">
      <c r="A59" s="5">
        <v>58.0</v>
      </c>
      <c r="B59" s="11">
        <v>3.9006041E7</v>
      </c>
      <c r="C59" s="17" t="s">
        <v>123</v>
      </c>
      <c r="D59" s="18" t="s">
        <v>124</v>
      </c>
      <c r="E59" s="10" t="s">
        <v>100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ht="15.75" customHeight="1">
      <c r="A60" s="1">
        <v>59.0</v>
      </c>
      <c r="B60" s="11">
        <v>3.9930039E7</v>
      </c>
      <c r="C60" s="17" t="s">
        <v>75</v>
      </c>
      <c r="D60" s="18" t="s">
        <v>125</v>
      </c>
      <c r="E60" s="10" t="s">
        <v>100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ht="15.75" customHeight="1">
      <c r="A61" s="5">
        <v>60.0</v>
      </c>
      <c r="B61" s="11">
        <v>3.700398E7</v>
      </c>
      <c r="C61" s="17" t="s">
        <v>126</v>
      </c>
      <c r="D61" s="18" t="s">
        <v>114</v>
      </c>
      <c r="E61" s="10" t="s">
        <v>100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ht="15.75" customHeight="1">
      <c r="A62" s="1">
        <v>61.0</v>
      </c>
      <c r="B62" s="11">
        <v>3.5778708E7</v>
      </c>
      <c r="C62" s="17" t="s">
        <v>127</v>
      </c>
      <c r="D62" s="18" t="s">
        <v>128</v>
      </c>
      <c r="E62" s="10" t="s">
        <v>100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ht="15.75" customHeight="1">
      <c r="A63" s="5">
        <v>62.0</v>
      </c>
      <c r="B63" s="11">
        <v>3.9928416E7</v>
      </c>
      <c r="C63" s="17" t="s">
        <v>129</v>
      </c>
      <c r="D63" s="18" t="s">
        <v>130</v>
      </c>
      <c r="E63" s="10" t="s">
        <v>100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ht="15.75" customHeight="1">
      <c r="A64" s="1">
        <v>63.0</v>
      </c>
      <c r="B64" s="11">
        <v>2.9345155E7</v>
      </c>
      <c r="C64" s="17" t="s">
        <v>131</v>
      </c>
      <c r="D64" s="18" t="s">
        <v>132</v>
      </c>
      <c r="E64" s="10" t="s">
        <v>100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ht="15.75" customHeight="1">
      <c r="A65" s="5">
        <v>64.0</v>
      </c>
      <c r="B65" s="11">
        <v>3.1320753E7</v>
      </c>
      <c r="C65" s="17" t="s">
        <v>133</v>
      </c>
      <c r="D65" s="18" t="s">
        <v>134</v>
      </c>
      <c r="E65" s="10" t="s">
        <v>100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ht="15.75" customHeight="1">
      <c r="A66" s="1">
        <v>65.0</v>
      </c>
      <c r="B66" s="11">
        <v>3.6804763E7</v>
      </c>
      <c r="C66" s="17" t="s">
        <v>135</v>
      </c>
      <c r="D66" s="18" t="s">
        <v>136</v>
      </c>
      <c r="E66" s="10" t="s">
        <v>100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ht="15.75" customHeight="1">
      <c r="A67" s="5">
        <v>66.0</v>
      </c>
      <c r="B67" s="11">
        <v>3.008052E7</v>
      </c>
      <c r="C67" s="17" t="s">
        <v>137</v>
      </c>
      <c r="D67" s="18" t="s">
        <v>138</v>
      </c>
      <c r="E67" s="10" t="s">
        <v>100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ht="15.75" customHeight="1">
      <c r="A68" s="1">
        <v>67.0</v>
      </c>
      <c r="B68" s="11">
        <v>3.8651908E7</v>
      </c>
      <c r="C68" s="17" t="s">
        <v>113</v>
      </c>
      <c r="D68" s="18" t="s">
        <v>139</v>
      </c>
      <c r="E68" s="10" t="s">
        <v>100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ht="15.75" customHeight="1">
      <c r="A69" s="5">
        <v>68.0</v>
      </c>
      <c r="B69" s="11">
        <v>4.2503677E7</v>
      </c>
      <c r="C69" s="17" t="s">
        <v>75</v>
      </c>
      <c r="D69" s="18" t="s">
        <v>140</v>
      </c>
      <c r="E69" s="10" t="s">
        <v>100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ht="15.75" customHeight="1">
      <c r="A70" s="1">
        <v>69.0</v>
      </c>
      <c r="B70" s="11">
        <v>4.1274803E7</v>
      </c>
      <c r="C70" s="17" t="s">
        <v>141</v>
      </c>
      <c r="D70" s="18" t="s">
        <v>142</v>
      </c>
      <c r="E70" s="10" t="s">
        <v>100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ht="15.75" customHeight="1">
      <c r="A71" s="5">
        <v>70.0</v>
      </c>
      <c r="B71" s="20">
        <v>3.953724E7</v>
      </c>
      <c r="C71" s="21" t="s">
        <v>143</v>
      </c>
      <c r="D71" s="22" t="s">
        <v>144</v>
      </c>
      <c r="E71" s="10" t="s">
        <v>100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ht="15.75" customHeight="1">
      <c r="A72" s="1">
        <v>71.0</v>
      </c>
      <c r="B72" s="20">
        <v>4.117908E7</v>
      </c>
      <c r="C72" s="21" t="s">
        <v>145</v>
      </c>
      <c r="D72" s="22" t="s">
        <v>146</v>
      </c>
      <c r="E72" s="10" t="s">
        <v>100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ht="15.75" customHeight="1">
      <c r="A73" s="5">
        <v>72.0</v>
      </c>
      <c r="B73" s="20">
        <v>3.8506148E7</v>
      </c>
      <c r="C73" s="21" t="s">
        <v>147</v>
      </c>
      <c r="D73" s="22" t="s">
        <v>148</v>
      </c>
      <c r="E73" s="10" t="s">
        <v>100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ht="15.75" customHeight="1">
      <c r="A74" s="1">
        <v>73.0</v>
      </c>
      <c r="B74" s="20">
        <v>4.9034265E7</v>
      </c>
      <c r="C74" s="21" t="s">
        <v>149</v>
      </c>
      <c r="D74" s="22" t="s">
        <v>150</v>
      </c>
      <c r="E74" s="10" t="s">
        <v>100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ht="15.75" customHeight="1">
      <c r="A75" s="5">
        <v>74.0</v>
      </c>
      <c r="B75" s="20">
        <v>5.0082608E7</v>
      </c>
      <c r="C75" s="21" t="s">
        <v>151</v>
      </c>
      <c r="D75" s="22" t="s">
        <v>152</v>
      </c>
      <c r="E75" s="10" t="s">
        <v>100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ht="15.75" customHeight="1">
      <c r="A76" s="1">
        <v>75.0</v>
      </c>
      <c r="B76" s="20">
        <v>4.7241606E7</v>
      </c>
      <c r="C76" s="21" t="s">
        <v>153</v>
      </c>
      <c r="D76" s="22" t="s">
        <v>154</v>
      </c>
      <c r="E76" s="10" t="s">
        <v>100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ht="15.75" customHeight="1">
      <c r="A77" s="5">
        <v>76.0</v>
      </c>
      <c r="B77" s="20">
        <v>4.4812874E7</v>
      </c>
      <c r="C77" s="21" t="s">
        <v>155</v>
      </c>
      <c r="D77" s="22" t="s">
        <v>156</v>
      </c>
      <c r="E77" s="10" t="s">
        <v>100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ht="15.75" customHeight="1">
      <c r="A78" s="1">
        <v>77.0</v>
      </c>
      <c r="B78" s="20">
        <v>4.440064E7</v>
      </c>
      <c r="C78" s="21" t="s">
        <v>157</v>
      </c>
      <c r="D78" s="22" t="s">
        <v>158</v>
      </c>
      <c r="E78" s="10" t="s">
        <v>100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ht="15.75" customHeight="1">
      <c r="A79" s="5">
        <v>78.0</v>
      </c>
      <c r="B79" s="20">
        <v>4.4015022E7</v>
      </c>
      <c r="C79" s="21" t="s">
        <v>159</v>
      </c>
      <c r="D79" s="22" t="s">
        <v>160</v>
      </c>
      <c r="E79" s="10" t="s">
        <v>100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ht="15.75" customHeight="1">
      <c r="A80" s="1">
        <v>79.0</v>
      </c>
      <c r="B80" s="20">
        <v>4.4948596E7</v>
      </c>
      <c r="C80" s="21" t="s">
        <v>161</v>
      </c>
      <c r="D80" s="22" t="s">
        <v>162</v>
      </c>
      <c r="E80" s="10" t="s">
        <v>100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ht="15.75" customHeight="1">
      <c r="A81" s="5">
        <v>80.0</v>
      </c>
      <c r="B81" s="20">
        <v>3.5281539E7</v>
      </c>
      <c r="C81" s="21" t="s">
        <v>163</v>
      </c>
      <c r="D81" s="22" t="s">
        <v>164</v>
      </c>
      <c r="E81" s="10" t="s">
        <v>100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ht="15.75" customHeight="1">
      <c r="A82" s="1">
        <v>81.0</v>
      </c>
      <c r="B82" s="20">
        <v>4.4911861E7</v>
      </c>
      <c r="C82" s="21" t="s">
        <v>165</v>
      </c>
      <c r="D82" s="22" t="s">
        <v>166</v>
      </c>
      <c r="E82" s="10" t="s">
        <v>100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ht="15.75" customHeight="1">
      <c r="A83" s="5">
        <v>82.0</v>
      </c>
      <c r="B83" s="20">
        <v>4.6056076E7</v>
      </c>
      <c r="C83" s="21" t="s">
        <v>167</v>
      </c>
      <c r="D83" s="22" t="s">
        <v>168</v>
      </c>
      <c r="E83" s="10" t="s">
        <v>100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ht="15.75" customHeight="1">
      <c r="A84" s="1">
        <v>83.0</v>
      </c>
      <c r="B84" s="20">
        <v>4.227143E7</v>
      </c>
      <c r="C84" s="21" t="s">
        <v>169</v>
      </c>
      <c r="D84" s="22" t="s">
        <v>170</v>
      </c>
      <c r="E84" s="10" t="s">
        <v>100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ht="15.75" customHeight="1">
      <c r="A85" s="5">
        <v>84.0</v>
      </c>
      <c r="B85" s="20">
        <v>3.0608112E7</v>
      </c>
      <c r="C85" s="21" t="s">
        <v>171</v>
      </c>
      <c r="D85" s="22" t="s">
        <v>172</v>
      </c>
      <c r="E85" s="10" t="s">
        <v>100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ht="15.75" customHeight="1">
      <c r="A86" s="1">
        <v>85.0</v>
      </c>
      <c r="B86" s="20">
        <v>2.5499015E7</v>
      </c>
      <c r="C86" s="21" t="s">
        <v>173</v>
      </c>
      <c r="D86" s="22" t="s">
        <v>174</v>
      </c>
      <c r="E86" s="10" t="s">
        <v>100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ht="15.75" customHeight="1">
      <c r="A87" s="5">
        <v>86.0</v>
      </c>
      <c r="B87" s="20">
        <v>3.7722802E7</v>
      </c>
      <c r="C87" s="21" t="s">
        <v>175</v>
      </c>
      <c r="D87" s="22" t="s">
        <v>176</v>
      </c>
      <c r="E87" s="10" t="s">
        <v>100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ht="15.75" customHeight="1">
      <c r="A88" s="1">
        <v>87.0</v>
      </c>
      <c r="B88" s="20">
        <v>4.432685E7</v>
      </c>
      <c r="C88" s="21" t="s">
        <v>177</v>
      </c>
      <c r="D88" s="22" t="s">
        <v>178</v>
      </c>
      <c r="E88" s="10" t="s">
        <v>100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ht="15.75" customHeight="1">
      <c r="A89" s="5">
        <v>88.0</v>
      </c>
      <c r="B89" s="20">
        <v>4.5547529E7</v>
      </c>
      <c r="C89" s="21" t="s">
        <v>179</v>
      </c>
      <c r="D89" s="22" t="s">
        <v>180</v>
      </c>
      <c r="E89" s="10" t="s">
        <v>100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ht="15.75" customHeight="1">
      <c r="A90" s="1">
        <v>89.0</v>
      </c>
      <c r="B90" s="20">
        <v>4.2018728E7</v>
      </c>
      <c r="C90" s="21" t="s">
        <v>181</v>
      </c>
      <c r="D90" s="22" t="s">
        <v>182</v>
      </c>
      <c r="E90" s="10" t="s">
        <v>100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ht="15.75" customHeight="1">
      <c r="A91" s="5">
        <v>90.0</v>
      </c>
      <c r="B91" s="20">
        <v>1.6129094E7</v>
      </c>
      <c r="C91" s="21" t="s">
        <v>183</v>
      </c>
      <c r="D91" s="22" t="s">
        <v>184</v>
      </c>
      <c r="E91" s="10" t="s">
        <v>100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ht="15.75" customHeight="1">
      <c r="A92" s="1">
        <v>91.0</v>
      </c>
      <c r="B92" s="20">
        <v>4.3220021E7</v>
      </c>
      <c r="C92" s="21" t="s">
        <v>185</v>
      </c>
      <c r="D92" s="22" t="s">
        <v>186</v>
      </c>
      <c r="E92" s="10" t="s">
        <v>100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ht="15.75" customHeight="1">
      <c r="A93" s="5">
        <v>92.0</v>
      </c>
      <c r="B93" s="20">
        <v>4.0516701E7</v>
      </c>
      <c r="C93" s="21" t="s">
        <v>187</v>
      </c>
      <c r="D93" s="22" t="s">
        <v>188</v>
      </c>
      <c r="E93" s="10" t="s">
        <v>100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ht="15.75" customHeight="1">
      <c r="A94" s="1">
        <v>93.0</v>
      </c>
      <c r="B94" s="20">
        <v>4.2446062E7</v>
      </c>
      <c r="C94" s="21" t="s">
        <v>189</v>
      </c>
      <c r="D94" s="22" t="s">
        <v>190</v>
      </c>
      <c r="E94" s="10" t="s">
        <v>100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ht="15.75" customHeight="1">
      <c r="A95" s="5">
        <v>94.0</v>
      </c>
      <c r="B95" s="20">
        <v>4.6800354E7</v>
      </c>
      <c r="C95" s="21" t="s">
        <v>191</v>
      </c>
      <c r="D95" s="22" t="s">
        <v>184</v>
      </c>
      <c r="E95" s="10" t="s">
        <v>100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ht="15.75" customHeight="1">
      <c r="A96" s="1">
        <v>95.0</v>
      </c>
      <c r="B96" s="20">
        <v>4.280469E7</v>
      </c>
      <c r="C96" s="21" t="s">
        <v>192</v>
      </c>
      <c r="D96" s="22" t="s">
        <v>193</v>
      </c>
      <c r="E96" s="10" t="s">
        <v>100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ht="15.75" customHeight="1">
      <c r="A97" s="5">
        <v>96.0</v>
      </c>
      <c r="B97" s="20">
        <v>1.3256665E7</v>
      </c>
      <c r="C97" s="21" t="s">
        <v>194</v>
      </c>
      <c r="D97" s="22" t="s">
        <v>195</v>
      </c>
      <c r="E97" s="10" t="s">
        <v>100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ht="15.75" customHeight="1">
      <c r="A98" s="1">
        <v>97.0</v>
      </c>
      <c r="B98" s="20">
        <v>4.5972903E7</v>
      </c>
      <c r="C98" s="21" t="s">
        <v>196</v>
      </c>
      <c r="D98" s="22" t="s">
        <v>197</v>
      </c>
      <c r="E98" s="10" t="s">
        <v>100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ht="15.75" customHeight="1">
      <c r="A99" s="5">
        <v>98.0</v>
      </c>
      <c r="B99" s="20">
        <v>4.5773807E7</v>
      </c>
      <c r="C99" s="21" t="s">
        <v>198</v>
      </c>
      <c r="D99" s="22" t="s">
        <v>199</v>
      </c>
      <c r="E99" s="10" t="s">
        <v>100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ht="15.75" customHeight="1">
      <c r="A100" s="1">
        <v>99.0</v>
      </c>
      <c r="B100" s="20">
        <v>4.0792761E7</v>
      </c>
      <c r="C100" s="21" t="s">
        <v>200</v>
      </c>
      <c r="D100" s="22" t="s">
        <v>201</v>
      </c>
      <c r="E100" s="10" t="s">
        <v>100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ht="15.75" customHeight="1">
      <c r="A101" s="5">
        <v>100.0</v>
      </c>
      <c r="B101" s="20">
        <v>4.2917421E7</v>
      </c>
      <c r="C101" s="21" t="s">
        <v>202</v>
      </c>
      <c r="D101" s="22" t="s">
        <v>203</v>
      </c>
      <c r="E101" s="10" t="s">
        <v>100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ht="15.75" customHeight="1">
      <c r="A102" s="1">
        <v>101.0</v>
      </c>
      <c r="B102" s="20">
        <v>4.4105205E7</v>
      </c>
      <c r="C102" s="21" t="s">
        <v>191</v>
      </c>
      <c r="D102" s="22" t="s">
        <v>204</v>
      </c>
      <c r="E102" s="10" t="s">
        <v>100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ht="15.75" customHeight="1">
      <c r="A103" s="5">
        <v>102.0</v>
      </c>
      <c r="B103" s="20">
        <v>3.5261947E7</v>
      </c>
      <c r="C103" s="21" t="s">
        <v>205</v>
      </c>
      <c r="D103" s="22" t="s">
        <v>206</v>
      </c>
      <c r="E103" s="10" t="s">
        <v>100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ht="15.75" customHeight="1">
      <c r="A104" s="1">
        <v>103.0</v>
      </c>
      <c r="B104" s="20">
        <v>3.4150547E7</v>
      </c>
      <c r="C104" s="21" t="s">
        <v>207</v>
      </c>
      <c r="D104" s="22" t="s">
        <v>208</v>
      </c>
      <c r="E104" s="10" t="s">
        <v>100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ht="15.75" customHeight="1">
      <c r="A105" s="5">
        <v>104.0</v>
      </c>
      <c r="B105" s="20">
        <v>4.5548808E7</v>
      </c>
      <c r="C105" s="21" t="s">
        <v>209</v>
      </c>
      <c r="D105" s="22" t="s">
        <v>210</v>
      </c>
      <c r="E105" s="10" t="s">
        <v>100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ht="15.75" customHeight="1">
      <c r="A106" s="1">
        <v>105.0</v>
      </c>
      <c r="B106" s="20">
        <v>4.5116066E7</v>
      </c>
      <c r="C106" s="21" t="s">
        <v>211</v>
      </c>
      <c r="D106" s="22" t="s">
        <v>180</v>
      </c>
      <c r="E106" s="10" t="s">
        <v>100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ht="15.75" customHeight="1">
      <c r="A107" s="5">
        <v>106.0</v>
      </c>
      <c r="B107" s="20">
        <v>3.903798E7</v>
      </c>
      <c r="C107" s="21" t="s">
        <v>212</v>
      </c>
      <c r="D107" s="22" t="s">
        <v>213</v>
      </c>
      <c r="E107" s="10" t="s">
        <v>100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ht="15.75" customHeight="1">
      <c r="A108" s="1">
        <v>107.0</v>
      </c>
      <c r="B108" s="20">
        <v>4.4913823E7</v>
      </c>
      <c r="C108" s="21" t="s">
        <v>214</v>
      </c>
      <c r="D108" s="22" t="s">
        <v>215</v>
      </c>
      <c r="E108" s="10" t="s">
        <v>100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ht="15.75" customHeight="1">
      <c r="A109" s="5">
        <v>108.0</v>
      </c>
      <c r="B109" s="20">
        <v>3.6048423E7</v>
      </c>
      <c r="C109" s="21" t="s">
        <v>216</v>
      </c>
      <c r="D109" s="22" t="s">
        <v>217</v>
      </c>
      <c r="E109" s="10" t="s">
        <v>100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ht="15.75" customHeight="1">
      <c r="A110" s="1">
        <v>109.0</v>
      </c>
      <c r="B110" s="20">
        <v>4.4945222E7</v>
      </c>
      <c r="C110" s="21" t="s">
        <v>218</v>
      </c>
      <c r="D110" s="22" t="s">
        <v>219</v>
      </c>
      <c r="E110" s="10" t="s">
        <v>100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ht="15.75" customHeight="1">
      <c r="A111" s="5">
        <v>110.0</v>
      </c>
      <c r="B111" s="20">
        <v>4.5852236E7</v>
      </c>
      <c r="C111" s="21" t="s">
        <v>220</v>
      </c>
      <c r="D111" s="22" t="s">
        <v>221</v>
      </c>
      <c r="E111" s="10" t="s">
        <v>100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ht="15.75" customHeight="1">
      <c r="A112" s="1">
        <v>111.0</v>
      </c>
      <c r="B112" s="20">
        <v>4.140933E7</v>
      </c>
      <c r="C112" s="21" t="s">
        <v>222</v>
      </c>
      <c r="D112" s="22" t="s">
        <v>223</v>
      </c>
      <c r="E112" s="10" t="s">
        <v>100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ht="15.75" customHeight="1">
      <c r="A113" s="5">
        <v>112.0</v>
      </c>
      <c r="B113" s="20">
        <v>4.5054336E7</v>
      </c>
      <c r="C113" s="21" t="s">
        <v>224</v>
      </c>
      <c r="D113" s="22" t="s">
        <v>225</v>
      </c>
      <c r="E113" s="10" t="s">
        <v>100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ht="15.75" customHeight="1">
      <c r="A114" s="1">
        <v>113.0</v>
      </c>
      <c r="B114" s="11">
        <v>2.9008477E7</v>
      </c>
      <c r="C114" s="17" t="s">
        <v>226</v>
      </c>
      <c r="D114" s="18" t="s">
        <v>227</v>
      </c>
      <c r="E114" s="10" t="s">
        <v>100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ht="15.75" customHeight="1">
      <c r="A115" s="5">
        <v>114.0</v>
      </c>
      <c r="B115" s="11">
        <v>3.1426878E7</v>
      </c>
      <c r="C115" s="17" t="s">
        <v>228</v>
      </c>
      <c r="D115" s="18" t="s">
        <v>229</v>
      </c>
      <c r="E115" s="10" t="s">
        <v>100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ht="15.75" customHeight="1">
      <c r="A116" s="1">
        <v>115.0</v>
      </c>
      <c r="B116" s="11">
        <v>4.5327812E7</v>
      </c>
      <c r="C116" s="17" t="s">
        <v>230</v>
      </c>
      <c r="D116" s="18" t="s">
        <v>231</v>
      </c>
      <c r="E116" s="10" t="s">
        <v>100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ht="15.75" customHeight="1">
      <c r="A117" s="5">
        <v>116.0</v>
      </c>
      <c r="B117" s="11">
        <v>2.6565271E7</v>
      </c>
      <c r="C117" s="17" t="s">
        <v>232</v>
      </c>
      <c r="D117" s="18" t="s">
        <v>233</v>
      </c>
      <c r="E117" s="10" t="s">
        <v>100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ht="15.75" customHeight="1">
      <c r="A118" s="1">
        <v>117.0</v>
      </c>
      <c r="B118" s="11">
        <v>2.7972496E7</v>
      </c>
      <c r="C118" s="17" t="s">
        <v>234</v>
      </c>
      <c r="D118" s="18" t="s">
        <v>233</v>
      </c>
      <c r="E118" s="10" t="s">
        <v>100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ht="15.75" customHeight="1">
      <c r="A119" s="5">
        <v>118.0</v>
      </c>
      <c r="B119" s="11">
        <v>2.8037236E7</v>
      </c>
      <c r="C119" s="17" t="s">
        <v>63</v>
      </c>
      <c r="D119" s="18" t="s">
        <v>235</v>
      </c>
      <c r="E119" s="10" t="s">
        <v>100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ht="15.75" customHeight="1">
      <c r="A120" s="1">
        <v>119.0</v>
      </c>
      <c r="B120" s="11">
        <v>3.2170592E7</v>
      </c>
      <c r="C120" s="17" t="s">
        <v>236</v>
      </c>
      <c r="D120" s="18" t="s">
        <v>237</v>
      </c>
      <c r="E120" s="10" t="s">
        <v>100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ht="15.75" customHeight="1">
      <c r="A121" s="5">
        <v>120.0</v>
      </c>
      <c r="B121" s="11">
        <v>4.491197E7</v>
      </c>
      <c r="C121" s="17" t="s">
        <v>226</v>
      </c>
      <c r="D121" s="18" t="s">
        <v>238</v>
      </c>
      <c r="E121" s="10" t="s">
        <v>100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ht="15.75" customHeight="1">
      <c r="A122" s="1">
        <v>121.0</v>
      </c>
      <c r="B122" s="11">
        <v>2.9334398E7</v>
      </c>
      <c r="C122" s="17" t="s">
        <v>239</v>
      </c>
      <c r="D122" s="18" t="s">
        <v>240</v>
      </c>
      <c r="E122" s="10" t="s">
        <v>100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ht="15.75" customHeight="1">
      <c r="A123" s="5">
        <v>122.0</v>
      </c>
      <c r="B123" s="11">
        <v>3.940041E7</v>
      </c>
      <c r="C123" s="17" t="s">
        <v>241</v>
      </c>
      <c r="D123" s="18" t="s">
        <v>242</v>
      </c>
      <c r="E123" s="10" t="s">
        <v>100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ht="15.75" customHeight="1">
      <c r="A124" s="1">
        <v>123.0</v>
      </c>
      <c r="B124" s="11">
        <v>4.6058176E7</v>
      </c>
      <c r="C124" s="17" t="s">
        <v>226</v>
      </c>
      <c r="D124" s="18" t="s">
        <v>243</v>
      </c>
      <c r="E124" s="10" t="s">
        <v>100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ht="15.75" customHeight="1">
      <c r="A125" s="5">
        <v>124.0</v>
      </c>
      <c r="B125" s="11">
        <v>3.2857984E7</v>
      </c>
      <c r="C125" s="17" t="s">
        <v>244</v>
      </c>
      <c r="D125" s="18" t="s">
        <v>245</v>
      </c>
      <c r="E125" s="10" t="s">
        <v>100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ht="15.75" customHeight="1">
      <c r="A126" s="1">
        <v>125.0</v>
      </c>
      <c r="B126" s="8">
        <v>2.8260921E7</v>
      </c>
      <c r="C126" s="9" t="s">
        <v>246</v>
      </c>
      <c r="D126" s="9" t="s">
        <v>247</v>
      </c>
      <c r="E126" s="23" t="s">
        <v>248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ht="15.75" customHeight="1">
      <c r="A127" s="5">
        <v>126.0</v>
      </c>
      <c r="B127" s="8">
        <v>4.1749548E7</v>
      </c>
      <c r="C127" s="9" t="s">
        <v>249</v>
      </c>
      <c r="D127" s="9" t="s">
        <v>250</v>
      </c>
      <c r="E127" s="23" t="s">
        <v>251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ht="15.75" customHeight="1">
      <c r="A128" s="1">
        <v>127.0</v>
      </c>
      <c r="B128" s="8">
        <v>3.9460184E7</v>
      </c>
      <c r="C128" s="9" t="s">
        <v>252</v>
      </c>
      <c r="D128" s="9" t="s">
        <v>253</v>
      </c>
      <c r="E128" s="23" t="s">
        <v>251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ht="15.75" customHeight="1">
      <c r="A129" s="5">
        <v>128.0</v>
      </c>
      <c r="B129" s="8">
        <v>1.4649794E7</v>
      </c>
      <c r="C129" s="9" t="s">
        <v>254</v>
      </c>
      <c r="D129" s="9" t="s">
        <v>255</v>
      </c>
      <c r="E129" s="23" t="s">
        <v>256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ht="15.75" customHeight="1">
      <c r="A130" s="1">
        <v>129.0</v>
      </c>
      <c r="B130" s="8">
        <v>4.0467229E7</v>
      </c>
      <c r="C130" s="9" t="s">
        <v>257</v>
      </c>
      <c r="D130" s="9" t="s">
        <v>258</v>
      </c>
      <c r="E130" s="23" t="s">
        <v>259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ht="15.75" customHeight="1">
      <c r="A131" s="5">
        <v>130.0</v>
      </c>
      <c r="B131" s="8">
        <v>3940024.0</v>
      </c>
      <c r="C131" s="9" t="s">
        <v>260</v>
      </c>
      <c r="D131" s="9" t="s">
        <v>261</v>
      </c>
      <c r="E131" s="23" t="s">
        <v>259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ht="15.75" customHeight="1">
      <c r="A132" s="1">
        <v>131.0</v>
      </c>
      <c r="B132" s="8">
        <v>2.7569072E7</v>
      </c>
      <c r="C132" s="9" t="s">
        <v>262</v>
      </c>
      <c r="D132" s="9" t="s">
        <v>263</v>
      </c>
      <c r="E132" s="23" t="s">
        <v>264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ht="15.75" customHeight="1">
      <c r="A133" s="5">
        <v>132.0</v>
      </c>
      <c r="B133" s="8">
        <v>3.2631363E7</v>
      </c>
      <c r="C133" s="9" t="s">
        <v>265</v>
      </c>
      <c r="D133" s="9" t="s">
        <v>266</v>
      </c>
      <c r="E133" s="23" t="s">
        <v>267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ht="15.75" customHeight="1">
      <c r="A134" s="1">
        <v>133.0</v>
      </c>
      <c r="B134" s="8">
        <v>2.5801045E7</v>
      </c>
      <c r="C134" s="9" t="s">
        <v>268</v>
      </c>
      <c r="D134" s="9" t="s">
        <v>269</v>
      </c>
      <c r="E134" s="23" t="s">
        <v>270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ht="15.75" customHeight="1">
      <c r="A135" s="5">
        <v>134.0</v>
      </c>
      <c r="B135" s="8">
        <v>3.3264673E7</v>
      </c>
      <c r="C135" s="9" t="s">
        <v>271</v>
      </c>
      <c r="D135" s="9" t="s">
        <v>272</v>
      </c>
      <c r="E135" s="23" t="s">
        <v>273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ht="15.75" customHeight="1">
      <c r="A136" s="1">
        <v>135.0</v>
      </c>
      <c r="B136" s="8">
        <v>1.2790918E7</v>
      </c>
      <c r="C136" s="9" t="s">
        <v>274</v>
      </c>
      <c r="D136" s="9" t="s">
        <v>275</v>
      </c>
      <c r="E136" s="23" t="s">
        <v>273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ht="15.75" customHeight="1">
      <c r="A137" s="5">
        <v>136.0</v>
      </c>
      <c r="B137" s="8">
        <v>1.3835275E7</v>
      </c>
      <c r="C137" s="9" t="s">
        <v>276</v>
      </c>
      <c r="D137" s="9" t="s">
        <v>277</v>
      </c>
      <c r="E137" s="23" t="s">
        <v>273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ht="15.75" customHeight="1">
      <c r="A138" s="1">
        <v>137.0</v>
      </c>
      <c r="B138" s="8">
        <v>2.9337789E7</v>
      </c>
      <c r="C138" s="9" t="s">
        <v>278</v>
      </c>
      <c r="D138" s="9" t="s">
        <v>279</v>
      </c>
      <c r="E138" s="23" t="s">
        <v>264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ht="15.75" customHeight="1">
      <c r="A139" s="5">
        <v>138.0</v>
      </c>
      <c r="B139" s="8">
        <v>1.6000157E7</v>
      </c>
      <c r="C139" s="9" t="s">
        <v>280</v>
      </c>
      <c r="D139" s="9" t="s">
        <v>281</v>
      </c>
      <c r="E139" s="23" t="s">
        <v>273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ht="15.75" customHeight="1">
      <c r="A140" s="1">
        <v>139.0</v>
      </c>
      <c r="B140" s="8">
        <v>2.6897577E7</v>
      </c>
      <c r="C140" s="9" t="s">
        <v>282</v>
      </c>
      <c r="D140" s="9" t="s">
        <v>283</v>
      </c>
      <c r="E140" s="23" t="s">
        <v>259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ht="15.75" customHeight="1">
      <c r="A141" s="5">
        <v>140.0</v>
      </c>
      <c r="B141" s="8">
        <v>3.9360649E7</v>
      </c>
      <c r="C141" s="9" t="s">
        <v>284</v>
      </c>
      <c r="D141" s="9" t="s">
        <v>285</v>
      </c>
      <c r="E141" s="23" t="s">
        <v>259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ht="15.75" customHeight="1">
      <c r="A142" s="1">
        <v>141.0</v>
      </c>
      <c r="B142" s="8">
        <v>1.612823E7</v>
      </c>
      <c r="C142" s="9" t="s">
        <v>286</v>
      </c>
      <c r="D142" s="9" t="s">
        <v>287</v>
      </c>
      <c r="E142" s="23" t="s">
        <v>273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ht="15.75" customHeight="1">
      <c r="A143" s="5">
        <v>142.0</v>
      </c>
      <c r="B143" s="8">
        <v>3.342896E7</v>
      </c>
      <c r="C143" s="9" t="s">
        <v>288</v>
      </c>
      <c r="D143" s="9" t="s">
        <v>289</v>
      </c>
      <c r="E143" s="23" t="s">
        <v>259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ht="15.75" customHeight="1">
      <c r="A144" s="1">
        <v>143.0</v>
      </c>
      <c r="B144" s="8">
        <v>2.6701455E7</v>
      </c>
      <c r="C144" s="9" t="s">
        <v>290</v>
      </c>
      <c r="D144" s="9" t="s">
        <v>291</v>
      </c>
      <c r="E144" s="23" t="s">
        <v>259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ht="15.75" customHeight="1">
      <c r="A145" s="5">
        <v>144.0</v>
      </c>
      <c r="B145" s="8">
        <v>1.8020786E7</v>
      </c>
      <c r="C145" s="9" t="s">
        <v>292</v>
      </c>
      <c r="D145" s="9" t="s">
        <v>293</v>
      </c>
      <c r="E145" s="23" t="s">
        <v>259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ht="15.75" customHeight="1">
      <c r="A146" s="1">
        <v>145.0</v>
      </c>
      <c r="B146" s="8">
        <v>3.6803736E7</v>
      </c>
      <c r="C146" s="9" t="s">
        <v>294</v>
      </c>
      <c r="D146" s="9" t="s">
        <v>295</v>
      </c>
      <c r="E146" s="23" t="s">
        <v>251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ht="15.75" customHeight="1">
      <c r="A147" s="5">
        <v>146.0</v>
      </c>
      <c r="B147" s="8">
        <v>9.6265675E7</v>
      </c>
      <c r="C147" s="9" t="s">
        <v>296</v>
      </c>
      <c r="D147" s="9" t="s">
        <v>297</v>
      </c>
      <c r="E147" s="23" t="s">
        <v>259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ht="15.75" customHeight="1">
      <c r="A148" s="1">
        <v>147.0</v>
      </c>
      <c r="B148" s="8">
        <v>3.7777566E7</v>
      </c>
      <c r="C148" s="9" t="s">
        <v>298</v>
      </c>
      <c r="D148" s="9" t="s">
        <v>299</v>
      </c>
      <c r="E148" s="23" t="s">
        <v>259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ht="15.75" customHeight="1">
      <c r="A149" s="5">
        <v>148.0</v>
      </c>
      <c r="B149" s="8">
        <v>2.759158E7</v>
      </c>
      <c r="C149" s="9" t="s">
        <v>12</v>
      </c>
      <c r="D149" s="9" t="s">
        <v>300</v>
      </c>
      <c r="E149" s="23" t="s">
        <v>301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ht="15.75" customHeight="1">
      <c r="A150" s="1">
        <v>149.0</v>
      </c>
      <c r="B150" s="8">
        <v>1.7355427E7</v>
      </c>
      <c r="C150" s="9" t="s">
        <v>302</v>
      </c>
      <c r="D150" s="9" t="s">
        <v>24</v>
      </c>
      <c r="E150" s="23" t="s">
        <v>303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ht="15.75" customHeight="1">
      <c r="A151" s="5">
        <v>150.0</v>
      </c>
      <c r="B151" s="8">
        <v>3.8710324E7</v>
      </c>
      <c r="C151" s="9" t="s">
        <v>304</v>
      </c>
      <c r="D151" s="9" t="s">
        <v>305</v>
      </c>
      <c r="E151" s="23" t="s">
        <v>267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ht="15.75" customHeight="1">
      <c r="A152" s="1">
        <v>151.0</v>
      </c>
      <c r="B152" s="8">
        <v>3.1242125E7</v>
      </c>
      <c r="C152" s="9" t="s">
        <v>306</v>
      </c>
      <c r="D152" s="9" t="s">
        <v>307</v>
      </c>
      <c r="E152" s="23" t="s">
        <v>303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ht="15.75" customHeight="1">
      <c r="A153" s="5">
        <v>152.0</v>
      </c>
      <c r="B153" s="24">
        <v>1.3736626E7</v>
      </c>
      <c r="C153" s="25" t="s">
        <v>308</v>
      </c>
      <c r="D153" s="25" t="s">
        <v>309</v>
      </c>
      <c r="E153" s="25" t="s">
        <v>310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ht="15.75" customHeight="1">
      <c r="A154" s="1">
        <v>153.0</v>
      </c>
      <c r="B154" s="2">
        <v>1.1539499E7</v>
      </c>
      <c r="C154" s="5" t="s">
        <v>311</v>
      </c>
      <c r="D154" s="9" t="s">
        <v>312</v>
      </c>
      <c r="E154" s="25" t="s">
        <v>313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ht="15.75" customHeight="1">
      <c r="A155" s="5">
        <v>154.0</v>
      </c>
      <c r="B155" s="2">
        <v>2.1792375E7</v>
      </c>
      <c r="C155" s="5" t="s">
        <v>314</v>
      </c>
      <c r="D155" s="9" t="s">
        <v>315</v>
      </c>
      <c r="E155" s="25" t="s">
        <v>313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ht="15.75" customHeight="1">
      <c r="A156" s="1">
        <v>155.0</v>
      </c>
      <c r="B156" s="2">
        <v>1.730884E7</v>
      </c>
      <c r="C156" s="5" t="s">
        <v>316</v>
      </c>
      <c r="D156" s="9" t="s">
        <v>317</v>
      </c>
      <c r="E156" s="25" t="s">
        <v>313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ht="15.75" customHeight="1">
      <c r="A157" s="5">
        <v>156.0</v>
      </c>
      <c r="B157" s="8">
        <v>1.8230573E7</v>
      </c>
      <c r="C157" s="5" t="s">
        <v>318</v>
      </c>
      <c r="D157" s="9" t="s">
        <v>319</v>
      </c>
      <c r="E157" s="25" t="s">
        <v>313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ht="15.75" customHeight="1">
      <c r="A158" s="1">
        <v>157.0</v>
      </c>
      <c r="B158" s="2">
        <v>1.735522E7</v>
      </c>
      <c r="C158" s="5" t="s">
        <v>320</v>
      </c>
      <c r="D158" s="9" t="s">
        <v>321</v>
      </c>
      <c r="E158" s="25" t="s">
        <v>313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ht="15.75" customHeight="1">
      <c r="A159" s="5">
        <v>158.0</v>
      </c>
      <c r="B159" s="2">
        <v>2.7142533E7</v>
      </c>
      <c r="C159" s="5" t="s">
        <v>322</v>
      </c>
      <c r="D159" s="5" t="s">
        <v>323</v>
      </c>
      <c r="E159" s="25" t="s">
        <v>313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ht="15.75" customHeight="1">
      <c r="A160" s="1">
        <v>159.0</v>
      </c>
      <c r="B160" s="8">
        <v>3.2308569E7</v>
      </c>
      <c r="C160" s="5" t="s">
        <v>324</v>
      </c>
      <c r="D160" s="5" t="s">
        <v>325</v>
      </c>
      <c r="E160" s="25" t="s">
        <v>313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ht="15.75" customHeight="1">
      <c r="A161" s="5">
        <v>160.0</v>
      </c>
      <c r="B161" s="8">
        <v>3.5480896E7</v>
      </c>
      <c r="C161" s="5" t="s">
        <v>326</v>
      </c>
      <c r="D161" s="5" t="s">
        <v>327</v>
      </c>
      <c r="E161" s="25" t="s">
        <v>313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ht="15.75" customHeight="1">
      <c r="A162" s="1">
        <v>161.0</v>
      </c>
      <c r="B162" s="8">
        <v>2.6030758E7</v>
      </c>
      <c r="C162" s="9" t="s">
        <v>328</v>
      </c>
      <c r="D162" s="9" t="s">
        <v>329</v>
      </c>
      <c r="E162" s="10" t="s">
        <v>330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ht="15.75" customHeight="1">
      <c r="A163" s="5">
        <v>162.0</v>
      </c>
      <c r="B163" s="8">
        <v>3.0190618E7</v>
      </c>
      <c r="C163" s="9" t="s">
        <v>69</v>
      </c>
      <c r="D163" s="9" t="s">
        <v>148</v>
      </c>
      <c r="E163" s="10" t="s">
        <v>331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ht="15.75" customHeight="1">
      <c r="A164" s="1">
        <v>163.0</v>
      </c>
      <c r="B164" s="8">
        <v>2.5924019E7</v>
      </c>
      <c r="C164" s="9" t="s">
        <v>332</v>
      </c>
      <c r="D164" s="9" t="s">
        <v>333</v>
      </c>
      <c r="E164" s="10" t="s">
        <v>331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ht="15.75" customHeight="1">
      <c r="A165" s="5">
        <v>164.0</v>
      </c>
      <c r="B165" s="8">
        <v>3.042063E7</v>
      </c>
      <c r="C165" s="9" t="s">
        <v>334</v>
      </c>
      <c r="D165" s="9" t="s">
        <v>335</v>
      </c>
      <c r="E165" s="10" t="s">
        <v>331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ht="15.75" customHeight="1">
      <c r="A166" s="1">
        <v>165.0</v>
      </c>
      <c r="B166" s="8">
        <v>1.7355436E7</v>
      </c>
      <c r="C166" s="9" t="s">
        <v>336</v>
      </c>
      <c r="D166" s="9" t="s">
        <v>337</v>
      </c>
      <c r="E166" s="10" t="s">
        <v>331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ht="15.75" customHeight="1">
      <c r="A167" s="5">
        <v>166.0</v>
      </c>
      <c r="B167" s="8">
        <v>1.4708668E7</v>
      </c>
      <c r="C167" s="9" t="s">
        <v>338</v>
      </c>
      <c r="D167" s="9" t="s">
        <v>339</v>
      </c>
      <c r="E167" s="10" t="s">
        <v>331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ht="15.75" customHeight="1">
      <c r="A168" s="1">
        <v>167.0</v>
      </c>
      <c r="B168" s="8">
        <v>3.0562627E7</v>
      </c>
      <c r="C168" s="9" t="s">
        <v>340</v>
      </c>
      <c r="D168" s="9" t="s">
        <v>341</v>
      </c>
      <c r="E168" s="10" t="s">
        <v>342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ht="15.75" customHeight="1">
      <c r="A169" s="5">
        <v>168.0</v>
      </c>
      <c r="B169" s="8">
        <v>1.4708875E7</v>
      </c>
      <c r="C169" s="9" t="s">
        <v>343</v>
      </c>
      <c r="D169" s="9" t="s">
        <v>344</v>
      </c>
      <c r="E169" s="10" t="s">
        <v>342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ht="15.75" customHeight="1">
      <c r="A170" s="1">
        <v>169.0</v>
      </c>
      <c r="B170" s="8">
        <v>2.165669E7</v>
      </c>
      <c r="C170" s="9" t="s">
        <v>345</v>
      </c>
      <c r="D170" s="9" t="s">
        <v>346</v>
      </c>
      <c r="E170" s="10" t="s">
        <v>342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ht="15.75" customHeight="1">
      <c r="A171" s="5">
        <v>170.0</v>
      </c>
      <c r="B171" s="8">
        <v>2.5884751E7</v>
      </c>
      <c r="C171" s="9" t="s">
        <v>34</v>
      </c>
      <c r="D171" s="9" t="s">
        <v>347</v>
      </c>
      <c r="E171" s="10" t="s">
        <v>342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ht="15.75" customHeight="1">
      <c r="A172" s="1">
        <v>171.0</v>
      </c>
      <c r="B172" s="8">
        <v>3.0985079E7</v>
      </c>
      <c r="C172" s="9" t="s">
        <v>348</v>
      </c>
      <c r="D172" s="9" t="s">
        <v>349</v>
      </c>
      <c r="E172" s="10" t="s">
        <v>342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ht="15.75" customHeight="1">
      <c r="A173" s="5">
        <v>172.0</v>
      </c>
      <c r="B173" s="8">
        <v>3.1382726E7</v>
      </c>
      <c r="C173" s="9" t="s">
        <v>350</v>
      </c>
      <c r="D173" s="9" t="s">
        <v>351</v>
      </c>
      <c r="E173" s="10" t="s">
        <v>342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ht="15.75" customHeight="1">
      <c r="A174" s="1">
        <v>173.0</v>
      </c>
      <c r="B174" s="8">
        <v>3.5781453E7</v>
      </c>
      <c r="C174" s="9" t="s">
        <v>352</v>
      </c>
      <c r="D174" s="9" t="s">
        <v>353</v>
      </c>
      <c r="E174" s="10" t="s">
        <v>342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ht="15.75" customHeight="1">
      <c r="A175" s="5">
        <v>174.0</v>
      </c>
      <c r="B175" s="8">
        <v>3.2741058E7</v>
      </c>
      <c r="C175" s="9" t="s">
        <v>354</v>
      </c>
      <c r="D175" s="9" t="s">
        <v>250</v>
      </c>
      <c r="E175" s="10" t="s">
        <v>342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ht="15.75" customHeight="1">
      <c r="A176" s="1">
        <v>175.0</v>
      </c>
      <c r="B176" s="2">
        <v>1.6317288E7</v>
      </c>
      <c r="C176" s="5" t="s">
        <v>39</v>
      </c>
      <c r="D176" s="6" t="s">
        <v>355</v>
      </c>
      <c r="E176" s="10" t="s">
        <v>356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ht="15.75" customHeight="1">
      <c r="A177" s="5">
        <v>176.0</v>
      </c>
      <c r="B177" s="2">
        <v>1.6883173E7</v>
      </c>
      <c r="C177" s="5" t="s">
        <v>357</v>
      </c>
      <c r="D177" s="6" t="s">
        <v>358</v>
      </c>
      <c r="E177" s="10" t="s">
        <v>356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ht="15.75" customHeight="1">
      <c r="A178" s="1">
        <v>177.0</v>
      </c>
      <c r="B178" s="2">
        <v>2.3126311E7</v>
      </c>
      <c r="C178" s="5" t="s">
        <v>359</v>
      </c>
      <c r="D178" s="6" t="s">
        <v>360</v>
      </c>
      <c r="E178" s="10" t="s">
        <v>356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ht="15.75" customHeight="1">
      <c r="A179" s="5">
        <v>178.0</v>
      </c>
      <c r="B179" s="2">
        <v>3.0080501E7</v>
      </c>
      <c r="C179" s="9" t="s">
        <v>348</v>
      </c>
      <c r="D179" s="10" t="s">
        <v>361</v>
      </c>
      <c r="E179" s="10" t="s">
        <v>356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ht="15.75" customHeight="1">
      <c r="A180" s="1">
        <v>179.0</v>
      </c>
      <c r="B180" s="2">
        <v>2.9337475E7</v>
      </c>
      <c r="C180" s="5" t="s">
        <v>362</v>
      </c>
      <c r="D180" s="6" t="s">
        <v>363</v>
      </c>
      <c r="E180" s="10" t="s">
        <v>356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ht="15.75" customHeight="1">
      <c r="A181" s="5">
        <v>180.0</v>
      </c>
      <c r="B181" s="2">
        <v>2.3953314E7</v>
      </c>
      <c r="C181" s="5" t="s">
        <v>364</v>
      </c>
      <c r="D181" s="6" t="s">
        <v>365</v>
      </c>
      <c r="E181" s="10" t="s">
        <v>356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ht="15.75" customHeight="1">
      <c r="A182" s="1">
        <v>181.0</v>
      </c>
      <c r="B182" s="8">
        <v>2.0301202E7</v>
      </c>
      <c r="C182" s="5" t="s">
        <v>366</v>
      </c>
      <c r="D182" s="6" t="s">
        <v>367</v>
      </c>
      <c r="E182" s="10" t="s">
        <v>356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ht="15.75" customHeight="1">
      <c r="A183" s="5">
        <v>182.0</v>
      </c>
      <c r="B183" s="2">
        <v>3.4620886E7</v>
      </c>
      <c r="C183" s="5" t="s">
        <v>368</v>
      </c>
      <c r="D183" s="6" t="s">
        <v>369</v>
      </c>
      <c r="E183" s="10" t="s">
        <v>356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ht="15.75" customHeight="1">
      <c r="A184" s="1">
        <v>183.0</v>
      </c>
      <c r="B184" s="8">
        <v>1.7289365E7</v>
      </c>
      <c r="C184" s="9" t="s">
        <v>370</v>
      </c>
      <c r="D184" s="10" t="s">
        <v>371</v>
      </c>
      <c r="E184" s="10" t="s">
        <v>356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ht="15.75" customHeight="1">
      <c r="A185" s="5">
        <v>184.0</v>
      </c>
      <c r="B185" s="2">
        <v>1.6659113E7</v>
      </c>
      <c r="C185" s="5" t="s">
        <v>372</v>
      </c>
      <c r="D185" s="6" t="s">
        <v>373</v>
      </c>
      <c r="E185" s="10" t="s">
        <v>356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ht="15.75" customHeight="1">
      <c r="A186" s="1">
        <v>185.0</v>
      </c>
      <c r="B186" s="2">
        <v>3.6803461E7</v>
      </c>
      <c r="C186" s="5" t="s">
        <v>374</v>
      </c>
      <c r="D186" s="6" t="s">
        <v>375</v>
      </c>
      <c r="E186" s="10" t="s">
        <v>356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ht="15.75" customHeight="1">
      <c r="A187" s="5">
        <v>186.0</v>
      </c>
      <c r="B187" s="2">
        <v>2.2056858E7</v>
      </c>
      <c r="C187" s="5" t="s">
        <v>362</v>
      </c>
      <c r="D187" s="6" t="s">
        <v>376</v>
      </c>
      <c r="E187" s="10" t="s">
        <v>356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ht="15.75" customHeight="1">
      <c r="A188" s="1">
        <v>187.0</v>
      </c>
      <c r="B188" s="2">
        <v>1.7580965E7</v>
      </c>
      <c r="C188" s="5" t="s">
        <v>374</v>
      </c>
      <c r="D188" s="6" t="s">
        <v>377</v>
      </c>
      <c r="E188" s="10" t="s">
        <v>356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ht="15.75" customHeight="1">
      <c r="A189" s="5">
        <v>188.0</v>
      </c>
      <c r="B189" s="8">
        <v>1.7652857E7</v>
      </c>
      <c r="C189" s="9" t="s">
        <v>378</v>
      </c>
      <c r="D189" s="9" t="s">
        <v>379</v>
      </c>
      <c r="E189" s="9" t="s">
        <v>380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ht="15.75" customHeight="1">
      <c r="A190" s="1">
        <v>189.0</v>
      </c>
      <c r="B190" s="8">
        <v>2.4821738E7</v>
      </c>
      <c r="C190" s="9" t="s">
        <v>381</v>
      </c>
      <c r="D190" s="9" t="s">
        <v>382</v>
      </c>
      <c r="E190" s="9" t="s">
        <v>380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ht="15.75" customHeight="1">
      <c r="A191" s="5">
        <v>190.0</v>
      </c>
      <c r="B191" s="8">
        <v>2.9334045E7</v>
      </c>
      <c r="C191" s="9" t="s">
        <v>383</v>
      </c>
      <c r="D191" s="9" t="s">
        <v>384</v>
      </c>
      <c r="E191" s="9" t="s">
        <v>380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ht="15.75" customHeight="1">
      <c r="A192" s="1">
        <v>191.0</v>
      </c>
      <c r="B192" s="8">
        <v>1.7582162E7</v>
      </c>
      <c r="C192" s="9" t="s">
        <v>385</v>
      </c>
      <c r="D192" s="9" t="s">
        <v>386</v>
      </c>
      <c r="E192" s="9" t="s">
        <v>380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ht="15.75" customHeight="1">
      <c r="A193" s="5">
        <v>192.0</v>
      </c>
      <c r="B193" s="8">
        <v>3.2365672E7</v>
      </c>
      <c r="C193" s="9" t="s">
        <v>387</v>
      </c>
      <c r="D193" s="9" t="s">
        <v>388</v>
      </c>
      <c r="E193" s="9" t="s">
        <v>380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ht="15.75" customHeight="1">
      <c r="A194" s="1">
        <v>193.0</v>
      </c>
      <c r="B194" s="8">
        <v>2.9729254E7</v>
      </c>
      <c r="C194" s="26" t="s">
        <v>389</v>
      </c>
      <c r="D194" s="9" t="s">
        <v>390</v>
      </c>
      <c r="E194" s="9" t="s">
        <v>391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ht="15.75" customHeight="1">
      <c r="A195" s="5">
        <v>194.0</v>
      </c>
      <c r="B195" s="8">
        <v>1.6786888E7</v>
      </c>
      <c r="C195" s="26" t="s">
        <v>392</v>
      </c>
      <c r="D195" s="9" t="s">
        <v>393</v>
      </c>
      <c r="E195" s="9" t="s">
        <v>391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ht="15.75" customHeight="1">
      <c r="A196" s="1">
        <v>195.0</v>
      </c>
      <c r="B196" s="8">
        <v>3.6347323E7</v>
      </c>
      <c r="C196" s="26" t="s">
        <v>394</v>
      </c>
      <c r="D196" s="9" t="s">
        <v>395</v>
      </c>
      <c r="E196" s="9" t="s">
        <v>391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ht="15.75" customHeight="1">
      <c r="A197" s="5">
        <v>196.0</v>
      </c>
      <c r="B197" s="8">
        <v>3.3264516E7</v>
      </c>
      <c r="C197" s="26" t="s">
        <v>396</v>
      </c>
      <c r="D197" s="9" t="s">
        <v>397</v>
      </c>
      <c r="E197" s="9" t="s">
        <v>391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ht="15.75" customHeight="1">
      <c r="A198" s="1">
        <v>197.0</v>
      </c>
      <c r="B198" s="8">
        <v>3.9781767E7</v>
      </c>
      <c r="C198" s="26" t="s">
        <v>398</v>
      </c>
      <c r="D198" s="9" t="s">
        <v>399</v>
      </c>
      <c r="E198" s="9" t="s">
        <v>391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ht="15.75" customHeight="1">
      <c r="A199" s="5">
        <v>198.0</v>
      </c>
      <c r="B199" s="8">
        <v>3.9538198E7</v>
      </c>
      <c r="C199" s="26" t="s">
        <v>400</v>
      </c>
      <c r="D199" s="9" t="s">
        <v>401</v>
      </c>
      <c r="E199" s="9" t="s">
        <v>391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ht="15.75" customHeight="1">
      <c r="A200" s="1">
        <v>199.0</v>
      </c>
      <c r="B200" s="8">
        <v>1.6297233E7</v>
      </c>
      <c r="C200" s="26" t="s">
        <v>402</v>
      </c>
      <c r="D200" s="9" t="s">
        <v>403</v>
      </c>
      <c r="E200" s="9" t="s">
        <v>404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ht="15.75" customHeight="1">
      <c r="A201" s="5">
        <v>200.0</v>
      </c>
      <c r="B201" s="8">
        <v>3.0607304E7</v>
      </c>
      <c r="C201" s="26" t="s">
        <v>405</v>
      </c>
      <c r="D201" s="9" t="s">
        <v>406</v>
      </c>
      <c r="E201" s="9" t="s">
        <v>404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ht="15.75" customHeight="1">
      <c r="A202" s="1">
        <v>201.0</v>
      </c>
      <c r="B202" s="8">
        <v>1.7582191E7</v>
      </c>
      <c r="C202" s="26" t="s">
        <v>407</v>
      </c>
      <c r="D202" s="9" t="s">
        <v>408</v>
      </c>
      <c r="E202" s="9" t="s">
        <v>404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ht="15.75" customHeight="1">
      <c r="A203" s="5">
        <v>202.0</v>
      </c>
      <c r="B203" s="8">
        <v>1.6150821E7</v>
      </c>
      <c r="C203" s="26" t="s">
        <v>370</v>
      </c>
      <c r="D203" s="9" t="s">
        <v>409</v>
      </c>
      <c r="E203" s="9" t="s">
        <v>404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ht="15.75" customHeight="1">
      <c r="A204" s="9">
        <v>203.0</v>
      </c>
      <c r="B204" s="8">
        <v>2.9737244E7</v>
      </c>
      <c r="C204" s="9" t="s">
        <v>410</v>
      </c>
      <c r="D204" s="9" t="s">
        <v>411</v>
      </c>
      <c r="E204" s="10" t="s">
        <v>412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ht="15.75" customHeight="1">
      <c r="A205" s="5">
        <v>204.0</v>
      </c>
      <c r="B205" s="11">
        <v>3.6130782E7</v>
      </c>
      <c r="C205" s="9" t="s">
        <v>413</v>
      </c>
      <c r="D205" s="9" t="s">
        <v>414</v>
      </c>
      <c r="E205" s="10" t="s">
        <v>415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ht="15.75" customHeight="1">
      <c r="A206" s="9">
        <v>205.0</v>
      </c>
      <c r="B206" s="11">
        <v>3.5783244E7</v>
      </c>
      <c r="C206" s="9" t="s">
        <v>413</v>
      </c>
      <c r="D206" s="9" t="s">
        <v>416</v>
      </c>
      <c r="E206" s="10" t="s">
        <v>415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ht="15.75" customHeight="1">
      <c r="A207" s="5">
        <v>206.0</v>
      </c>
      <c r="B207" s="11">
        <v>2.8336442E7</v>
      </c>
      <c r="C207" s="9" t="s">
        <v>265</v>
      </c>
      <c r="D207" s="9" t="s">
        <v>417</v>
      </c>
      <c r="E207" s="10" t="s">
        <v>415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ht="15.75" customHeight="1">
      <c r="A208" s="9">
        <v>207.0</v>
      </c>
      <c r="B208" s="11">
        <v>1.7582074E7</v>
      </c>
      <c r="C208" s="9" t="s">
        <v>418</v>
      </c>
      <c r="D208" s="9" t="s">
        <v>419</v>
      </c>
      <c r="E208" s="10" t="s">
        <v>415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ht="15.75" customHeight="1">
      <c r="A209" s="5">
        <v>208.0</v>
      </c>
      <c r="B209" s="11">
        <v>3.799854E7</v>
      </c>
      <c r="C209" s="9" t="s">
        <v>420</v>
      </c>
      <c r="D209" s="9" t="s">
        <v>421</v>
      </c>
      <c r="E209" s="10" t="s">
        <v>415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ht="15.75" customHeight="1">
      <c r="A210" s="9">
        <v>209.0</v>
      </c>
      <c r="B210" s="11">
        <v>3.5263011E7</v>
      </c>
      <c r="C210" s="9" t="s">
        <v>422</v>
      </c>
      <c r="D210" s="9" t="s">
        <v>423</v>
      </c>
      <c r="E210" s="10" t="s">
        <v>415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ht="15.75" customHeight="1">
      <c r="A211" s="5">
        <v>210.0</v>
      </c>
      <c r="B211" s="11">
        <v>1.7247388E7</v>
      </c>
      <c r="C211" s="9" t="s">
        <v>96</v>
      </c>
      <c r="D211" s="9" t="s">
        <v>424</v>
      </c>
      <c r="E211" s="10" t="s">
        <v>415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ht="15.75" customHeight="1">
      <c r="A212" s="9">
        <v>211.0</v>
      </c>
      <c r="B212" s="11">
        <v>3.1517827E7</v>
      </c>
      <c r="C212" s="9" t="s">
        <v>425</v>
      </c>
      <c r="D212" s="9" t="s">
        <v>426</v>
      </c>
      <c r="E212" s="10" t="s">
        <v>415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ht="15.75" customHeight="1">
      <c r="A213" s="5">
        <v>212.0</v>
      </c>
      <c r="B213" s="11">
        <v>3.3591318E7</v>
      </c>
      <c r="C213" s="9" t="s">
        <v>427</v>
      </c>
      <c r="D213" s="9" t="s">
        <v>428</v>
      </c>
      <c r="E213" s="10" t="s">
        <v>415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ht="15.75" customHeight="1">
      <c r="A214" s="9">
        <v>213.0</v>
      </c>
      <c r="B214" s="11">
        <v>3.3484604E7</v>
      </c>
      <c r="C214" s="27" t="s">
        <v>429</v>
      </c>
      <c r="D214" s="27" t="s">
        <v>430</v>
      </c>
      <c r="E214" s="10" t="s">
        <v>431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ht="15.75" customHeight="1">
      <c r="A215" s="5">
        <v>214.0</v>
      </c>
      <c r="B215" s="11">
        <v>3.0608178E7</v>
      </c>
      <c r="C215" s="18" t="s">
        <v>432</v>
      </c>
      <c r="D215" s="18" t="s">
        <v>433</v>
      </c>
      <c r="E215" s="10" t="s">
        <v>431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ht="15.75" customHeight="1">
      <c r="A216" s="9">
        <v>215.0</v>
      </c>
      <c r="B216" s="11">
        <v>2.4138149E7</v>
      </c>
      <c r="C216" s="18" t="s">
        <v>434</v>
      </c>
      <c r="D216" s="18" t="s">
        <v>435</v>
      </c>
      <c r="E216" s="10" t="s">
        <v>431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ht="15.75" customHeight="1">
      <c r="A217" s="5">
        <v>216.0</v>
      </c>
      <c r="B217" s="11">
        <v>2.6485316E7</v>
      </c>
      <c r="C217" s="18" t="s">
        <v>436</v>
      </c>
      <c r="D217" s="18" t="s">
        <v>437</v>
      </c>
      <c r="E217" s="10" t="s">
        <v>431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ht="15.75" customHeight="1">
      <c r="A218" s="9">
        <v>217.0</v>
      </c>
      <c r="B218" s="11">
        <v>3.8505801E7</v>
      </c>
      <c r="C218" s="18" t="s">
        <v>438</v>
      </c>
      <c r="D218" s="18" t="s">
        <v>439</v>
      </c>
      <c r="E218" s="10" t="s">
        <v>431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ht="15.75" customHeight="1">
      <c r="A219" s="5">
        <v>218.0</v>
      </c>
      <c r="B219" s="11">
        <v>9.2941101E7</v>
      </c>
      <c r="C219" s="18" t="s">
        <v>440</v>
      </c>
      <c r="D219" s="18" t="s">
        <v>441</v>
      </c>
      <c r="E219" s="10" t="s">
        <v>431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ht="15.75" customHeight="1">
      <c r="A220" s="9">
        <v>219.0</v>
      </c>
      <c r="B220" s="11">
        <v>3.3138925E7</v>
      </c>
      <c r="C220" s="18" t="s">
        <v>75</v>
      </c>
      <c r="D220" s="18" t="s">
        <v>442</v>
      </c>
      <c r="E220" s="10" t="s">
        <v>431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ht="15.75" customHeight="1">
      <c r="A221" s="5">
        <v>220.0</v>
      </c>
      <c r="B221" s="11">
        <v>2.1319612E7</v>
      </c>
      <c r="C221" s="18" t="s">
        <v>14</v>
      </c>
      <c r="D221" s="18" t="s">
        <v>443</v>
      </c>
      <c r="E221" s="10" t="s">
        <v>431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ht="15.75" customHeight="1">
      <c r="A222" s="9">
        <v>221.0</v>
      </c>
      <c r="B222" s="11">
        <v>2.0493018E7</v>
      </c>
      <c r="C222" s="18" t="s">
        <v>345</v>
      </c>
      <c r="D222" s="18" t="s">
        <v>444</v>
      </c>
      <c r="E222" s="10" t="s">
        <v>431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ht="15.75" customHeight="1">
      <c r="A223" s="5">
        <v>222.0</v>
      </c>
      <c r="B223" s="11">
        <v>2.2685298E7</v>
      </c>
      <c r="C223" s="18" t="s">
        <v>445</v>
      </c>
      <c r="D223" s="18" t="s">
        <v>446</v>
      </c>
      <c r="E223" s="10" t="s">
        <v>431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ht="15.75" customHeight="1">
      <c r="A224" s="9">
        <v>223.0</v>
      </c>
      <c r="B224" s="11">
        <v>1.8474408E7</v>
      </c>
      <c r="C224" s="18" t="s">
        <v>447</v>
      </c>
      <c r="D224" s="18" t="s">
        <v>448</v>
      </c>
      <c r="E224" s="10" t="s">
        <v>431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ht="15.75" customHeight="1">
      <c r="A225" s="5">
        <v>224.0</v>
      </c>
      <c r="B225" s="11">
        <v>2.3316319E7</v>
      </c>
      <c r="C225" s="18" t="s">
        <v>449</v>
      </c>
      <c r="D225" s="18" t="s">
        <v>450</v>
      </c>
      <c r="E225" s="10" t="s">
        <v>431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ht="15.75" customHeight="1">
      <c r="A226" s="9">
        <v>225.0</v>
      </c>
      <c r="B226" s="11">
        <v>3.9539826E7</v>
      </c>
      <c r="C226" s="18" t="s">
        <v>451</v>
      </c>
      <c r="D226" s="18" t="s">
        <v>452</v>
      </c>
      <c r="E226" s="10" t="s">
        <v>431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ht="15.75" customHeight="1">
      <c r="A227" s="5">
        <v>226.0</v>
      </c>
      <c r="B227" s="11">
        <v>1.6780491E7</v>
      </c>
      <c r="C227" s="18" t="s">
        <v>453</v>
      </c>
      <c r="D227" s="18" t="s">
        <v>454</v>
      </c>
      <c r="E227" s="10" t="s">
        <v>431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ht="15.75" customHeight="1">
      <c r="A228" s="9">
        <v>227.0</v>
      </c>
      <c r="B228" s="11">
        <v>3.1338843E7</v>
      </c>
      <c r="C228" s="18" t="s">
        <v>455</v>
      </c>
      <c r="D228" s="18" t="s">
        <v>456</v>
      </c>
      <c r="E228" s="10" t="s">
        <v>431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ht="15.75" customHeight="1">
      <c r="A229" s="5">
        <v>228.0</v>
      </c>
      <c r="B229" s="11">
        <v>2.1792482E7</v>
      </c>
      <c r="C229" s="18" t="s">
        <v>457</v>
      </c>
      <c r="D229" s="18" t="s">
        <v>458</v>
      </c>
      <c r="E229" s="10" t="s">
        <v>431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ht="15.75" customHeight="1">
      <c r="A230" s="9">
        <v>229.0</v>
      </c>
      <c r="B230" s="11">
        <v>1.4709523E7</v>
      </c>
      <c r="C230" s="18" t="s">
        <v>459</v>
      </c>
      <c r="D230" s="18" t="s">
        <v>460</v>
      </c>
      <c r="E230" s="10" t="s">
        <v>431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ht="15.75" customHeight="1">
      <c r="A231" s="5">
        <v>230.0</v>
      </c>
      <c r="B231" s="11">
        <v>1.7247388E7</v>
      </c>
      <c r="C231" s="18" t="s">
        <v>96</v>
      </c>
      <c r="D231" s="18" t="s">
        <v>461</v>
      </c>
      <c r="E231" s="10" t="s">
        <v>431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ht="15.75" customHeight="1">
      <c r="A232" s="9">
        <v>231.0</v>
      </c>
      <c r="B232" s="11">
        <v>3.5478673E7</v>
      </c>
      <c r="C232" s="18" t="s">
        <v>425</v>
      </c>
      <c r="D232" s="18" t="s">
        <v>462</v>
      </c>
      <c r="E232" s="10" t="s">
        <v>431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ht="15.75" customHeight="1">
      <c r="A233" s="5">
        <v>232.0</v>
      </c>
      <c r="B233" s="11">
        <v>1.4176479E7</v>
      </c>
      <c r="C233" s="18" t="s">
        <v>77</v>
      </c>
      <c r="D233" s="18" t="s">
        <v>463</v>
      </c>
      <c r="E233" s="10" t="s">
        <v>431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ht="15.75" customHeight="1">
      <c r="A234" s="9">
        <v>233.0</v>
      </c>
      <c r="B234" s="11">
        <v>3.073845E7</v>
      </c>
      <c r="C234" s="18" t="s">
        <v>464</v>
      </c>
      <c r="D234" s="18" t="s">
        <v>465</v>
      </c>
      <c r="E234" s="10" t="s">
        <v>431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ht="15.75" customHeight="1">
      <c r="A235" s="5">
        <v>234.0</v>
      </c>
      <c r="B235" s="11">
        <v>2.5671837E7</v>
      </c>
      <c r="C235" s="18" t="s">
        <v>466</v>
      </c>
      <c r="D235" s="18" t="s">
        <v>467</v>
      </c>
      <c r="E235" s="10" t="s">
        <v>431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ht="15.75" customHeight="1">
      <c r="A236" s="9">
        <v>235.0</v>
      </c>
      <c r="B236" s="28">
        <v>3.8505832E7</v>
      </c>
      <c r="C236" s="29" t="s">
        <v>438</v>
      </c>
      <c r="D236" s="29" t="s">
        <v>468</v>
      </c>
      <c r="E236" s="10" t="s">
        <v>431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ht="15.75" customHeight="1">
      <c r="A237" s="5">
        <v>236.0</v>
      </c>
      <c r="B237" s="11">
        <v>3.6802397E7</v>
      </c>
      <c r="C237" s="9" t="s">
        <v>469</v>
      </c>
      <c r="D237" s="30" t="s">
        <v>470</v>
      </c>
      <c r="E237" s="31" t="s">
        <v>471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ht="15.75" customHeight="1">
      <c r="A238" s="9">
        <v>237.0</v>
      </c>
      <c r="B238" s="11">
        <v>3.5477794E7</v>
      </c>
      <c r="C238" s="9" t="s">
        <v>472</v>
      </c>
      <c r="D238" s="30" t="s">
        <v>473</v>
      </c>
      <c r="E238" s="31" t="s">
        <v>471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ht="15.75" customHeight="1">
      <c r="A239" s="5">
        <v>238.0</v>
      </c>
      <c r="B239" s="11">
        <v>3.7777188E7</v>
      </c>
      <c r="C239" s="9" t="s">
        <v>474</v>
      </c>
      <c r="D239" s="30" t="s">
        <v>475</v>
      </c>
      <c r="E239" s="31" t="s">
        <v>471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ht="15.75" customHeight="1">
      <c r="A240" s="9">
        <v>239.0</v>
      </c>
      <c r="B240" s="11">
        <v>4.4401741E7</v>
      </c>
      <c r="C240" s="9" t="s">
        <v>476</v>
      </c>
      <c r="D240" s="30" t="s">
        <v>477</v>
      </c>
      <c r="E240" s="31" t="s">
        <v>471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ht="15.75" customHeight="1">
      <c r="A241" s="5">
        <v>240.0</v>
      </c>
      <c r="B241" s="11">
        <v>3.6912657E7</v>
      </c>
      <c r="C241" s="9" t="s">
        <v>133</v>
      </c>
      <c r="D241" s="30" t="s">
        <v>478</v>
      </c>
      <c r="E241" s="31" t="s">
        <v>471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ht="15.75" customHeight="1">
      <c r="A242" s="9">
        <v>241.0</v>
      </c>
      <c r="B242" s="11">
        <v>3.3661318E7</v>
      </c>
      <c r="C242" s="9" t="s">
        <v>479</v>
      </c>
      <c r="D242" s="30" t="s">
        <v>480</v>
      </c>
      <c r="E242" s="31" t="s">
        <v>471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ht="15.75" customHeight="1">
      <c r="A243" s="5">
        <v>242.0</v>
      </c>
      <c r="B243" s="11">
        <v>2.6153961E7</v>
      </c>
      <c r="C243" s="9" t="s">
        <v>481</v>
      </c>
      <c r="D243" s="30" t="s">
        <v>482</v>
      </c>
      <c r="E243" s="31" t="s">
        <v>471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ht="15.75" customHeight="1">
      <c r="A244" s="9">
        <v>243.0</v>
      </c>
      <c r="B244" s="11">
        <v>4.0659803E7</v>
      </c>
      <c r="C244" s="9" t="s">
        <v>98</v>
      </c>
      <c r="D244" s="30" t="s">
        <v>483</v>
      </c>
      <c r="E244" s="31" t="s">
        <v>471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ht="15.75" customHeight="1">
      <c r="A245" s="5">
        <v>244.0</v>
      </c>
      <c r="B245" s="11">
        <v>3.5929071E7</v>
      </c>
      <c r="C245" s="9" t="s">
        <v>484</v>
      </c>
      <c r="D245" s="30" t="s">
        <v>485</v>
      </c>
      <c r="E245" s="31" t="s">
        <v>471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ht="15.75" customHeight="1">
      <c r="A246" s="9">
        <v>245.0</v>
      </c>
      <c r="B246" s="11">
        <v>3.1181617E7</v>
      </c>
      <c r="C246" s="9" t="s">
        <v>121</v>
      </c>
      <c r="D246" s="30" t="s">
        <v>486</v>
      </c>
      <c r="E246" s="31" t="s">
        <v>471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ht="15.75" customHeight="1">
      <c r="A247" s="5">
        <v>246.0</v>
      </c>
      <c r="B247" s="11">
        <v>1.1241855E7</v>
      </c>
      <c r="C247" s="9" t="s">
        <v>374</v>
      </c>
      <c r="D247" s="30" t="s">
        <v>487</v>
      </c>
      <c r="E247" s="31" t="s">
        <v>471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ht="15.75" customHeight="1">
      <c r="A248" s="9">
        <v>247.0</v>
      </c>
      <c r="B248" s="11">
        <v>2.1310957E7</v>
      </c>
      <c r="C248" s="9" t="s">
        <v>420</v>
      </c>
      <c r="D248" s="30" t="s">
        <v>488</v>
      </c>
      <c r="E248" s="31" t="s">
        <v>471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ht="15.75" customHeight="1">
      <c r="A249" s="5">
        <v>248.0</v>
      </c>
      <c r="B249" s="11">
        <v>4.255323E7</v>
      </c>
      <c r="C249" s="9" t="s">
        <v>489</v>
      </c>
      <c r="D249" s="30" t="s">
        <v>490</v>
      </c>
      <c r="E249" s="31" t="s">
        <v>471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ht="15.75" customHeight="1">
      <c r="A250" s="9">
        <v>249.0</v>
      </c>
      <c r="B250" s="11">
        <v>2.242086E7</v>
      </c>
      <c r="C250" s="9" t="s">
        <v>459</v>
      </c>
      <c r="D250" s="30" t="s">
        <v>491</v>
      </c>
      <c r="E250" s="31" t="s">
        <v>471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ht="15.75" customHeight="1">
      <c r="A251" s="5">
        <v>250.0</v>
      </c>
      <c r="B251" s="11">
        <v>4.0147994E7</v>
      </c>
      <c r="C251" s="9" t="s">
        <v>459</v>
      </c>
      <c r="D251" s="30" t="s">
        <v>492</v>
      </c>
      <c r="E251" s="31" t="s">
        <v>471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ht="15.75" customHeight="1">
      <c r="A252" s="9">
        <v>251.0</v>
      </c>
      <c r="B252" s="11">
        <v>4.0628241E7</v>
      </c>
      <c r="C252" s="9" t="s">
        <v>493</v>
      </c>
      <c r="D252" s="30" t="s">
        <v>494</v>
      </c>
      <c r="E252" s="31" t="s">
        <v>471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ht="15.75" customHeight="1">
      <c r="A253" s="5">
        <v>252.0</v>
      </c>
      <c r="B253" s="11">
        <v>2.677843E7</v>
      </c>
      <c r="C253" s="9" t="s">
        <v>495</v>
      </c>
      <c r="D253" s="30" t="s">
        <v>496</v>
      </c>
      <c r="E253" s="31" t="s">
        <v>471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ht="15.75" customHeight="1">
      <c r="A254" s="9">
        <v>253.0</v>
      </c>
      <c r="B254" s="11">
        <v>3.15485E7</v>
      </c>
      <c r="C254" s="9" t="s">
        <v>497</v>
      </c>
      <c r="D254" s="30" t="s">
        <v>498</v>
      </c>
      <c r="E254" s="31" t="s">
        <v>471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ht="15.75" customHeight="1">
      <c r="A255" s="5">
        <v>254.0</v>
      </c>
      <c r="B255" s="11">
        <v>9.2517082E7</v>
      </c>
      <c r="C255" s="9" t="s">
        <v>499</v>
      </c>
      <c r="D255" s="30" t="s">
        <v>500</v>
      </c>
      <c r="E255" s="31" t="s">
        <v>471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ht="15.75" customHeight="1">
      <c r="A256" s="9">
        <v>255.0</v>
      </c>
      <c r="B256" s="11">
        <v>2.9223211E7</v>
      </c>
      <c r="C256" s="9" t="s">
        <v>501</v>
      </c>
      <c r="D256" s="30" t="s">
        <v>502</v>
      </c>
      <c r="E256" s="31" t="s">
        <v>471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ht="15.75" customHeight="1">
      <c r="A257" s="5">
        <v>256.0</v>
      </c>
      <c r="B257" s="11">
        <v>4.1829093E7</v>
      </c>
      <c r="C257" s="9" t="s">
        <v>503</v>
      </c>
      <c r="D257" s="30" t="s">
        <v>504</v>
      </c>
      <c r="E257" s="31" t="s">
        <v>471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ht="15.75" customHeight="1">
      <c r="A258" s="9">
        <v>257.0</v>
      </c>
      <c r="B258" s="11">
        <v>3.4932785E7</v>
      </c>
      <c r="C258" s="9" t="s">
        <v>505</v>
      </c>
      <c r="D258" s="30" t="s">
        <v>506</v>
      </c>
      <c r="E258" s="31" t="s">
        <v>471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ht="15.75" customHeight="1">
      <c r="A259" s="5">
        <v>258.0</v>
      </c>
      <c r="B259" s="11">
        <v>1.6307071E7</v>
      </c>
      <c r="C259" s="9" t="s">
        <v>503</v>
      </c>
      <c r="D259" s="30" t="s">
        <v>507</v>
      </c>
      <c r="E259" s="31" t="s">
        <v>471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ht="15.75" customHeight="1">
      <c r="A260" s="9">
        <v>259.0</v>
      </c>
      <c r="B260" s="11">
        <v>3.6864292E7</v>
      </c>
      <c r="C260" s="9" t="s">
        <v>508</v>
      </c>
      <c r="D260" s="30" t="s">
        <v>509</v>
      </c>
      <c r="E260" s="31" t="s">
        <v>471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ht="15.75" customHeight="1">
      <c r="A261" s="5">
        <v>260.0</v>
      </c>
      <c r="B261" s="11">
        <v>1.7572173E7</v>
      </c>
      <c r="C261" s="9" t="s">
        <v>510</v>
      </c>
      <c r="D261" s="30" t="s">
        <v>511</v>
      </c>
      <c r="E261" s="31" t="s">
        <v>471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ht="15.75" customHeight="1">
      <c r="A262" s="9">
        <v>261.0</v>
      </c>
      <c r="B262" s="11">
        <v>3.4041815E7</v>
      </c>
      <c r="C262" s="9" t="s">
        <v>512</v>
      </c>
      <c r="D262" s="30" t="s">
        <v>513</v>
      </c>
      <c r="E262" s="31" t="s">
        <v>471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ht="15.75" customHeight="1">
      <c r="A263" s="5">
        <v>262.0</v>
      </c>
      <c r="B263" s="11">
        <v>3.874073E7</v>
      </c>
      <c r="C263" s="9" t="s">
        <v>514</v>
      </c>
      <c r="D263" s="30" t="s">
        <v>118</v>
      </c>
      <c r="E263" s="31" t="s">
        <v>471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ht="15.75" customHeight="1">
      <c r="A264" s="9">
        <v>263.0</v>
      </c>
      <c r="B264" s="11">
        <v>3.8341264E7</v>
      </c>
      <c r="C264" s="9" t="s">
        <v>515</v>
      </c>
      <c r="D264" s="30" t="s">
        <v>516</v>
      </c>
      <c r="E264" s="31" t="s">
        <v>471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ht="15.75" customHeight="1">
      <c r="A265" s="5">
        <v>264.0</v>
      </c>
      <c r="B265" s="11">
        <v>3.0669873E7</v>
      </c>
      <c r="C265" s="9" t="s">
        <v>350</v>
      </c>
      <c r="D265" s="30" t="s">
        <v>517</v>
      </c>
      <c r="E265" s="31" t="s">
        <v>471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ht="15.75" customHeight="1">
      <c r="A266" s="9">
        <v>265.0</v>
      </c>
      <c r="B266" s="11">
        <v>3.0344932E7</v>
      </c>
      <c r="C266" s="9" t="s">
        <v>518</v>
      </c>
      <c r="D266" s="30" t="s">
        <v>519</v>
      </c>
      <c r="E266" s="31" t="s">
        <v>471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ht="15.75" customHeight="1">
      <c r="A267" s="5">
        <v>266.0</v>
      </c>
      <c r="B267" s="11">
        <v>2.0683975E7</v>
      </c>
      <c r="C267" s="9" t="s">
        <v>520</v>
      </c>
      <c r="D267" s="30" t="s">
        <v>521</v>
      </c>
      <c r="E267" s="31" t="s">
        <v>471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ht="15.75" customHeight="1">
      <c r="A268" s="9">
        <v>267.0</v>
      </c>
      <c r="B268" s="11">
        <v>1.6307115E7</v>
      </c>
      <c r="C268" s="9" t="s">
        <v>348</v>
      </c>
      <c r="D268" s="30" t="s">
        <v>522</v>
      </c>
      <c r="E268" s="31" t="s">
        <v>471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ht="15.75" customHeight="1">
      <c r="A269" s="5">
        <v>268.0</v>
      </c>
      <c r="B269" s="11">
        <v>1.3118936E7</v>
      </c>
      <c r="C269" s="9" t="s">
        <v>523</v>
      </c>
      <c r="D269" s="30" t="s">
        <v>524</v>
      </c>
      <c r="E269" s="31" t="s">
        <v>471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ht="15.75" customHeight="1">
      <c r="A270" s="9">
        <v>269.0</v>
      </c>
      <c r="B270" s="11">
        <v>2.5085857E7</v>
      </c>
      <c r="C270" s="9" t="s">
        <v>525</v>
      </c>
      <c r="D270" s="30" t="s">
        <v>526</v>
      </c>
      <c r="E270" s="31" t="s">
        <v>471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ht="15.75" customHeight="1">
      <c r="A271" s="5">
        <v>270.0</v>
      </c>
      <c r="B271" s="11">
        <v>1.7581496E7</v>
      </c>
      <c r="C271" s="9" t="s">
        <v>96</v>
      </c>
      <c r="D271" s="30" t="s">
        <v>527</v>
      </c>
      <c r="E271" s="31" t="s">
        <v>471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ht="15.75" customHeight="1">
      <c r="A272" s="9">
        <v>271.0</v>
      </c>
      <c r="B272" s="11">
        <v>2.6030259E7</v>
      </c>
      <c r="C272" s="9" t="s">
        <v>528</v>
      </c>
      <c r="D272" s="30" t="s">
        <v>529</v>
      </c>
      <c r="E272" s="31" t="s">
        <v>471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ht="15.75" customHeight="1">
      <c r="A273" s="5">
        <v>272.0</v>
      </c>
      <c r="B273" s="11">
        <v>3.5912506E7</v>
      </c>
      <c r="C273" s="9" t="s">
        <v>530</v>
      </c>
      <c r="D273" s="30" t="s">
        <v>531</v>
      </c>
      <c r="E273" s="31" t="s">
        <v>471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ht="15.75" customHeight="1">
      <c r="A274" s="9">
        <v>273.0</v>
      </c>
      <c r="B274" s="11">
        <v>9.2517082E7</v>
      </c>
      <c r="C274" s="9" t="s">
        <v>532</v>
      </c>
      <c r="D274" s="30" t="s">
        <v>533</v>
      </c>
      <c r="E274" s="31" t="s">
        <v>471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ht="15.75" customHeight="1">
      <c r="A275" s="5">
        <v>274.0</v>
      </c>
      <c r="B275" s="11">
        <v>3.3572615E7</v>
      </c>
      <c r="C275" s="9" t="s">
        <v>179</v>
      </c>
      <c r="D275" s="30" t="s">
        <v>534</v>
      </c>
      <c r="E275" s="31" t="s">
        <v>471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ht="15.75" customHeight="1">
      <c r="A276" s="9">
        <v>275.0</v>
      </c>
      <c r="B276" s="11">
        <v>3.9399156E7</v>
      </c>
      <c r="C276" s="9" t="s">
        <v>535</v>
      </c>
      <c r="D276" s="30" t="s">
        <v>536</v>
      </c>
      <c r="E276" s="31" t="s">
        <v>471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ht="15.75" customHeight="1">
      <c r="A277" s="5">
        <v>276.0</v>
      </c>
      <c r="B277" s="11">
        <v>3.5364351E7</v>
      </c>
      <c r="C277" s="9" t="s">
        <v>537</v>
      </c>
      <c r="D277" s="30" t="s">
        <v>538</v>
      </c>
      <c r="E277" s="31" t="s">
        <v>471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ht="15.75" customHeight="1">
      <c r="A278" s="9">
        <v>277.0</v>
      </c>
      <c r="B278" s="11">
        <v>4.4660814E7</v>
      </c>
      <c r="C278" s="9" t="s">
        <v>539</v>
      </c>
      <c r="D278" s="30" t="s">
        <v>540</v>
      </c>
      <c r="E278" s="31" t="s">
        <v>471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ht="15.75" customHeight="1">
      <c r="A279" s="5">
        <v>278.0</v>
      </c>
      <c r="B279" s="11">
        <v>4.1630392E7</v>
      </c>
      <c r="C279" s="9" t="s">
        <v>541</v>
      </c>
      <c r="D279" s="30" t="s">
        <v>542</v>
      </c>
      <c r="E279" s="31" t="s">
        <v>471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ht="15.75" customHeight="1">
      <c r="A280" s="9">
        <v>279.0</v>
      </c>
      <c r="B280" s="11">
        <v>4.2317103E7</v>
      </c>
      <c r="C280" s="9" t="s">
        <v>543</v>
      </c>
      <c r="D280" s="30" t="s">
        <v>544</v>
      </c>
      <c r="E280" s="31" t="s">
        <v>471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ht="15.75" customHeight="1">
      <c r="A281" s="5">
        <v>280.0</v>
      </c>
      <c r="B281" s="11">
        <v>4.5018649E7</v>
      </c>
      <c r="C281" s="9" t="s">
        <v>69</v>
      </c>
      <c r="D281" s="30" t="s">
        <v>545</v>
      </c>
      <c r="E281" s="31" t="s">
        <v>471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ht="15.75" customHeight="1">
      <c r="A282" s="9">
        <v>281.0</v>
      </c>
      <c r="B282" s="11">
        <v>4.2488184E7</v>
      </c>
      <c r="C282" s="9" t="s">
        <v>546</v>
      </c>
      <c r="D282" s="30" t="s">
        <v>547</v>
      </c>
      <c r="E282" s="31" t="s">
        <v>471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ht="15.75" customHeight="1">
      <c r="A283" s="5">
        <v>282.0</v>
      </c>
      <c r="B283" s="11">
        <v>4.622874E7</v>
      </c>
      <c r="C283" s="9" t="s">
        <v>548</v>
      </c>
      <c r="D283" s="30" t="s">
        <v>9</v>
      </c>
      <c r="E283" s="31" t="s">
        <v>471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ht="15.75" customHeight="1">
      <c r="A284" s="9">
        <v>283.0</v>
      </c>
      <c r="B284" s="11">
        <v>4.4499153E7</v>
      </c>
      <c r="C284" s="9" t="s">
        <v>549</v>
      </c>
      <c r="D284" s="30" t="s">
        <v>550</v>
      </c>
      <c r="E284" s="31" t="s">
        <v>471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ht="15.75" customHeight="1">
      <c r="A285" s="5">
        <v>284.0</v>
      </c>
      <c r="B285" s="11">
        <v>4.5768408E7</v>
      </c>
      <c r="C285" s="9" t="s">
        <v>551</v>
      </c>
      <c r="D285" s="30" t="s">
        <v>552</v>
      </c>
      <c r="E285" s="31" t="s">
        <v>471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ht="15.75" customHeight="1">
      <c r="A286" s="9">
        <v>285.0</v>
      </c>
      <c r="B286" s="11">
        <v>4.6789348E7</v>
      </c>
      <c r="C286" s="9" t="s">
        <v>553</v>
      </c>
      <c r="D286" s="30" t="s">
        <v>554</v>
      </c>
      <c r="E286" s="31" t="s">
        <v>471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ht="15.75" customHeight="1">
      <c r="A287" s="5">
        <v>286.0</v>
      </c>
      <c r="B287" s="11">
        <v>4.6229398E7</v>
      </c>
      <c r="C287" s="9" t="s">
        <v>555</v>
      </c>
      <c r="D287" s="30" t="s">
        <v>556</v>
      </c>
      <c r="E287" s="31" t="s">
        <v>471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ht="15.75" customHeight="1">
      <c r="A288" s="9">
        <v>287.0</v>
      </c>
      <c r="B288" s="11">
        <v>4.6530388E7</v>
      </c>
      <c r="C288" s="9" t="s">
        <v>557</v>
      </c>
      <c r="D288" s="30" t="s">
        <v>558</v>
      </c>
      <c r="E288" s="31" t="s">
        <v>471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ht="15.75" customHeight="1">
      <c r="A289" s="5">
        <v>288.0</v>
      </c>
      <c r="B289" s="11">
        <v>4.5017913E7</v>
      </c>
      <c r="C289" s="9" t="s">
        <v>559</v>
      </c>
      <c r="D289" s="30" t="s">
        <v>560</v>
      </c>
      <c r="E289" s="31" t="s">
        <v>471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ht="15.75" customHeight="1">
      <c r="A290" s="9">
        <v>289.0</v>
      </c>
      <c r="B290" s="11">
        <v>4.6066777E7</v>
      </c>
      <c r="C290" s="9" t="s">
        <v>561</v>
      </c>
      <c r="D290" s="30" t="s">
        <v>562</v>
      </c>
      <c r="E290" s="31" t="s">
        <v>471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ht="15.75" customHeight="1">
      <c r="A291" s="5">
        <v>290.0</v>
      </c>
      <c r="B291" s="11">
        <v>4.597299E7</v>
      </c>
      <c r="C291" s="9" t="s">
        <v>563</v>
      </c>
      <c r="D291" s="30" t="s">
        <v>564</v>
      </c>
      <c r="E291" s="31" t="s">
        <v>471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ht="15.75" customHeight="1">
      <c r="A292" s="9">
        <v>291.0</v>
      </c>
      <c r="B292" s="11">
        <v>4.653183E7</v>
      </c>
      <c r="C292" s="9" t="s">
        <v>565</v>
      </c>
      <c r="D292" s="30" t="s">
        <v>566</v>
      </c>
      <c r="E292" s="31" t="s">
        <v>471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ht="15.75" customHeight="1">
      <c r="A293" s="5">
        <v>292.0</v>
      </c>
      <c r="B293" s="11">
        <v>4.6066777E7</v>
      </c>
      <c r="C293" s="9" t="s">
        <v>567</v>
      </c>
      <c r="D293" s="30" t="s">
        <v>568</v>
      </c>
      <c r="E293" s="31" t="s">
        <v>471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ht="15.75" customHeight="1">
      <c r="A294" s="9">
        <v>293.0</v>
      </c>
      <c r="B294" s="11">
        <v>4.6666701E7</v>
      </c>
      <c r="C294" s="9" t="s">
        <v>569</v>
      </c>
      <c r="D294" s="30" t="s">
        <v>570</v>
      </c>
      <c r="E294" s="31" t="s">
        <v>471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ht="15.75" customHeight="1">
      <c r="A295" s="5">
        <v>294.0</v>
      </c>
      <c r="B295" s="11">
        <v>4.2316737E7</v>
      </c>
      <c r="C295" s="9" t="s">
        <v>571</v>
      </c>
      <c r="D295" s="30" t="s">
        <v>572</v>
      </c>
      <c r="E295" s="31" t="s">
        <v>471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ht="15.75" customHeight="1">
      <c r="A296" s="9">
        <v>295.0</v>
      </c>
      <c r="B296" s="11">
        <v>4.6232889E7</v>
      </c>
      <c r="C296" s="9" t="s">
        <v>573</v>
      </c>
      <c r="D296" s="30" t="s">
        <v>574</v>
      </c>
      <c r="E296" s="31" t="s">
        <v>471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ht="15.75" customHeight="1">
      <c r="A297" s="5">
        <v>296.0</v>
      </c>
      <c r="B297" s="11">
        <v>4.4661012E7</v>
      </c>
      <c r="C297" s="9" t="s">
        <v>575</v>
      </c>
      <c r="D297" s="30" t="s">
        <v>576</v>
      </c>
      <c r="E297" s="31" t="s">
        <v>471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ht="15.75" customHeight="1">
      <c r="A298" s="9">
        <v>297.0</v>
      </c>
      <c r="B298" s="11">
        <v>4.1042593E7</v>
      </c>
      <c r="C298" s="9" t="s">
        <v>577</v>
      </c>
      <c r="D298" s="30" t="s">
        <v>578</v>
      </c>
      <c r="E298" s="31" t="s">
        <v>471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ht="15.75" customHeight="1">
      <c r="A299" s="5">
        <v>298.0</v>
      </c>
      <c r="B299" s="11">
        <v>4.5973508E7</v>
      </c>
      <c r="C299" s="9" t="s">
        <v>579</v>
      </c>
      <c r="D299" s="30" t="s">
        <v>580</v>
      </c>
      <c r="E299" s="31" t="s">
        <v>471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ht="15.75" customHeight="1">
      <c r="A300" s="9">
        <v>299.0</v>
      </c>
      <c r="B300" s="11">
        <v>4.5828921E7</v>
      </c>
      <c r="C300" s="9" t="s">
        <v>581</v>
      </c>
      <c r="D300" s="30" t="s">
        <v>582</v>
      </c>
      <c r="E300" s="31" t="s">
        <v>471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ht="15.75" customHeight="1">
      <c r="A301" s="5">
        <v>300.0</v>
      </c>
      <c r="B301" s="11">
        <v>4.426967E7</v>
      </c>
      <c r="C301" s="9" t="s">
        <v>583</v>
      </c>
      <c r="D301" s="30" t="s">
        <v>584</v>
      </c>
      <c r="E301" s="31" t="s">
        <v>471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ht="15.75" customHeight="1">
      <c r="A302" s="9">
        <v>301.0</v>
      </c>
      <c r="B302" s="11">
        <v>4.6229347E7</v>
      </c>
      <c r="C302" s="9" t="s">
        <v>585</v>
      </c>
      <c r="D302" s="30" t="s">
        <v>586</v>
      </c>
      <c r="E302" s="31" t="s">
        <v>471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ht="15.75" customHeight="1">
      <c r="A303" s="5">
        <v>302.0</v>
      </c>
      <c r="B303" s="11">
        <v>4.5849216E7</v>
      </c>
      <c r="C303" s="9" t="s">
        <v>587</v>
      </c>
      <c r="D303" s="30" t="s">
        <v>588</v>
      </c>
      <c r="E303" s="31" t="s">
        <v>471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ht="15.75" customHeight="1">
      <c r="A304" s="9">
        <v>303.0</v>
      </c>
      <c r="B304" s="11">
        <v>4.5111499E7</v>
      </c>
      <c r="C304" s="9" t="s">
        <v>589</v>
      </c>
      <c r="D304" s="30" t="s">
        <v>590</v>
      </c>
      <c r="E304" s="31" t="s">
        <v>471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ht="15.75" customHeight="1">
      <c r="A305" s="5">
        <v>304.0</v>
      </c>
      <c r="B305" s="11">
        <v>1.9103318E7</v>
      </c>
      <c r="C305" s="9" t="s">
        <v>591</v>
      </c>
      <c r="D305" s="30" t="s">
        <v>592</v>
      </c>
      <c r="E305" s="31" t="s">
        <v>471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ht="15.75" customHeight="1">
      <c r="A306" s="9">
        <v>305.0</v>
      </c>
      <c r="B306" s="11">
        <v>4.5775115E7</v>
      </c>
      <c r="C306" s="9" t="s">
        <v>593</v>
      </c>
      <c r="D306" s="30" t="s">
        <v>594</v>
      </c>
      <c r="E306" s="31" t="s">
        <v>471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ht="15.75" customHeight="1">
      <c r="A307" s="5">
        <v>306.0</v>
      </c>
      <c r="B307" s="11">
        <v>4.4175429E7</v>
      </c>
      <c r="C307" s="9" t="s">
        <v>595</v>
      </c>
      <c r="D307" s="30" t="s">
        <v>596</v>
      </c>
      <c r="E307" s="31" t="s">
        <v>471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ht="15.75" customHeight="1">
      <c r="A308" s="9">
        <v>307.0</v>
      </c>
      <c r="B308" s="11">
        <v>4.3337802E7</v>
      </c>
      <c r="C308" s="9" t="s">
        <v>597</v>
      </c>
      <c r="D308" s="30" t="s">
        <v>598</v>
      </c>
      <c r="E308" s="31" t="s">
        <v>471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ht="15.75" customHeight="1">
      <c r="A309" s="5">
        <v>308.0</v>
      </c>
      <c r="B309" s="11">
        <v>4.4912966E7</v>
      </c>
      <c r="C309" s="9" t="s">
        <v>599</v>
      </c>
      <c r="D309" s="30" t="s">
        <v>600</v>
      </c>
      <c r="E309" s="31" t="s">
        <v>471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ht="15.75" customHeight="1">
      <c r="A310" s="9">
        <v>309.0</v>
      </c>
      <c r="B310" s="11">
        <v>4.2011367E7</v>
      </c>
      <c r="C310" s="9" t="s">
        <v>601</v>
      </c>
      <c r="D310" s="30" t="s">
        <v>602</v>
      </c>
      <c r="E310" s="31" t="s">
        <v>471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ht="15.75" customHeight="1">
      <c r="A311" s="5">
        <v>310.0</v>
      </c>
      <c r="B311" s="11">
        <v>4.5771794E7</v>
      </c>
      <c r="C311" s="9" t="s">
        <v>603</v>
      </c>
      <c r="D311" s="30" t="s">
        <v>604</v>
      </c>
      <c r="E311" s="31" t="s">
        <v>471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ht="15.75" customHeight="1">
      <c r="A312" s="9">
        <v>311.0</v>
      </c>
      <c r="B312" s="11">
        <v>4.4104871E7</v>
      </c>
      <c r="C312" s="9" t="s">
        <v>605</v>
      </c>
      <c r="D312" s="30" t="s">
        <v>606</v>
      </c>
      <c r="E312" s="31" t="s">
        <v>471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ht="15.75" customHeight="1">
      <c r="A313" s="5">
        <v>312.0</v>
      </c>
      <c r="B313" s="11">
        <v>4.4818059E7</v>
      </c>
      <c r="C313" s="9" t="s">
        <v>607</v>
      </c>
      <c r="D313" s="30" t="s">
        <v>608</v>
      </c>
      <c r="E313" s="31" t="s">
        <v>471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ht="15.75" customHeight="1">
      <c r="A314" s="9">
        <v>313.0</v>
      </c>
      <c r="B314" s="11">
        <v>4.4864095E7</v>
      </c>
      <c r="C314" s="9" t="s">
        <v>609</v>
      </c>
      <c r="D314" s="30" t="s">
        <v>610</v>
      </c>
      <c r="E314" s="31" t="s">
        <v>471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ht="15.75" customHeight="1">
      <c r="A315" s="5">
        <v>314.0</v>
      </c>
      <c r="B315" s="11">
        <v>4.3336331E7</v>
      </c>
      <c r="C315" s="9" t="s">
        <v>611</v>
      </c>
      <c r="D315" s="30" t="s">
        <v>612</v>
      </c>
      <c r="E315" s="31" t="s">
        <v>471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ht="15.75" customHeight="1">
      <c r="A316" s="9">
        <v>315.0</v>
      </c>
      <c r="B316" s="11">
        <v>4.475473E7</v>
      </c>
      <c r="C316" s="9" t="s">
        <v>613</v>
      </c>
      <c r="D316" s="30" t="s">
        <v>614</v>
      </c>
      <c r="E316" s="31" t="s">
        <v>471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ht="15.75" customHeight="1">
      <c r="A317" s="5">
        <v>316.0</v>
      </c>
      <c r="B317" s="11">
        <v>4.2815687E7</v>
      </c>
      <c r="C317" s="9" t="s">
        <v>615</v>
      </c>
      <c r="D317" s="30" t="s">
        <v>616</v>
      </c>
      <c r="E317" s="31" t="s">
        <v>471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ht="15.75" customHeight="1">
      <c r="A318" s="9">
        <v>317.0</v>
      </c>
      <c r="B318" s="11">
        <v>4.3639082E7</v>
      </c>
      <c r="C318" s="9" t="s">
        <v>611</v>
      </c>
      <c r="D318" s="30" t="s">
        <v>617</v>
      </c>
      <c r="E318" s="31" t="s">
        <v>471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ht="15.75" customHeight="1">
      <c r="A319" s="5">
        <v>318.0</v>
      </c>
      <c r="B319" s="11">
        <v>4.4105278E7</v>
      </c>
      <c r="C319" s="9" t="s">
        <v>618</v>
      </c>
      <c r="D319" s="30" t="s">
        <v>619</v>
      </c>
      <c r="E319" s="31" t="s">
        <v>471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 ht="15.75" customHeight="1">
      <c r="A320" s="9">
        <v>319.0</v>
      </c>
      <c r="B320" s="11">
        <v>4.1940416E7</v>
      </c>
      <c r="C320" s="9" t="s">
        <v>620</v>
      </c>
      <c r="D320" s="30" t="s">
        <v>621</v>
      </c>
      <c r="E320" s="31" t="s">
        <v>471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ht="15.75" customHeight="1">
      <c r="A321" s="5">
        <v>320.0</v>
      </c>
      <c r="B321" s="11">
        <v>3.7998563E7</v>
      </c>
      <c r="C321" s="9" t="s">
        <v>622</v>
      </c>
      <c r="D321" s="30" t="s">
        <v>623</v>
      </c>
      <c r="E321" s="31" t="s">
        <v>471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 ht="15.75" customHeight="1">
      <c r="A322" s="9">
        <v>321.0</v>
      </c>
      <c r="B322" s="11">
        <v>3.4031593E7</v>
      </c>
      <c r="C322" s="9" t="s">
        <v>624</v>
      </c>
      <c r="D322" s="30" t="s">
        <v>625</v>
      </c>
      <c r="E322" s="31" t="s">
        <v>471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ht="15.75" customHeight="1">
      <c r="A323" s="5">
        <v>322.0</v>
      </c>
      <c r="B323" s="11">
        <v>3.3584494E7</v>
      </c>
      <c r="C323" s="9" t="s">
        <v>626</v>
      </c>
      <c r="D323" s="30" t="s">
        <v>538</v>
      </c>
      <c r="E323" s="31" t="s">
        <v>471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ht="15.75" customHeight="1">
      <c r="A324" s="9">
        <v>323.0</v>
      </c>
      <c r="B324" s="11">
        <v>3.3674556E7</v>
      </c>
      <c r="C324" s="9" t="s">
        <v>627</v>
      </c>
      <c r="D324" s="30" t="s">
        <v>628</v>
      </c>
      <c r="E324" s="31" t="s">
        <v>471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 ht="15.75" customHeight="1">
      <c r="A325" s="5">
        <v>324.0</v>
      </c>
      <c r="B325" s="11">
        <v>2.7132079E7</v>
      </c>
      <c r="C325" s="9" t="s">
        <v>629</v>
      </c>
      <c r="D325" s="30" t="s">
        <v>312</v>
      </c>
      <c r="E325" s="31" t="s">
        <v>471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ht="15.75" customHeight="1">
      <c r="A326" s="9">
        <v>325.0</v>
      </c>
      <c r="B326" s="11">
        <v>3.7636419E7</v>
      </c>
      <c r="C326" s="9" t="s">
        <v>630</v>
      </c>
      <c r="D326" s="30" t="s">
        <v>170</v>
      </c>
      <c r="E326" s="31" t="s">
        <v>471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ht="15.75" customHeight="1">
      <c r="A327" s="5">
        <v>326.0</v>
      </c>
      <c r="B327" s="11">
        <v>1.3729017E7</v>
      </c>
      <c r="C327" s="9" t="s">
        <v>631</v>
      </c>
      <c r="D327" s="30" t="s">
        <v>632</v>
      </c>
      <c r="E327" s="31" t="s">
        <v>471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 ht="15.75" customHeight="1">
      <c r="A328" s="7"/>
      <c r="B328" s="2"/>
      <c r="D328" s="18"/>
      <c r="E328" s="6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ht="15.75" customHeight="1">
      <c r="A329" s="7"/>
      <c r="B329" s="2"/>
      <c r="D329" s="18"/>
      <c r="E329" s="6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 ht="15.75" customHeight="1">
      <c r="A330" s="7"/>
      <c r="B330" s="2"/>
      <c r="D330" s="18"/>
      <c r="E330" s="6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ht="15.75" customHeight="1">
      <c r="A331" s="7"/>
      <c r="B331" s="2"/>
      <c r="D331" s="18"/>
      <c r="E331" s="6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ht="15.75" customHeight="1">
      <c r="A332" s="7"/>
      <c r="B332" s="2"/>
      <c r="D332" s="18"/>
      <c r="E332" s="6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 ht="15.75" customHeight="1">
      <c r="A333" s="7"/>
      <c r="B333" s="2"/>
      <c r="D333" s="18"/>
      <c r="E333" s="6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ht="15.75" customHeight="1">
      <c r="A334" s="7"/>
      <c r="B334" s="2"/>
      <c r="D334" s="18"/>
      <c r="E334" s="6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ht="15.75" customHeight="1">
      <c r="A335" s="7"/>
      <c r="B335" s="2"/>
      <c r="D335" s="18"/>
      <c r="E335" s="6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ht="15.75" customHeight="1">
      <c r="A336" s="7"/>
      <c r="B336" s="2"/>
      <c r="D336" s="18"/>
      <c r="E336" s="6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ht="15.75" customHeight="1">
      <c r="A337" s="7"/>
      <c r="B337" s="2"/>
      <c r="D337" s="18"/>
      <c r="E337" s="6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ht="15.75" customHeight="1">
      <c r="A338" s="7"/>
      <c r="B338" s="2"/>
      <c r="D338" s="18"/>
      <c r="E338" s="6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 ht="15.75" customHeight="1">
      <c r="A339" s="7"/>
      <c r="B339" s="2"/>
      <c r="D339" s="18"/>
      <c r="E339" s="6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ht="15.75" customHeight="1">
      <c r="A340" s="7"/>
      <c r="B340" s="2"/>
      <c r="D340" s="18"/>
      <c r="E340" s="6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ht="15.75" customHeight="1">
      <c r="A341" s="7"/>
      <c r="B341" s="2"/>
      <c r="D341" s="18"/>
      <c r="E341" s="6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ht="15.75" customHeight="1">
      <c r="A342" s="7"/>
      <c r="B342" s="2"/>
      <c r="D342" s="18"/>
      <c r="E342" s="6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 ht="15.75" customHeight="1">
      <c r="A343" s="7"/>
      <c r="B343" s="2"/>
      <c r="D343" s="18"/>
      <c r="E343" s="6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 ht="15.75" customHeight="1">
      <c r="A344" s="7"/>
      <c r="B344" s="2"/>
      <c r="D344" s="18"/>
      <c r="E344" s="6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 ht="15.75" customHeight="1">
      <c r="A345" s="7"/>
      <c r="B345" s="2"/>
      <c r="D345" s="18"/>
      <c r="E345" s="6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 ht="15.75" customHeight="1">
      <c r="A346" s="7"/>
      <c r="B346" s="2"/>
      <c r="D346" s="18"/>
      <c r="E346" s="6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 ht="15.75" customHeight="1">
      <c r="A347" s="7"/>
      <c r="B347" s="2"/>
      <c r="D347" s="18"/>
      <c r="E347" s="6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 ht="15.75" customHeight="1">
      <c r="A348" s="7"/>
      <c r="B348" s="2"/>
      <c r="D348" s="18"/>
      <c r="E348" s="6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 ht="15.75" customHeight="1">
      <c r="A349" s="7"/>
      <c r="B349" s="2"/>
      <c r="D349" s="18"/>
      <c r="E349" s="6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ht="15.75" customHeight="1">
      <c r="A350" s="7"/>
      <c r="B350" s="2"/>
      <c r="D350" s="18"/>
      <c r="E350" s="6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 ht="15.75" customHeight="1">
      <c r="A351" s="7"/>
      <c r="B351" s="2"/>
      <c r="D351" s="18"/>
      <c r="E351" s="6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 ht="15.75" customHeight="1">
      <c r="A352" s="7"/>
      <c r="B352" s="2"/>
      <c r="D352" s="18"/>
      <c r="E352" s="6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 ht="15.75" customHeight="1">
      <c r="A353" s="7"/>
      <c r="B353" s="2"/>
      <c r="D353" s="18"/>
      <c r="E353" s="6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 ht="15.75" customHeight="1">
      <c r="A354" s="7"/>
      <c r="B354" s="2"/>
      <c r="D354" s="18"/>
      <c r="E354" s="6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 ht="15.75" customHeight="1">
      <c r="A355" s="7"/>
      <c r="B355" s="2"/>
      <c r="D355" s="18"/>
      <c r="E355" s="6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 ht="15.75" customHeight="1">
      <c r="A356" s="7"/>
      <c r="B356" s="2"/>
      <c r="D356" s="18"/>
      <c r="E356" s="6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ht="15.75" customHeight="1">
      <c r="A357" s="7"/>
      <c r="B357" s="2"/>
      <c r="D357" s="18"/>
      <c r="E357" s="6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ht="15.75" customHeight="1">
      <c r="A358" s="7"/>
      <c r="B358" s="2"/>
      <c r="D358" s="18"/>
      <c r="E358" s="6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 ht="15.75" customHeight="1">
      <c r="A359" s="7"/>
      <c r="B359" s="2"/>
      <c r="D359" s="18"/>
      <c r="E359" s="6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ht="15.75" customHeight="1">
      <c r="A360" s="7"/>
      <c r="B360" s="2"/>
      <c r="D360" s="18"/>
      <c r="E360" s="6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 ht="15.75" customHeight="1">
      <c r="A361" s="7"/>
      <c r="B361" s="2"/>
      <c r="D361" s="18"/>
      <c r="E361" s="6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ht="15.75" customHeight="1">
      <c r="A362" s="7"/>
      <c r="B362" s="2"/>
      <c r="D362" s="18"/>
      <c r="E362" s="6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ht="15.75" customHeight="1">
      <c r="A363" s="7"/>
      <c r="B363" s="2"/>
      <c r="D363" s="18"/>
      <c r="E363" s="6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 ht="15.75" customHeight="1">
      <c r="A364" s="7"/>
      <c r="B364" s="2"/>
      <c r="D364" s="18"/>
      <c r="E364" s="6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 ht="15.75" customHeight="1">
      <c r="A365" s="7"/>
      <c r="B365" s="2"/>
      <c r="D365" s="18"/>
      <c r="E365" s="6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 ht="15.75" customHeight="1">
      <c r="A366" s="7"/>
      <c r="B366" s="2"/>
      <c r="D366" s="18"/>
      <c r="E366" s="6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 ht="15.75" customHeight="1">
      <c r="A367" s="7"/>
      <c r="B367" s="2"/>
      <c r="D367" s="18"/>
      <c r="E367" s="6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 ht="15.75" customHeight="1">
      <c r="A368" s="7"/>
      <c r="B368" s="2"/>
      <c r="D368" s="18"/>
      <c r="E368" s="6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 ht="15.75" customHeight="1">
      <c r="A369" s="7"/>
      <c r="B369" s="2"/>
      <c r="D369" s="18"/>
      <c r="E369" s="6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 ht="15.75" customHeight="1">
      <c r="A370" s="7"/>
      <c r="B370" s="2"/>
      <c r="D370" s="18"/>
      <c r="E370" s="6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 ht="15.75" customHeight="1">
      <c r="A371" s="7"/>
      <c r="B371" s="2"/>
      <c r="D371" s="18"/>
      <c r="E371" s="6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 ht="15.75" customHeight="1">
      <c r="A372" s="7"/>
      <c r="B372" s="2"/>
      <c r="D372" s="18"/>
      <c r="E372" s="6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 ht="15.75" customHeight="1">
      <c r="A373" s="7"/>
      <c r="B373" s="2"/>
      <c r="D373" s="18"/>
      <c r="E373" s="6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 ht="15.75" customHeight="1">
      <c r="A374" s="7"/>
      <c r="B374" s="2"/>
      <c r="C374" s="7"/>
      <c r="E374" s="6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 ht="15.75" customHeight="1">
      <c r="A375" s="7"/>
      <c r="B375" s="2"/>
      <c r="C375" s="7"/>
      <c r="E375" s="6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 ht="15.75" customHeight="1">
      <c r="A376" s="7"/>
      <c r="B376" s="2"/>
      <c r="C376" s="7"/>
      <c r="E376" s="6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ht="15.75" customHeight="1">
      <c r="A377" s="7"/>
      <c r="B377" s="2"/>
      <c r="C377" s="7"/>
      <c r="E377" s="6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ht="15.75" customHeight="1">
      <c r="A378" s="7"/>
      <c r="B378" s="2"/>
      <c r="C378" s="7"/>
      <c r="E378" s="6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ht="15.75" customHeight="1">
      <c r="A379" s="7"/>
      <c r="B379" s="2"/>
      <c r="C379" s="7"/>
      <c r="E379" s="6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ht="15.75" customHeight="1">
      <c r="A380" s="7"/>
      <c r="B380" s="2"/>
      <c r="C380" s="7"/>
      <c r="E380" s="6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ht="15.75" customHeight="1">
      <c r="A381" s="7"/>
      <c r="B381" s="2"/>
      <c r="C381" s="7"/>
      <c r="E381" s="6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ht="15.75" customHeight="1">
      <c r="A382" s="7"/>
      <c r="B382" s="2"/>
      <c r="C382" s="7"/>
      <c r="E382" s="6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ht="15.75" customHeight="1">
      <c r="A383" s="7"/>
      <c r="B383" s="2"/>
      <c r="C383" s="7"/>
      <c r="E383" s="6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ht="15.75" customHeight="1">
      <c r="A384" s="7"/>
      <c r="B384" s="2"/>
      <c r="C384" s="7"/>
      <c r="E384" s="6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 ht="15.75" customHeight="1">
      <c r="A385" s="7"/>
      <c r="B385" s="2"/>
      <c r="C385" s="7"/>
      <c r="E385" s="6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ht="15.75" customHeight="1">
      <c r="A386" s="7"/>
      <c r="B386" s="2"/>
      <c r="C386" s="7"/>
      <c r="E386" s="6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ht="15.75" customHeight="1">
      <c r="A387" s="7"/>
      <c r="B387" s="2"/>
      <c r="C387" s="7"/>
      <c r="E387" s="6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ht="15.75" customHeight="1">
      <c r="A388" s="7"/>
      <c r="B388" s="2"/>
      <c r="C388" s="7"/>
      <c r="E388" s="6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ht="15.75" customHeight="1">
      <c r="A389" s="7"/>
      <c r="B389" s="2"/>
      <c r="C389" s="7"/>
      <c r="E389" s="6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ht="15.75" customHeight="1">
      <c r="A390" s="7"/>
      <c r="B390" s="2"/>
      <c r="C390" s="7"/>
      <c r="E390" s="6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ht="15.75" customHeight="1">
      <c r="A391" s="7"/>
      <c r="B391" s="2"/>
      <c r="C391" s="7"/>
      <c r="E391" s="6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ht="15.75" customHeight="1">
      <c r="A392" s="7"/>
      <c r="B392" s="2"/>
      <c r="C392" s="7"/>
      <c r="E392" s="6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ht="15.75" customHeight="1">
      <c r="A393" s="7"/>
      <c r="B393" s="2"/>
      <c r="C393" s="7"/>
      <c r="E393" s="6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 ht="15.75" customHeight="1">
      <c r="A394" s="7"/>
      <c r="B394" s="2"/>
      <c r="C394" s="7"/>
      <c r="E394" s="6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 ht="15.75" customHeight="1">
      <c r="A395" s="7"/>
      <c r="B395" s="2"/>
      <c r="C395" s="7"/>
      <c r="E395" s="6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 ht="15.75" customHeight="1">
      <c r="A396" s="7"/>
      <c r="B396" s="2"/>
      <c r="C396" s="7"/>
      <c r="E396" s="6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 ht="15.75" customHeight="1">
      <c r="A397" s="7"/>
      <c r="B397" s="2"/>
      <c r="C397" s="7"/>
      <c r="E397" s="6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ht="15.75" customHeight="1">
      <c r="A398" s="7"/>
      <c r="B398" s="2"/>
      <c r="C398" s="7"/>
      <c r="E398" s="6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 ht="15.75" customHeight="1">
      <c r="A399" s="7"/>
      <c r="B399" s="2"/>
      <c r="C399" s="7"/>
      <c r="E399" s="6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 ht="15.75" customHeight="1">
      <c r="A400" s="7"/>
      <c r="B400" s="2"/>
      <c r="C400" s="7"/>
      <c r="E400" s="6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ht="15.75" customHeight="1">
      <c r="A401" s="7"/>
      <c r="B401" s="2"/>
      <c r="C401" s="7"/>
      <c r="E401" s="6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 ht="15.75" customHeight="1">
      <c r="A402" s="7"/>
      <c r="B402" s="2"/>
      <c r="C402" s="7"/>
      <c r="E402" s="6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 ht="15.75" customHeight="1">
      <c r="A403" s="7"/>
      <c r="B403" s="2"/>
      <c r="C403" s="7"/>
      <c r="E403" s="6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 ht="15.75" customHeight="1">
      <c r="A404" s="7"/>
      <c r="B404" s="2"/>
      <c r="C404" s="7"/>
      <c r="E404" s="6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 ht="15.75" customHeight="1">
      <c r="A405" s="7"/>
      <c r="B405" s="2"/>
      <c r="C405" s="7"/>
      <c r="E405" s="6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ht="15.75" customHeight="1">
      <c r="A406" s="7"/>
      <c r="B406" s="2"/>
      <c r="C406" s="7"/>
      <c r="E406" s="6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ht="15.75" customHeight="1">
      <c r="A407" s="7"/>
      <c r="B407" s="2"/>
      <c r="C407" s="7"/>
      <c r="E407" s="6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ht="15.75" customHeight="1">
      <c r="A408" s="7"/>
      <c r="B408" s="2"/>
      <c r="C408" s="7"/>
      <c r="E408" s="6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 ht="15.75" customHeight="1">
      <c r="A409" s="7"/>
      <c r="B409" s="2"/>
      <c r="C409" s="7"/>
      <c r="E409" s="6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ht="15.75" customHeight="1">
      <c r="A410" s="7"/>
      <c r="B410" s="2"/>
      <c r="C410" s="7"/>
      <c r="E410" s="6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 ht="15.75" customHeight="1">
      <c r="A411" s="7"/>
      <c r="B411" s="2"/>
      <c r="C411" s="7"/>
      <c r="E411" s="6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ht="15.75" customHeight="1">
      <c r="A412" s="7"/>
      <c r="B412" s="2"/>
      <c r="C412" s="7"/>
      <c r="E412" s="6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ht="15.75" customHeight="1">
      <c r="A413" s="7"/>
      <c r="B413" s="2"/>
      <c r="C413" s="7"/>
      <c r="E413" s="6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ht="15.75" customHeight="1">
      <c r="A414" s="7"/>
      <c r="B414" s="2"/>
      <c r="C414" s="7"/>
      <c r="E414" s="6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 ht="15.75" customHeight="1">
      <c r="A415" s="7"/>
      <c r="B415" s="2"/>
      <c r="C415" s="7"/>
      <c r="E415" s="6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 ht="15.75" customHeight="1">
      <c r="A416" s="7"/>
      <c r="B416" s="2"/>
      <c r="C416" s="7"/>
      <c r="E416" s="6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ht="15.75" customHeight="1">
      <c r="A417" s="7"/>
      <c r="B417" s="2"/>
      <c r="C417" s="7"/>
      <c r="E417" s="6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ht="15.75" customHeight="1">
      <c r="A418" s="7"/>
      <c r="B418" s="2"/>
      <c r="C418" s="7"/>
      <c r="E418" s="6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ht="15.75" customHeight="1">
      <c r="A419" s="7"/>
      <c r="B419" s="2"/>
      <c r="C419" s="7"/>
      <c r="E419" s="6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 ht="15.75" customHeight="1">
      <c r="A420" s="7"/>
      <c r="B420" s="2"/>
      <c r="C420" s="7"/>
      <c r="E420" s="6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ht="15.75" customHeight="1">
      <c r="A421" s="7"/>
      <c r="B421" s="2"/>
      <c r="C421" s="7"/>
      <c r="E421" s="6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 ht="15.75" customHeight="1">
      <c r="A422" s="7"/>
      <c r="B422" s="2"/>
      <c r="C422" s="7"/>
      <c r="E422" s="6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ht="15.75" customHeight="1">
      <c r="A423" s="7"/>
      <c r="B423" s="2"/>
      <c r="C423" s="7"/>
      <c r="E423" s="6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ht="15.75" customHeight="1">
      <c r="A424" s="7"/>
      <c r="B424" s="2"/>
      <c r="C424" s="7"/>
      <c r="E424" s="6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 ht="15.75" customHeight="1">
      <c r="A425" s="7"/>
      <c r="B425" s="2"/>
      <c r="C425" s="7"/>
      <c r="E425" s="6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ht="15.75" customHeight="1">
      <c r="A426" s="7"/>
      <c r="B426" s="2"/>
      <c r="C426" s="7"/>
      <c r="E426" s="6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 ht="15.75" customHeight="1">
      <c r="A427" s="7"/>
      <c r="B427" s="2"/>
      <c r="C427" s="7"/>
      <c r="E427" s="6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 ht="15.75" customHeight="1">
      <c r="A428" s="7"/>
      <c r="B428" s="2"/>
      <c r="C428" s="7"/>
      <c r="E428" s="6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ht="15.75" customHeight="1">
      <c r="A429" s="7"/>
      <c r="B429" s="2"/>
      <c r="C429" s="7"/>
      <c r="E429" s="6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ht="15.75" customHeight="1">
      <c r="A430" s="7"/>
      <c r="B430" s="2"/>
      <c r="C430" s="7"/>
      <c r="E430" s="6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 ht="15.75" customHeight="1">
      <c r="A431" s="7"/>
      <c r="B431" s="2"/>
      <c r="C431" s="7"/>
      <c r="E431" s="6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ht="15.75" customHeight="1">
      <c r="A432" s="7"/>
      <c r="B432" s="2"/>
      <c r="C432" s="7"/>
      <c r="E432" s="6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 ht="15.75" customHeight="1">
      <c r="A433" s="7"/>
      <c r="B433" s="2"/>
      <c r="C433" s="7"/>
      <c r="E433" s="6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ht="15.75" customHeight="1">
      <c r="B434" s="2"/>
      <c r="E434" s="6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ht="15.75" customHeight="1">
      <c r="B435" s="2"/>
      <c r="E435" s="6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 ht="15.75" customHeight="1">
      <c r="B436" s="2"/>
      <c r="E436" s="6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 ht="15.75" customHeight="1">
      <c r="B437" s="2"/>
      <c r="E437" s="6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ht="15.75" customHeight="1">
      <c r="B438" s="2"/>
      <c r="E438" s="6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ht="15.75" customHeight="1">
      <c r="B439" s="2"/>
      <c r="E439" s="6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ht="15.75" customHeight="1">
      <c r="B440" s="2"/>
      <c r="E440" s="6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 ht="15.75" customHeight="1">
      <c r="B441" s="2"/>
      <c r="E441" s="6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ht="15.75" customHeight="1">
      <c r="B442" s="2"/>
      <c r="E442" s="6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ht="15.75" customHeight="1">
      <c r="B443" s="2"/>
      <c r="E443" s="6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ht="15.75" customHeight="1">
      <c r="B444" s="2"/>
      <c r="E444" s="6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ht="15.75" customHeight="1">
      <c r="B445" s="2"/>
      <c r="E445" s="6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ht="15.75" customHeight="1">
      <c r="B446" s="2"/>
      <c r="E446" s="6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ht="15.75" customHeight="1">
      <c r="B447" s="2"/>
      <c r="E447" s="6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ht="15.75" customHeight="1">
      <c r="B448" s="2"/>
      <c r="E448" s="6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 ht="15.75" customHeight="1">
      <c r="B449" s="2"/>
      <c r="E449" s="6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ht="15.75" customHeight="1">
      <c r="B450" s="2"/>
      <c r="E450" s="6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 ht="15.75" customHeight="1">
      <c r="B451" s="2"/>
      <c r="E451" s="6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ht="15.75" customHeight="1">
      <c r="B452" s="2"/>
      <c r="E452" s="6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ht="15.75" customHeight="1">
      <c r="B453" s="2"/>
      <c r="E453" s="6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 ht="15.75" customHeight="1">
      <c r="B454" s="2"/>
      <c r="E454" s="6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ht="15.75" customHeight="1">
      <c r="B455" s="2"/>
      <c r="E455" s="6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 ht="15.75" customHeight="1">
      <c r="B456" s="2"/>
      <c r="E456" s="6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ht="15.75" customHeight="1">
      <c r="B457" s="2"/>
      <c r="E457" s="6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ht="15.75" customHeight="1">
      <c r="B458" s="2"/>
      <c r="E458" s="6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ht="15.75" customHeight="1">
      <c r="B459" s="2"/>
      <c r="E459" s="6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ht="15.75" customHeight="1">
      <c r="B460" s="2"/>
      <c r="E460" s="6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ht="15.75" customHeight="1">
      <c r="B461" s="2"/>
      <c r="E461" s="6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ht="15.75" customHeight="1">
      <c r="B462" s="2"/>
      <c r="E462" s="6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ht="15.75" customHeight="1">
      <c r="B463" s="2"/>
      <c r="E463" s="6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ht="15.75" customHeight="1">
      <c r="B464" s="2"/>
      <c r="E464" s="6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ht="15.75" customHeight="1">
      <c r="B465" s="2"/>
      <c r="E465" s="6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ht="15.75" customHeight="1">
      <c r="B466" s="2"/>
      <c r="E466" s="6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 ht="15.75" customHeight="1">
      <c r="B467" s="2"/>
      <c r="E467" s="6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ht="15.75" customHeight="1">
      <c r="B468" s="2"/>
      <c r="E468" s="6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 ht="15.75" customHeight="1">
      <c r="B469" s="2"/>
      <c r="E469" s="6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ht="15.75" customHeight="1">
      <c r="B470" s="2"/>
      <c r="E470" s="6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ht="15.75" customHeight="1">
      <c r="B471" s="2"/>
      <c r="E471" s="6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 ht="15.75" customHeight="1">
      <c r="B472" s="2"/>
      <c r="E472" s="6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ht="15.75" customHeight="1">
      <c r="B473" s="2"/>
      <c r="E473" s="6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ht="15.75" customHeight="1">
      <c r="B474" s="2"/>
      <c r="E474" s="6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ht="15.75" customHeight="1">
      <c r="B475" s="2"/>
      <c r="E475" s="6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ht="15.75" customHeight="1">
      <c r="B476" s="2"/>
      <c r="E476" s="6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 ht="15.75" customHeight="1">
      <c r="B477" s="2"/>
      <c r="E477" s="6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ht="15.75" customHeight="1">
      <c r="B478" s="2"/>
      <c r="E478" s="6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ht="15.75" customHeight="1">
      <c r="B479" s="2"/>
      <c r="E479" s="6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 ht="15.75" customHeight="1">
      <c r="B480" s="2"/>
      <c r="E480" s="6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 ht="15.75" customHeight="1">
      <c r="B481" s="2"/>
      <c r="E481" s="6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 ht="15.75" customHeight="1">
      <c r="B482" s="2"/>
      <c r="E482" s="6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 ht="15.75" customHeight="1">
      <c r="B483" s="2"/>
      <c r="E483" s="6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 ht="15.75" customHeight="1">
      <c r="B484" s="2"/>
      <c r="E484" s="6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 ht="15.75" customHeight="1">
      <c r="B485" s="2"/>
      <c r="E485" s="6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ht="15.75" customHeight="1">
      <c r="B486" s="2"/>
      <c r="E486" s="6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 ht="15.75" customHeight="1">
      <c r="B487" s="2"/>
      <c r="E487" s="6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 ht="15.75" customHeight="1">
      <c r="B488" s="2"/>
      <c r="E488" s="6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 ht="15.75" customHeight="1">
      <c r="B489" s="2"/>
      <c r="E489" s="6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 ht="15.75" customHeight="1">
      <c r="B490" s="2"/>
      <c r="E490" s="6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 ht="15.75" customHeight="1">
      <c r="B491" s="2"/>
      <c r="E491" s="6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ht="15.75" customHeight="1">
      <c r="B492" s="2"/>
      <c r="E492" s="6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ht="15.75" customHeight="1">
      <c r="B493" s="2"/>
      <c r="E493" s="6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 ht="15.75" customHeight="1">
      <c r="B494" s="2"/>
      <c r="E494" s="6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ht="15.75" customHeight="1">
      <c r="B495" s="2"/>
      <c r="E495" s="6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 ht="15.75" customHeight="1">
      <c r="B496" s="2"/>
      <c r="E496" s="6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ht="15.75" customHeight="1">
      <c r="B497" s="2"/>
      <c r="E497" s="6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ht="15.75" customHeight="1">
      <c r="B498" s="2"/>
      <c r="E498" s="6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 ht="15.75" customHeight="1">
      <c r="B499" s="2"/>
      <c r="E499" s="6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 ht="15.75" customHeight="1">
      <c r="B500" s="2"/>
      <c r="E500" s="6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 ht="15.75" customHeight="1">
      <c r="B501" s="2"/>
      <c r="E501" s="6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 ht="15.75" customHeight="1">
      <c r="B502" s="2"/>
      <c r="E502" s="6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 ht="15.75" customHeight="1">
      <c r="B503" s="2"/>
      <c r="E503" s="6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 ht="15.75" customHeight="1">
      <c r="B504" s="2"/>
      <c r="E504" s="6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 ht="15.75" customHeight="1">
      <c r="B505" s="2"/>
      <c r="E505" s="6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ht="15.75" customHeight="1">
      <c r="B506" s="2"/>
      <c r="E506" s="6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 ht="15.75" customHeight="1">
      <c r="B507" s="2"/>
      <c r="E507" s="6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 ht="15.75" customHeight="1">
      <c r="B508" s="2"/>
      <c r="E508" s="6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 ht="15.75" customHeight="1">
      <c r="B509" s="2"/>
      <c r="E509" s="6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 ht="15.75" customHeight="1">
      <c r="B510" s="2"/>
      <c r="E510" s="6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 ht="15.75" customHeight="1">
      <c r="B511" s="2"/>
      <c r="E511" s="6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 ht="15.75" customHeight="1">
      <c r="B512" s="2"/>
      <c r="E512" s="6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 ht="15.75" customHeight="1">
      <c r="B513" s="2"/>
      <c r="E513" s="6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 ht="15.75" customHeight="1">
      <c r="B514" s="2"/>
      <c r="E514" s="6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 ht="15.75" customHeight="1">
      <c r="B515" s="2"/>
      <c r="E515" s="6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 ht="15.75" customHeight="1">
      <c r="B516" s="2"/>
      <c r="E516" s="6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 ht="15.75" customHeight="1">
      <c r="B517" s="2"/>
      <c r="E517" s="6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ht="15.75" customHeight="1">
      <c r="B518" s="2"/>
      <c r="E518" s="6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ht="15.75" customHeight="1">
      <c r="B519" s="2"/>
      <c r="E519" s="6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ht="15.75" customHeight="1">
      <c r="B520" s="2"/>
      <c r="E520" s="6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 ht="15.75" customHeight="1">
      <c r="B521" s="2"/>
      <c r="E521" s="6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ht="15.75" customHeight="1">
      <c r="B522" s="2"/>
      <c r="E522" s="6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ht="15.75" customHeight="1">
      <c r="B523" s="2"/>
      <c r="E523" s="6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ht="15.75" customHeight="1">
      <c r="B524" s="2"/>
      <c r="E524" s="6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ht="15.75" customHeight="1">
      <c r="B525" s="2"/>
      <c r="E525" s="6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ht="15.75" customHeight="1">
      <c r="B526" s="2"/>
      <c r="E526" s="6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 ht="15.75" customHeight="1">
      <c r="B527" s="2"/>
      <c r="E527" s="6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ht="15.75" customHeight="1">
      <c r="B528" s="2"/>
      <c r="E528" s="6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ht="15.75" customHeight="1">
      <c r="B529" s="2"/>
      <c r="E529" s="6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ht="15.75" customHeight="1">
      <c r="B530" s="2"/>
      <c r="E530" s="6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 ht="15.75" customHeight="1">
      <c r="B531" s="2"/>
      <c r="E531" s="6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 ht="15.75" customHeight="1">
      <c r="B532" s="2"/>
      <c r="E532" s="6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ht="15.75" customHeight="1">
      <c r="B533" s="2"/>
      <c r="E533" s="6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 ht="15.75" customHeight="1">
      <c r="B534" s="2"/>
      <c r="E534" s="6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 ht="15.75" customHeight="1">
      <c r="B535" s="2"/>
      <c r="E535" s="6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 ht="15.75" customHeight="1">
      <c r="B536" s="2"/>
      <c r="E536" s="6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 ht="15.75" customHeight="1">
      <c r="B537" s="2"/>
      <c r="E537" s="6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 ht="15.75" customHeight="1">
      <c r="B538" s="2"/>
      <c r="E538" s="6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 ht="15.75" customHeight="1">
      <c r="B539" s="2"/>
      <c r="E539" s="6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ht="15.75" customHeight="1">
      <c r="B540" s="2"/>
      <c r="E540" s="6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ht="15.75" customHeight="1">
      <c r="B541" s="2"/>
      <c r="E541" s="6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 ht="15.75" customHeight="1">
      <c r="B542" s="2"/>
      <c r="E542" s="6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ht="15.75" customHeight="1">
      <c r="B543" s="2"/>
      <c r="E543" s="6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 ht="15.75" customHeight="1">
      <c r="B544" s="2"/>
      <c r="E544" s="6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ht="15.75" customHeight="1">
      <c r="B545" s="2"/>
      <c r="E545" s="6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ht="15.75" customHeight="1">
      <c r="B546" s="2"/>
      <c r="E546" s="6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 ht="15.75" customHeight="1">
      <c r="B547" s="2"/>
      <c r="E547" s="6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 ht="15.75" customHeight="1">
      <c r="B548" s="2"/>
      <c r="E548" s="6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ht="15.75" customHeight="1">
      <c r="B549" s="2"/>
      <c r="E549" s="6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 ht="15.75" customHeight="1">
      <c r="B550" s="2"/>
      <c r="E550" s="6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 ht="15.75" customHeight="1">
      <c r="B551" s="2"/>
      <c r="E551" s="6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 ht="15.75" customHeight="1">
      <c r="B552" s="2"/>
      <c r="E552" s="6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 ht="15.75" customHeight="1">
      <c r="B553" s="2"/>
      <c r="E553" s="6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 ht="15.75" customHeight="1">
      <c r="B554" s="2"/>
      <c r="E554" s="6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 ht="15.75" customHeight="1">
      <c r="B555" s="2"/>
      <c r="E555" s="6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 ht="15.75" customHeight="1">
      <c r="B556" s="2"/>
      <c r="E556" s="6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 ht="15.75" customHeight="1">
      <c r="B557" s="2"/>
      <c r="E557" s="6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 ht="15.75" customHeight="1">
      <c r="B558" s="2"/>
      <c r="E558" s="6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 ht="15.75" customHeight="1">
      <c r="B559" s="2"/>
      <c r="E559" s="6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 ht="15.75" customHeight="1">
      <c r="B560" s="2"/>
      <c r="E560" s="6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 ht="15.75" customHeight="1">
      <c r="B561" s="2"/>
      <c r="E561" s="6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 ht="15.75" customHeight="1">
      <c r="B562" s="2"/>
      <c r="E562" s="6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 ht="15.75" customHeight="1">
      <c r="B563" s="2"/>
      <c r="E563" s="6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ht="15.75" customHeight="1">
      <c r="B564" s="2"/>
      <c r="E564" s="6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ht="15.75" customHeight="1">
      <c r="B565" s="2"/>
      <c r="E565" s="6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 ht="15.75" customHeight="1">
      <c r="B566" s="2"/>
      <c r="E566" s="6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 ht="15.75" customHeight="1">
      <c r="B567" s="2"/>
      <c r="E567" s="6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 ht="15.75" customHeight="1">
      <c r="B568" s="2"/>
      <c r="E568" s="6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 ht="15.75" customHeight="1">
      <c r="B569" s="2"/>
      <c r="E569" s="6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ht="15.75" customHeight="1">
      <c r="B570" s="2"/>
      <c r="E570" s="6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 ht="15.75" customHeight="1">
      <c r="B571" s="2"/>
      <c r="E571" s="6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 ht="15.75" customHeight="1">
      <c r="B572" s="2"/>
      <c r="E572" s="6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 ht="15.75" customHeight="1">
      <c r="B573" s="2"/>
      <c r="E573" s="6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 ht="15.75" customHeight="1">
      <c r="B574" s="2"/>
      <c r="E574" s="6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 ht="15.75" customHeight="1">
      <c r="B575" s="2"/>
      <c r="E575" s="6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 ht="15.75" customHeight="1">
      <c r="B576" s="2"/>
      <c r="E576" s="6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ht="15.75" customHeight="1">
      <c r="B577" s="2"/>
      <c r="E577" s="6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 ht="15.75" customHeight="1">
      <c r="B578" s="2"/>
      <c r="E578" s="6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 ht="15.75" customHeight="1">
      <c r="B579" s="2"/>
      <c r="E579" s="6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 ht="15.75" customHeight="1">
      <c r="B580" s="2"/>
      <c r="E580" s="6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 ht="15.75" customHeight="1">
      <c r="B581" s="2"/>
      <c r="E581" s="6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 ht="15.75" customHeight="1">
      <c r="B582" s="2"/>
      <c r="E582" s="6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 ht="15.75" customHeight="1">
      <c r="B583" s="2"/>
      <c r="E583" s="6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 ht="15.75" customHeight="1">
      <c r="B584" s="2"/>
      <c r="E584" s="6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 ht="15.75" customHeight="1">
      <c r="B585" s="2"/>
      <c r="E585" s="6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 ht="15.75" customHeight="1">
      <c r="B586" s="2"/>
      <c r="E586" s="6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 ht="15.75" customHeight="1">
      <c r="B587" s="2"/>
      <c r="E587" s="6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 ht="15.75" customHeight="1">
      <c r="B588" s="2"/>
      <c r="E588" s="6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ht="15.75" customHeight="1">
      <c r="B589" s="2"/>
      <c r="E589" s="6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ht="15.75" customHeight="1">
      <c r="B590" s="2"/>
      <c r="E590" s="6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ht="15.75" customHeight="1">
      <c r="B591" s="2"/>
      <c r="E591" s="6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ht="15.75" customHeight="1">
      <c r="B592" s="2"/>
      <c r="E592" s="6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 ht="15.75" customHeight="1">
      <c r="B593" s="2"/>
      <c r="E593" s="6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ht="15.75" customHeight="1">
      <c r="B594" s="2"/>
      <c r="E594" s="6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ht="15.75" customHeight="1">
      <c r="B595" s="2"/>
      <c r="E595" s="6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ht="15.75" customHeight="1">
      <c r="B596" s="2"/>
      <c r="E596" s="6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ht="15.75" customHeight="1">
      <c r="B597" s="2"/>
      <c r="E597" s="6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 ht="15.75" customHeight="1">
      <c r="B598" s="2"/>
      <c r="E598" s="6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ht="15.75" customHeight="1">
      <c r="B599" s="2"/>
      <c r="E599" s="6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 ht="15.75" customHeight="1">
      <c r="B600" s="2"/>
      <c r="E600" s="6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 ht="15.75" customHeight="1">
      <c r="B601" s="2"/>
      <c r="E601" s="6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 ht="15.75" customHeight="1">
      <c r="B602" s="2"/>
      <c r="E602" s="6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 ht="15.75" customHeight="1">
      <c r="B603" s="2"/>
      <c r="E603" s="6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 ht="15.75" customHeight="1">
      <c r="B604" s="2"/>
      <c r="E604" s="6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 ht="15.75" customHeight="1">
      <c r="B605" s="2"/>
      <c r="E605" s="6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 ht="15.75" customHeight="1">
      <c r="B606" s="2"/>
      <c r="E606" s="6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 ht="15.75" customHeight="1">
      <c r="B607" s="2"/>
      <c r="E607" s="6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 ht="15.75" customHeight="1">
      <c r="B608" s="2"/>
      <c r="E608" s="6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 ht="15.75" customHeight="1">
      <c r="B609" s="2"/>
      <c r="E609" s="6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 ht="15.75" customHeight="1">
      <c r="B610" s="2"/>
      <c r="E610" s="6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 ht="15.75" customHeight="1">
      <c r="B611" s="2"/>
      <c r="E611" s="6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ht="15.75" customHeight="1">
      <c r="B612" s="2"/>
      <c r="E612" s="6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ht="15.75" customHeight="1">
      <c r="B613" s="2"/>
      <c r="E613" s="6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 ht="15.75" customHeight="1">
      <c r="B614" s="2"/>
      <c r="E614" s="6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ht="15.75" customHeight="1">
      <c r="B615" s="2"/>
      <c r="E615" s="6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 ht="15.75" customHeight="1">
      <c r="B616" s="2"/>
      <c r="E616" s="6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ht="15.75" customHeight="1">
      <c r="B617" s="2"/>
      <c r="E617" s="6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ht="15.75" customHeight="1">
      <c r="B618" s="2"/>
      <c r="E618" s="6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 ht="15.75" customHeight="1">
      <c r="B619" s="2"/>
      <c r="E619" s="6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</sheetData>
  <printOptions/>
  <pageMargins bottom="0.75" footer="0.0" header="0.0" left="0.7" right="0.7" top="0.75"/>
  <pageSetup fitToHeight="0"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5" t="s">
        <v>633</v>
      </c>
      <c r="E1" s="5" t="str">
        <f>IFERROR(__xludf.DUMMYFUNCTION("SPLIT(A1,"","")"),"Oller")</f>
        <v>Oller</v>
      </c>
      <c r="F1" s="5" t="str">
        <f>IFERROR(__xludf.DUMMYFUNCTION("""COMPUTED_VALUE""")," Sergio")</f>
        <v> Sergio</v>
      </c>
      <c r="G1" s="32">
        <f>IFERROR(__xludf.DUMMYFUNCTION("""COMPUTED_VALUE"""),1.1539499E7)</f>
        <v>11539499</v>
      </c>
      <c r="H1" s="5" t="str">
        <f>IFERROR(__xludf.DUMMYFUNCTION("""COMPUTED_VALUE""")," ICMASa Lab. 2-13/01/25")</f>
        <v> ICMASa Lab. 2-13/01/25</v>
      </c>
    </row>
    <row r="2">
      <c r="A2" s="25" t="s">
        <v>634</v>
      </c>
      <c r="E2" s="5" t="str">
        <f>IFERROR(__xludf.DUMMYFUNCTION("SPLIT(A2,"","")"),"Bertuzzi")</f>
        <v>Bertuzzi</v>
      </c>
      <c r="F2" s="5" t="str">
        <f>IFERROR(__xludf.DUMMYFUNCTION("""COMPUTED_VALUE""")," María Alejandra")</f>
        <v> María Alejandra</v>
      </c>
      <c r="G2" s="32">
        <f>IFERROR(__xludf.DUMMYFUNCTION("""COMPUTED_VALUE"""),2.1792375E7)</f>
        <v>21792375</v>
      </c>
      <c r="H2" s="5" t="str">
        <f>IFERROR(__xludf.DUMMYFUNCTION("""COMPUTED_VALUE""")," ICMASA lAB")</f>
        <v> ICMASA lAB</v>
      </c>
      <c r="I2" s="5" t="str">
        <f>IFERROR(__xludf.DUMMYFUNCTION("""COMPUTED_VALUE""")," 2-17/1/25")</f>
        <v> 2-17/1/25</v>
      </c>
    </row>
    <row r="3">
      <c r="A3" s="25" t="s">
        <v>635</v>
      </c>
      <c r="E3" s="5" t="str">
        <f>IFERROR(__xludf.DUMMYFUNCTION("SPLIT(A3,"","")"),"Toledo")</f>
        <v>Toledo</v>
      </c>
      <c r="F3" s="5" t="str">
        <f>IFERROR(__xludf.DUMMYFUNCTION("""COMPUTED_VALUE""")," Mario")</f>
        <v> Mario</v>
      </c>
      <c r="G3" s="32">
        <f>IFERROR(__xludf.DUMMYFUNCTION("""COMPUTED_VALUE"""),1.730884E7)</f>
        <v>17308840</v>
      </c>
      <c r="H3" s="5" t="str">
        <f>IFERROR(__xludf.DUMMYFUNCTION("""COMPUTED_VALUE""")," ICMSa Lab. 2-31/01/25")</f>
        <v> ICMSa Lab. 2-31/01/25</v>
      </c>
    </row>
    <row r="4">
      <c r="A4" s="25" t="s">
        <v>636</v>
      </c>
      <c r="E4" s="5" t="str">
        <f>IFERROR(__xludf.DUMMYFUNCTION("SPLIT(A4,"","")"),"Nallim")</f>
        <v>Nallim</v>
      </c>
      <c r="F4" s="5" t="str">
        <f>IFERROR(__xludf.DUMMYFUNCTION("""COMPUTED_VALUE""")," Liz")</f>
        <v> Liz</v>
      </c>
      <c r="G4" s="5" t="str">
        <f>IFERROR(__xludf.DUMMYFUNCTION("""COMPUTED_VALUE""")," ICMSa Lab. 27-31/01/25")</f>
        <v> ICMSa Lab. 27-31/01/25</v>
      </c>
    </row>
    <row r="5">
      <c r="A5" s="25" t="s">
        <v>637</v>
      </c>
      <c r="E5" s="5" t="str">
        <f>IFERROR(__xludf.DUMMYFUNCTION("SPLIT(A5,"","")"),"Palopoli")</f>
        <v>Palopoli</v>
      </c>
      <c r="F5" s="5" t="str">
        <f>IFERROR(__xludf.DUMMYFUNCTION("""COMPUTED_VALUE""")," Daniel")</f>
        <v> Daniel</v>
      </c>
      <c r="G5" s="32">
        <f>IFERROR(__xludf.DUMMYFUNCTION("""COMPUTED_VALUE"""),1.735522E7)</f>
        <v>17355220</v>
      </c>
      <c r="H5" s="5" t="str">
        <f>IFERROR(__xludf.DUMMYFUNCTION("""COMPUTED_VALUE""")," CMSa Lab. 27-31/01/25")</f>
        <v> CMSa Lab. 27-31/01/25</v>
      </c>
    </row>
    <row r="6">
      <c r="A6" s="25" t="s">
        <v>638</v>
      </c>
      <c r="E6" s="5" t="str">
        <f>IFERROR(__xludf.DUMMYFUNCTION("SPLIT(A6,"","")"),"Soria")</f>
        <v>Soria</v>
      </c>
      <c r="F6" s="5" t="str">
        <f>IFERROR(__xludf.DUMMYFUNCTION("""COMPUTED_VALUE"""),"Fátima")</f>
        <v>Fátima</v>
      </c>
      <c r="G6" s="32">
        <f>IFERROR(__xludf.DUMMYFUNCTION("""COMPUTED_VALUE"""),2.7142533E7)</f>
        <v>27142533</v>
      </c>
      <c r="H6" s="5" t="str">
        <f>IFERROR(__xludf.DUMMYFUNCTION("""COMPUTED_VALUE""")," ICMSa Lab. 15-31/01/25")</f>
        <v> ICMSa Lab. 15-31/01/25</v>
      </c>
    </row>
    <row r="7">
      <c r="A7" s="25" t="s">
        <v>639</v>
      </c>
      <c r="E7" s="5" t="str">
        <f>IFERROR(__xludf.DUMMYFUNCTION("SPLIT(A7,"","")"),"Farfán")</f>
        <v>Farfán</v>
      </c>
      <c r="F7" s="5" t="str">
        <f>IFERROR(__xludf.DUMMYFUNCTION("""COMPUTED_VALUE"""),"Natalia")</f>
        <v>Natalia</v>
      </c>
      <c r="G7" s="5" t="str">
        <f>IFERROR(__xludf.DUMMYFUNCTION("""COMPUTED_VALUE""")," 32.308.569 ICMSa Lab. 15-31/01/25")</f>
        <v> 32.308.569 ICMSa Lab. 15-31/01/25</v>
      </c>
    </row>
    <row r="8">
      <c r="A8" s="25" t="s">
        <v>640</v>
      </c>
      <c r="E8" s="5" t="str">
        <f>IFERROR(__xludf.DUMMYFUNCTION("SPLIT(A8,"","")"),"Mechaca")</f>
        <v>Mechaca</v>
      </c>
      <c r="F8" s="5" t="str">
        <f>IFERROR(__xludf.DUMMYFUNCTION("""COMPUTED_VALUE"""),"María Silvia")</f>
        <v>María Silvia</v>
      </c>
      <c r="G8" s="5" t="str">
        <f>IFERROR(__xludf.DUMMYFUNCTION("""COMPUTED_VALUE""")," 35.480.896 ICMSa Lab. 15-31/01/25")</f>
        <v> 35.480.896 ICMSa Lab. 15-31/01/25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2024-07-02T11:43:40Z</dcterms:created>
  <dc:creator>TESO-MENDEZ</dc:creator>
</cp:coreProperties>
</file>