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/>
  <bookViews>
    <workbookView xWindow="-315" yWindow="465" windowWidth="25605" windowHeight="14175" tabRatio="500"/>
  </bookViews>
  <sheets>
    <sheet name="Datos Problema" sheetId="1" r:id="rId1"/>
    <sheet name="Hoja1" sheetId="2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C13" i="1"/>
  <c r="J9" i="1" s="1"/>
  <c r="D12" i="1"/>
  <c r="E12" i="1"/>
  <c r="F12" i="1"/>
  <c r="G12" i="1"/>
  <c r="H12" i="1"/>
  <c r="I12" i="1"/>
  <c r="C12" i="1"/>
  <c r="J8" i="1" s="1"/>
  <c r="D5" i="1" l="1"/>
  <c r="E5" i="1"/>
  <c r="F5" i="1"/>
  <c r="G5" i="1"/>
  <c r="H5" i="1"/>
  <c r="I5" i="1"/>
  <c r="C5" i="1"/>
  <c r="J4" i="1"/>
  <c r="J5" i="1" l="1"/>
  <c r="J7" i="1" s="1"/>
</calcChain>
</file>

<file path=xl/sharedStrings.xml><?xml version="1.0" encoding="utf-8"?>
<sst xmlns="http://schemas.openxmlformats.org/spreadsheetml/2006/main" count="27" uniqueCount="20">
  <si>
    <t>Fecha</t>
  </si>
  <si>
    <t>IBM</t>
  </si>
  <si>
    <t>GM</t>
  </si>
  <si>
    <t>ARCO</t>
  </si>
  <si>
    <t>3M</t>
  </si>
  <si>
    <t>Freeport-McMoran</t>
  </si>
  <si>
    <t xml:space="preserve"> Transocean</t>
  </si>
  <si>
    <t>Apple</t>
  </si>
  <si>
    <t>Porcantaje</t>
  </si>
  <si>
    <t>Acción</t>
  </si>
  <si>
    <t>Capital inicial</t>
  </si>
  <si>
    <t>Inversión</t>
  </si>
  <si>
    <t>Porcentaje de capital disponible</t>
  </si>
  <si>
    <t>Total</t>
  </si>
  <si>
    <t>Rendimiento del portafolio</t>
  </si>
  <si>
    <t>media</t>
  </si>
  <si>
    <t>desviacion estandar</t>
  </si>
  <si>
    <t>desviacion del portafolio</t>
  </si>
  <si>
    <t>&lt;=</t>
  </si>
  <si>
    <t>Problema de Portafolio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</si>
</sst>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$&quot;* #,##0_-;\-&quot;$&quot;* #,##0_-;_-&quot;$&quot;* &quot;-&quot;_-;_-@_-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entury"/>
      <family val="1"/>
    </font>
    <font>
      <b/>
      <sz val="12"/>
      <color theme="1"/>
      <name val="Century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9" xfId="0" applyNumberFormat="1" applyFont="1" applyBorder="1" applyAlignment="1">
      <alignment horizontal="center"/>
    </xf>
    <xf numFmtId="164" fontId="2" fillId="0" borderId="10" xfId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9" fontId="2" fillId="0" borderId="3" xfId="2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4" borderId="3" xfId="0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164" fontId="2" fillId="0" borderId="0" xfId="1" applyFont="1" applyBorder="1" applyAlignment="1">
      <alignment horizontal="center"/>
    </xf>
    <xf numFmtId="43" fontId="2" fillId="0" borderId="16" xfId="3" applyFont="1" applyBorder="1" applyAlignment="1">
      <alignment horizontal="center"/>
    </xf>
    <xf numFmtId="9" fontId="2" fillId="0" borderId="17" xfId="2" applyFont="1" applyBorder="1" applyAlignment="1">
      <alignment horizontal="center"/>
    </xf>
    <xf numFmtId="164" fontId="2" fillId="0" borderId="18" xfId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64" fontId="2" fillId="8" borderId="18" xfId="1" applyFont="1" applyFill="1" applyBorder="1" applyAlignment="1">
      <alignment horizontal="center"/>
    </xf>
    <xf numFmtId="165" fontId="3" fillId="7" borderId="3" xfId="0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9" fontId="2" fillId="9" borderId="3" xfId="2" applyFont="1" applyFill="1" applyBorder="1" applyAlignment="1">
      <alignment horizontal="center"/>
    </xf>
    <xf numFmtId="9" fontId="2" fillId="9" borderId="5" xfId="2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</cellXfs>
  <cellStyles count="4">
    <cellStyle name="Millares" xfId="3" builtinId="3"/>
    <cellStyle name="Moneda [0]" xfId="1" builtinId="7"/>
    <cellStyle name="Normal" xfId="0" builtinId="0"/>
    <cellStyle name="Porcentaje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workbookViewId="0">
      <selection activeCell="M19" sqref="M19"/>
    </sheetView>
  </sheetViews>
  <sheetFormatPr baseColWidth="10" defaultColWidth="10.875" defaultRowHeight="15.75" x14ac:dyDescent="0.25"/>
  <cols>
    <col min="1" max="1" width="18.625" style="1" customWidth="1"/>
    <col min="2" max="2" width="15.875" style="1" customWidth="1"/>
    <col min="3" max="4" width="10.875" style="1"/>
    <col min="5" max="5" width="18.625" style="1" bestFit="1" customWidth="1"/>
    <col min="6" max="7" width="10.125" style="1" bestFit="1" customWidth="1"/>
    <col min="8" max="8" width="12.375" style="1" bestFit="1" customWidth="1"/>
    <col min="9" max="9" width="10.875" style="1"/>
    <col min="10" max="10" width="18" style="1" bestFit="1" customWidth="1"/>
    <col min="11" max="16384" width="10.875" style="1"/>
  </cols>
  <sheetData>
    <row r="1" spans="1:12" s="3" customFormat="1" ht="16.5" thickBot="1" x14ac:dyDescent="0.3"/>
    <row r="2" spans="1:12" s="3" customFormat="1" ht="16.5" thickBot="1" x14ac:dyDescent="0.3">
      <c r="B2" s="31" t="s">
        <v>19</v>
      </c>
      <c r="C2" s="32"/>
      <c r="D2" s="32"/>
      <c r="E2" s="32"/>
      <c r="F2" s="32"/>
      <c r="G2" s="32"/>
      <c r="H2" s="32"/>
      <c r="I2" s="32"/>
      <c r="J2" s="33"/>
    </row>
    <row r="3" spans="1:12" s="3" customFormat="1" x14ac:dyDescent="0.25">
      <c r="B3" s="6" t="s">
        <v>9</v>
      </c>
      <c r="C3" s="7" t="s">
        <v>1</v>
      </c>
      <c r="D3" s="7" t="s">
        <v>2</v>
      </c>
      <c r="E3" s="7" t="s">
        <v>5</v>
      </c>
      <c r="F3" s="7" t="s">
        <v>3</v>
      </c>
      <c r="G3" s="7" t="s">
        <v>7</v>
      </c>
      <c r="H3" s="7" t="s">
        <v>6</v>
      </c>
      <c r="I3" s="8" t="s">
        <v>4</v>
      </c>
      <c r="J3" s="12" t="s">
        <v>13</v>
      </c>
    </row>
    <row r="4" spans="1:12" s="3" customFormat="1" x14ac:dyDescent="0.25">
      <c r="B4" s="9" t="s">
        <v>8</v>
      </c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30">
        <v>0</v>
      </c>
      <c r="J4" s="4">
        <f>SUM(C4:I4)</f>
        <v>0</v>
      </c>
    </row>
    <row r="5" spans="1:12" s="3" customFormat="1" ht="16.5" thickBot="1" x14ac:dyDescent="0.3">
      <c r="B5" s="10" t="s">
        <v>11</v>
      </c>
      <c r="C5" s="11">
        <f t="shared" ref="C5:I5" si="0">C4*$J$6</f>
        <v>0</v>
      </c>
      <c r="D5" s="11">
        <f t="shared" si="0"/>
        <v>0</v>
      </c>
      <c r="E5" s="11">
        <f t="shared" si="0"/>
        <v>0</v>
      </c>
      <c r="F5" s="23">
        <f t="shared" si="0"/>
        <v>0</v>
      </c>
      <c r="G5" s="23">
        <f t="shared" si="0"/>
        <v>0</v>
      </c>
      <c r="H5" s="23">
        <f t="shared" si="0"/>
        <v>0</v>
      </c>
      <c r="I5" s="23">
        <f t="shared" si="0"/>
        <v>0</v>
      </c>
      <c r="J5" s="5">
        <f>SUM(C5:I5)</f>
        <v>0</v>
      </c>
    </row>
    <row r="6" spans="1:12" s="3" customFormat="1" x14ac:dyDescent="0.25">
      <c r="B6" s="2"/>
      <c r="C6" s="2"/>
      <c r="D6" s="2"/>
      <c r="E6" s="2"/>
      <c r="F6" s="34" t="s">
        <v>10</v>
      </c>
      <c r="G6" s="34"/>
      <c r="H6" s="34"/>
      <c r="I6" s="34"/>
      <c r="J6" s="20">
        <v>1000000000</v>
      </c>
    </row>
    <row r="7" spans="1:12" s="3" customFormat="1" x14ac:dyDescent="0.25">
      <c r="B7" s="2"/>
      <c r="C7" s="2"/>
      <c r="D7" s="2"/>
      <c r="E7" s="2"/>
      <c r="F7" s="34" t="s">
        <v>12</v>
      </c>
      <c r="G7" s="34"/>
      <c r="H7" s="34"/>
      <c r="I7" s="34"/>
      <c r="J7" s="21">
        <f>1-J5/J6</f>
        <v>1</v>
      </c>
    </row>
    <row r="8" spans="1:12" s="3" customFormat="1" ht="16.5" thickBot="1" x14ac:dyDescent="0.3">
      <c r="B8" s="2"/>
      <c r="C8" s="2"/>
      <c r="D8" s="2"/>
      <c r="E8" s="2"/>
      <c r="F8" s="35" t="s">
        <v>14</v>
      </c>
      <c r="G8" s="36"/>
      <c r="H8" s="36"/>
      <c r="I8" s="37"/>
      <c r="J8" s="26">
        <f>SUMPRODUCT(C4:I4,C12:I12)</f>
        <v>0</v>
      </c>
    </row>
    <row r="9" spans="1:12" ht="16.5" thickBot="1" x14ac:dyDescent="0.3">
      <c r="B9" s="2"/>
      <c r="C9" s="2"/>
      <c r="D9" s="2"/>
      <c r="E9" s="2"/>
      <c r="F9" s="34" t="s">
        <v>17</v>
      </c>
      <c r="G9" s="34"/>
      <c r="H9" s="34"/>
      <c r="I9" s="34"/>
      <c r="J9" s="22">
        <f>SUMPRODUCT(C4:I4,C13:I13)</f>
        <v>0</v>
      </c>
      <c r="K9" s="1" t="s">
        <v>18</v>
      </c>
      <c r="L9" s="1">
        <v>0.2</v>
      </c>
    </row>
    <row r="10" spans="1:12" s="3" customFormat="1" x14ac:dyDescent="0.25">
      <c r="G10" s="24"/>
      <c r="H10" s="25"/>
      <c r="I10" s="25"/>
      <c r="J10" s="19"/>
    </row>
    <row r="11" spans="1:12" x14ac:dyDescent="0.25">
      <c r="A11" s="18"/>
      <c r="B11" s="18" t="s">
        <v>0</v>
      </c>
      <c r="C11" s="18" t="s">
        <v>1</v>
      </c>
      <c r="D11" s="18" t="s">
        <v>2</v>
      </c>
      <c r="E11" s="18" t="s">
        <v>5</v>
      </c>
      <c r="F11" s="18" t="s">
        <v>3</v>
      </c>
      <c r="G11" s="18" t="s">
        <v>7</v>
      </c>
      <c r="H11" s="18" t="s">
        <v>6</v>
      </c>
      <c r="I11" s="18" t="s">
        <v>4</v>
      </c>
    </row>
    <row r="12" spans="1:12" s="3" customFormat="1" x14ac:dyDescent="0.25">
      <c r="A12" s="18" t="s">
        <v>15</v>
      </c>
      <c r="B12" s="28"/>
      <c r="C12" s="27">
        <f>+AVERAGE(C14:C95)</f>
        <v>9.6078967072982767E-3</v>
      </c>
      <c r="D12" s="27">
        <f t="shared" ref="D12:I12" si="1">+AVERAGE(D14:D95)</f>
        <v>8.7819903657586525E-3</v>
      </c>
      <c r="E12" s="27">
        <f t="shared" si="1"/>
        <v>1.0522166341348031E-2</v>
      </c>
      <c r="F12" s="27">
        <f t="shared" si="1"/>
        <v>7.178488914586896E-3</v>
      </c>
      <c r="G12" s="27">
        <f t="shared" si="1"/>
        <v>3.1824717730507338E-2</v>
      </c>
      <c r="H12" s="27">
        <f t="shared" si="1"/>
        <v>6.5865244844924668E-3</v>
      </c>
      <c r="I12" s="27">
        <f t="shared" si="1"/>
        <v>1.0608837600876411E-2</v>
      </c>
    </row>
    <row r="13" spans="1:12" s="3" customFormat="1" x14ac:dyDescent="0.25">
      <c r="A13" s="18" t="s">
        <v>16</v>
      </c>
      <c r="B13" s="28"/>
      <c r="C13" s="28">
        <f>+STDEVA(C14:C95)</f>
        <v>7.8953406647479032E-2</v>
      </c>
      <c r="D13" s="28">
        <f t="shared" ref="D13:I13" si="2">+STDEVA(D14:D95)</f>
        <v>7.9084919337032017E-2</v>
      </c>
      <c r="E13" s="28">
        <f t="shared" si="2"/>
        <v>7.4038425218809129E-2</v>
      </c>
      <c r="F13" s="28">
        <f t="shared" si="2"/>
        <v>4.7475110409301406E-2</v>
      </c>
      <c r="G13" s="28">
        <f t="shared" si="2"/>
        <v>5.7575943530027422E-2</v>
      </c>
      <c r="H13" s="28">
        <f t="shared" si="2"/>
        <v>7.2064978277265351E-2</v>
      </c>
      <c r="I13" s="28">
        <f t="shared" si="2"/>
        <v>4.2044926414296614E-2</v>
      </c>
    </row>
    <row r="14" spans="1:12" x14ac:dyDescent="0.25">
      <c r="B14" s="17">
        <v>38747</v>
      </c>
      <c r="C14" s="13">
        <v>4.780879999998433E-2</v>
      </c>
      <c r="D14" s="13">
        <v>-1.4792899999974907E-2</v>
      </c>
      <c r="E14" s="13">
        <v>-6.2868399999388203E-2</v>
      </c>
      <c r="F14" s="13">
        <v>-7.8563399999893591E-3</v>
      </c>
      <c r="G14" s="14">
        <v>3.2258099999580736E-2</v>
      </c>
      <c r="H14" s="14">
        <v>5.1620599999750993E-2</v>
      </c>
      <c r="I14" s="14">
        <v>3.4943999999995867E-2</v>
      </c>
    </row>
    <row r="15" spans="1:12" x14ac:dyDescent="0.25">
      <c r="B15" s="17">
        <v>38776</v>
      </c>
      <c r="C15" s="13">
        <v>6.5500599999722908E-2</v>
      </c>
      <c r="D15" s="13">
        <v>9.6096099999158469E-2</v>
      </c>
      <c r="E15" s="13">
        <v>3.6981099999593425E-2</v>
      </c>
      <c r="F15" s="13">
        <v>3.8461499999812077E-2</v>
      </c>
      <c r="G15" s="14">
        <v>7.5454499999977998E-2</v>
      </c>
      <c r="H15" s="14">
        <v>1.4840199999980541E-2</v>
      </c>
      <c r="I15" s="14">
        <v>1.5600599999970655E-2</v>
      </c>
    </row>
    <row r="16" spans="1:12" x14ac:dyDescent="0.25">
      <c r="B16" s="17">
        <v>38806</v>
      </c>
      <c r="C16" s="13">
        <v>2.166069999998399E-2</v>
      </c>
      <c r="D16" s="13">
        <v>2.2284099999978935E-2</v>
      </c>
      <c r="E16" s="13">
        <v>0.11991899999975431</v>
      </c>
      <c r="F16" s="13">
        <v>1.5418499999896085E-2</v>
      </c>
      <c r="G16" s="14">
        <v>5.0264499999684631E-2</v>
      </c>
      <c r="H16" s="14">
        <v>-4.319459999976516E-3</v>
      </c>
      <c r="I16" s="14">
        <v>-2.4577599999929589E-2</v>
      </c>
    </row>
    <row r="17" spans="2:11" x14ac:dyDescent="0.25">
      <c r="B17" s="17">
        <v>38837</v>
      </c>
      <c r="C17" s="13">
        <v>2.7090699999916978E-2</v>
      </c>
      <c r="D17" s="13">
        <v>-3.5422299999936513E-2</v>
      </c>
      <c r="E17" s="13">
        <v>-1.8148799999835319E-2</v>
      </c>
      <c r="F17" s="13">
        <v>-3.5791799999969953E-2</v>
      </c>
      <c r="G17" s="14">
        <v>0.13601999999991676</v>
      </c>
      <c r="H17" s="14">
        <v>0.16742099999828497</v>
      </c>
      <c r="I17" s="14">
        <v>5.0141699999585398E-2</v>
      </c>
    </row>
    <row r="18" spans="2:11" x14ac:dyDescent="0.25">
      <c r="B18" s="17">
        <v>38867</v>
      </c>
      <c r="C18" s="13">
        <v>0.11201799999980722</v>
      </c>
      <c r="D18" s="13">
        <v>0.11581899999964662</v>
      </c>
      <c r="E18" s="13">
        <v>0.1231789999992543</v>
      </c>
      <c r="F18" s="13">
        <v>7.5365599999713595E-2</v>
      </c>
      <c r="G18" s="14">
        <v>0.10767199999918375</v>
      </c>
      <c r="H18" s="14">
        <v>-5.813949999946999E-3</v>
      </c>
      <c r="I18" s="14">
        <v>4.8411499999929219E-2</v>
      </c>
    </row>
    <row r="19" spans="2:11" x14ac:dyDescent="0.25">
      <c r="B19" s="17">
        <v>38898</v>
      </c>
      <c r="C19" s="13">
        <v>-2.0833299999821975E-2</v>
      </c>
      <c r="D19" s="13">
        <v>-2.05655999998271E-2</v>
      </c>
      <c r="E19" s="13">
        <v>-3.8016499999685038E-2</v>
      </c>
      <c r="F19" s="13">
        <v>-6.3424899999517947E-3</v>
      </c>
      <c r="G19" s="14">
        <v>6.0120199999573742E-3</v>
      </c>
      <c r="H19" s="14">
        <v>-8.1715399999666261E-2</v>
      </c>
      <c r="I19" s="14">
        <v>4.3289999999615247E-2</v>
      </c>
    </row>
    <row r="20" spans="2:11" x14ac:dyDescent="0.25">
      <c r="B20" s="17">
        <v>38928</v>
      </c>
      <c r="C20" s="13">
        <v>-5.1063799999610637E-2</v>
      </c>
      <c r="D20" s="13">
        <v>-2.099739999994199E-2</v>
      </c>
      <c r="E20" s="13">
        <v>-3.7800699999934295E-2</v>
      </c>
      <c r="F20" s="13">
        <v>0.10106399999949645</v>
      </c>
      <c r="G20" s="14">
        <v>-9.0517899999213114E-2</v>
      </c>
      <c r="H20" s="14">
        <v>-0.12964899999860791</v>
      </c>
      <c r="I20" s="14">
        <v>-0.12055299999974523</v>
      </c>
    </row>
    <row r="21" spans="2:11" x14ac:dyDescent="0.25">
      <c r="B21" s="17">
        <v>38959</v>
      </c>
      <c r="C21" s="13">
        <v>-7.5470799999493465E-2</v>
      </c>
      <c r="D21" s="13">
        <v>-0.13136699999995471</v>
      </c>
      <c r="E21" s="13">
        <v>-0.184570999999778</v>
      </c>
      <c r="F21" s="13">
        <v>5.2173899999615969E-2</v>
      </c>
      <c r="G21" s="14">
        <v>-4.3859599999905186E-2</v>
      </c>
      <c r="H21" s="14">
        <v>-0.1147739999996702</v>
      </c>
      <c r="I21" s="14">
        <v>-2.063489999977719E-2</v>
      </c>
    </row>
    <row r="22" spans="2:11" x14ac:dyDescent="0.25">
      <c r="B22" s="17">
        <v>38990</v>
      </c>
      <c r="C22" s="13">
        <v>4.4171799999730865E-2</v>
      </c>
      <c r="D22" s="13">
        <v>-8.8050299999849813E-2</v>
      </c>
      <c r="E22" s="13">
        <v>-7.0484599999872444E-2</v>
      </c>
      <c r="F22" s="13">
        <v>-3.7071399999888399E-3</v>
      </c>
      <c r="G22" s="14">
        <v>-1.8348599999853832E-2</v>
      </c>
      <c r="H22" s="14">
        <v>5.7379299999524846E-3</v>
      </c>
      <c r="I22" s="14">
        <v>2.4311199999829114E-2</v>
      </c>
    </row>
    <row r="23" spans="2:11" x14ac:dyDescent="0.25">
      <c r="B23" s="17">
        <v>39020</v>
      </c>
      <c r="C23" s="13">
        <v>-9.4006999999010077E-3</v>
      </c>
      <c r="D23" s="13">
        <v>1.3793099999929836E-2</v>
      </c>
      <c r="E23" s="13">
        <v>-9.4786699999531265E-2</v>
      </c>
      <c r="F23" s="13">
        <v>-3.2558099999732804E-2</v>
      </c>
      <c r="G23" s="14">
        <v>0.12616799999887007</v>
      </c>
      <c r="H23" s="14">
        <v>9.4780199999149772E-2</v>
      </c>
      <c r="I23" s="14">
        <v>5.5384599999797501E-2</v>
      </c>
    </row>
    <row r="24" spans="2:11" x14ac:dyDescent="0.25">
      <c r="B24" s="17">
        <v>39051</v>
      </c>
      <c r="C24" s="13">
        <v>8.9774599999145721E-2</v>
      </c>
      <c r="D24" s="13">
        <v>1.3605399999960355E-2</v>
      </c>
      <c r="E24" s="13">
        <v>0.14565399999992223</v>
      </c>
      <c r="F24" s="13">
        <v>-9.6153899999507075E-4</v>
      </c>
      <c r="G24" s="14">
        <v>5.3111999999941872E-3</v>
      </c>
      <c r="H24" s="14">
        <v>1.8820599999799015E-2</v>
      </c>
      <c r="I24" s="14">
        <v>5.1899899999625632E-2</v>
      </c>
    </row>
    <row r="25" spans="2:11" x14ac:dyDescent="0.25">
      <c r="B25" s="17">
        <v>39081</v>
      </c>
      <c r="C25" s="13">
        <v>-5.5005499999651875E-3</v>
      </c>
      <c r="D25" s="13">
        <v>-5.8219199999712146E-2</v>
      </c>
      <c r="E25" s="13">
        <v>5.2873599999657017E-2</v>
      </c>
      <c r="F25" s="13">
        <v>-3.8872699999956239E-2</v>
      </c>
      <c r="G25" s="14">
        <v>9.0909099999407772E-2</v>
      </c>
      <c r="H25" s="14">
        <v>6.7930999999589403E-2</v>
      </c>
      <c r="I25" s="14">
        <v>0</v>
      </c>
    </row>
    <row r="26" spans="2:11" x14ac:dyDescent="0.25">
      <c r="B26" s="17">
        <v>39112</v>
      </c>
      <c r="C26" s="13">
        <v>0.12168099999962578</v>
      </c>
      <c r="D26" s="13">
        <v>5.4545499999676395E-2</v>
      </c>
      <c r="E26" s="13">
        <v>0.1441049999993993</v>
      </c>
      <c r="F26" s="13">
        <v>-3.4378199999991921E-2</v>
      </c>
      <c r="G26" s="14">
        <v>7.1969699999499426E-2</v>
      </c>
      <c r="H26" s="14">
        <v>0.13972299999841198</v>
      </c>
      <c r="I26" s="14">
        <v>7.0621499999674597E-3</v>
      </c>
    </row>
    <row r="27" spans="2:11" x14ac:dyDescent="0.25">
      <c r="B27" s="17">
        <v>39141</v>
      </c>
      <c r="C27" s="13">
        <v>2.5325399999928777E-2</v>
      </c>
      <c r="D27" s="13">
        <v>0.10068999999930384</v>
      </c>
      <c r="E27" s="13">
        <v>4.7480899999754911E-2</v>
      </c>
      <c r="F27" s="13">
        <v>9.8429299999224895E-2</v>
      </c>
      <c r="G27" s="14">
        <v>9.6607799999219424E-2</v>
      </c>
      <c r="H27" s="14">
        <v>-3.5460999999941123E-2</v>
      </c>
      <c r="I27" s="14">
        <v>7.747549999930925E-2</v>
      </c>
      <c r="K27" s="3"/>
    </row>
    <row r="28" spans="2:11" x14ac:dyDescent="0.25">
      <c r="B28" s="17">
        <v>39171</v>
      </c>
      <c r="C28" s="13">
        <v>-0.11553399999957037</v>
      </c>
      <c r="D28" s="13">
        <v>-4.4303799999852345E-2</v>
      </c>
      <c r="E28" s="13">
        <v>2.5640999999950509E-2</v>
      </c>
      <c r="F28" s="13">
        <v>-2.6974999999993088E-2</v>
      </c>
      <c r="G28" s="14">
        <v>4.5161299999563198E-2</v>
      </c>
      <c r="H28" s="14">
        <v>-3.109239999980673E-2</v>
      </c>
      <c r="I28" s="14">
        <v>-1.7060399999991205E-2</v>
      </c>
    </row>
    <row r="29" spans="2:11" x14ac:dyDescent="0.25">
      <c r="B29" s="17">
        <v>39202</v>
      </c>
      <c r="C29" s="13">
        <v>-9.5499399999425805E-2</v>
      </c>
      <c r="D29" s="13">
        <v>-5.2980099999786034E-2</v>
      </c>
      <c r="E29" s="13">
        <v>6.9642899999962538E-2</v>
      </c>
      <c r="F29" s="13">
        <v>3.1683199999861245E-2</v>
      </c>
      <c r="G29" s="14">
        <v>5.8641999999963446E-2</v>
      </c>
      <c r="H29" s="14">
        <v>7.600429999968128E-3</v>
      </c>
      <c r="I29" s="14">
        <v>-6.2750299999606796E-2</v>
      </c>
    </row>
    <row r="30" spans="2:11" x14ac:dyDescent="0.25">
      <c r="B30" s="17">
        <v>39232</v>
      </c>
      <c r="C30" s="13">
        <v>4.2087399999672925E-2</v>
      </c>
      <c r="D30" s="13">
        <v>0.21748299999853771</v>
      </c>
      <c r="E30" s="13">
        <v>7.3255399999652582E-2</v>
      </c>
      <c r="F30" s="13">
        <v>-3.934739999976955E-2</v>
      </c>
      <c r="G30" s="14">
        <v>-1.9241999999906056E-3</v>
      </c>
      <c r="H30" s="14">
        <v>-3.8793099999566039E-2</v>
      </c>
      <c r="I30" s="14">
        <v>-1.0826199999911523E-3</v>
      </c>
    </row>
    <row r="31" spans="2:11" x14ac:dyDescent="0.25">
      <c r="B31" s="17">
        <v>39263</v>
      </c>
      <c r="C31" s="13">
        <v>-8.4805699999378703E-2</v>
      </c>
      <c r="D31" s="13">
        <v>-5.5072499999823776E-2</v>
      </c>
      <c r="E31" s="13">
        <v>-0.1062499999998181</v>
      </c>
      <c r="F31" s="13">
        <v>-7.272729999931471E-2</v>
      </c>
      <c r="G31" s="15">
        <v>0.11403499999960331</v>
      </c>
      <c r="H31" s="14">
        <v>8.4529199999451521E-2</v>
      </c>
      <c r="I31" s="14">
        <v>3.741009999976086E-2</v>
      </c>
    </row>
    <row r="32" spans="2:11" x14ac:dyDescent="0.25">
      <c r="B32" s="17">
        <v>39293</v>
      </c>
      <c r="C32" s="13">
        <v>4.2470999999750347E-2</v>
      </c>
      <c r="D32" s="13">
        <v>-2.4539899999808767E-2</v>
      </c>
      <c r="E32" s="13">
        <v>-3.671329999997397E-2</v>
      </c>
      <c r="F32" s="13">
        <v>6.6448799999307084E-2</v>
      </c>
      <c r="G32" s="14">
        <v>6.3884499999403488E-2</v>
      </c>
      <c r="H32" s="14">
        <v>-1.6563099999984843E-2</v>
      </c>
      <c r="I32" s="14">
        <v>9.7087399999509216E-3</v>
      </c>
    </row>
    <row r="33" spans="2:9" x14ac:dyDescent="0.25">
      <c r="B33" s="17">
        <v>39324</v>
      </c>
      <c r="C33" s="13">
        <v>-3.1259299999874202E-2</v>
      </c>
      <c r="D33" s="13">
        <v>-3.396229999998468E-2</v>
      </c>
      <c r="E33" s="13">
        <v>0.13952799999970011</v>
      </c>
      <c r="F33" s="13">
        <v>-1.6343199999937497E-2</v>
      </c>
      <c r="G33" s="14">
        <v>-5.6790099999943777E-2</v>
      </c>
      <c r="H33" s="14">
        <v>-3.999999999996362E-2</v>
      </c>
      <c r="I33" s="14">
        <v>-3.8131899999825691E-2</v>
      </c>
    </row>
    <row r="34" spans="2:9" x14ac:dyDescent="0.25">
      <c r="B34" s="17">
        <v>39355</v>
      </c>
      <c r="C34" s="13">
        <v>6.967739999981859E-2</v>
      </c>
      <c r="D34" s="13">
        <v>-1.6447399999833578E-2</v>
      </c>
      <c r="E34" s="13">
        <v>-6.5599999999903957E-2</v>
      </c>
      <c r="F34" s="13">
        <v>-2.5210099999867452E-2</v>
      </c>
      <c r="G34" s="14">
        <v>-3.1413599999723374E-2</v>
      </c>
      <c r="H34" s="14">
        <v>4.3201799999678769E-2</v>
      </c>
      <c r="I34" s="14">
        <v>9.7982699999192846E-2</v>
      </c>
    </row>
    <row r="35" spans="2:9" x14ac:dyDescent="0.25">
      <c r="B35" s="17">
        <v>39385</v>
      </c>
      <c r="C35" s="13">
        <v>-5.1869699999770091E-2</v>
      </c>
      <c r="D35" s="13">
        <v>-6.0200699999768403E-2</v>
      </c>
      <c r="E35" s="13">
        <v>-0.125</v>
      </c>
      <c r="F35" s="13">
        <v>3.125E-2</v>
      </c>
      <c r="G35" s="14">
        <v>5.6756799999675422E-2</v>
      </c>
      <c r="H35" s="14">
        <v>-0.11789499999940745</v>
      </c>
      <c r="I35" s="14">
        <v>-4.4619399999646703E-2</v>
      </c>
    </row>
    <row r="36" spans="2:9" x14ac:dyDescent="0.25">
      <c r="B36" s="17">
        <v>39416</v>
      </c>
      <c r="C36" s="13">
        <v>-4.6208599999772559E-2</v>
      </c>
      <c r="D36" s="13">
        <v>-0.11316699999952107</v>
      </c>
      <c r="E36" s="13">
        <v>-9.6125199999733013E-2</v>
      </c>
      <c r="F36" s="13">
        <v>-0.13061699999889242</v>
      </c>
      <c r="G36" s="14">
        <v>0.20547299999998359</v>
      </c>
      <c r="H36" s="14">
        <v>9.3078799999602779E-2</v>
      </c>
      <c r="I36" s="14">
        <v>8.7912099999130078E-3</v>
      </c>
    </row>
    <row r="37" spans="2:9" x14ac:dyDescent="0.25">
      <c r="B37" s="17">
        <v>39446</v>
      </c>
      <c r="C37" s="13">
        <v>-3.7837799999579147E-2</v>
      </c>
      <c r="D37" s="13">
        <v>-6.0975599999892438E-2</v>
      </c>
      <c r="E37" s="13">
        <v>7.8431399999317364E-2</v>
      </c>
      <c r="F37" s="13">
        <v>4.0194899999733025E-2</v>
      </c>
      <c r="G37" s="14">
        <v>-8.4925699999985227E-2</v>
      </c>
      <c r="H37" s="14">
        <v>0.19366799999988871</v>
      </c>
      <c r="I37" s="14">
        <v>-2.4725299999772687E-2</v>
      </c>
    </row>
    <row r="38" spans="2:9" x14ac:dyDescent="0.25">
      <c r="B38" s="17">
        <v>39477</v>
      </c>
      <c r="C38" s="13">
        <v>1.123599999993985E-2</v>
      </c>
      <c r="D38" s="13">
        <v>0.12121199999910459</v>
      </c>
      <c r="E38" s="13">
        <v>5.2525299999615527E-2</v>
      </c>
      <c r="F38" s="13">
        <v>-1.522249999993619E-2</v>
      </c>
      <c r="G38" s="14">
        <v>2.3201899999776288E-3</v>
      </c>
      <c r="H38" s="14">
        <v>0.12637399999948684</v>
      </c>
      <c r="I38" s="14">
        <v>5.6337999999868771E-2</v>
      </c>
    </row>
    <row r="39" spans="2:9" x14ac:dyDescent="0.25">
      <c r="B39" s="17">
        <v>39506</v>
      </c>
      <c r="C39" s="13">
        <v>-2.1277799999779745E-2</v>
      </c>
      <c r="D39" s="13">
        <v>0.17065599999841652</v>
      </c>
      <c r="E39" s="13">
        <v>5.1900199999636243E-2</v>
      </c>
      <c r="F39" s="13">
        <v>-5.9452999999507483E-3</v>
      </c>
      <c r="G39" s="14">
        <v>-1.2916699999891534E-2</v>
      </c>
      <c r="H39" s="14">
        <v>-1.382109999997283E-2</v>
      </c>
      <c r="I39" s="14">
        <v>2.853329999993548E-2</v>
      </c>
    </row>
    <row r="40" spans="2:9" x14ac:dyDescent="0.25">
      <c r="B40" s="17">
        <v>39537</v>
      </c>
      <c r="C40" s="13">
        <v>-3.8848899999720743E-2</v>
      </c>
      <c r="D40" s="13">
        <v>-2.3333299999876544E-2</v>
      </c>
      <c r="E40" s="13">
        <v>-8.6238499999126361E-2</v>
      </c>
      <c r="F40" s="13">
        <v>-4.3636399999741116E-2</v>
      </c>
      <c r="G40" s="14">
        <v>-1.8779299999778232E-2</v>
      </c>
      <c r="H40" s="14">
        <v>-3.7361899999723391E-2</v>
      </c>
      <c r="I40" s="14">
        <v>1.4379099999928258E-2</v>
      </c>
    </row>
    <row r="41" spans="2:9" x14ac:dyDescent="0.25">
      <c r="B41" s="17">
        <v>39568</v>
      </c>
      <c r="C41" s="13">
        <v>8.6826299999302137E-2</v>
      </c>
      <c r="D41" s="13">
        <v>0.13310599999931583</v>
      </c>
      <c r="E41" s="13">
        <v>-1.6064299999925424E-2</v>
      </c>
      <c r="F41" s="13">
        <v>0.1305449999999837</v>
      </c>
      <c r="G41" s="14">
        <v>1.4354099999991377E-2</v>
      </c>
      <c r="H41" s="14">
        <v>4.2881599999873288E-2</v>
      </c>
      <c r="I41" s="14">
        <v>3.0927799999972194E-2</v>
      </c>
    </row>
    <row r="42" spans="2:9" x14ac:dyDescent="0.25">
      <c r="B42" s="17">
        <v>39598</v>
      </c>
      <c r="C42" s="13">
        <v>1.3333299999999326E-2</v>
      </c>
      <c r="D42" s="13">
        <v>-3.9156599999842001E-2</v>
      </c>
      <c r="E42" s="13">
        <v>0.11436699999921984</v>
      </c>
      <c r="F42" s="13">
        <v>3.8116599999739265E-2</v>
      </c>
      <c r="G42" s="14">
        <v>1.5141499999913322E-2</v>
      </c>
      <c r="H42" s="14">
        <v>-4.9342099999648781E-2</v>
      </c>
      <c r="I42" s="14">
        <v>-6.9999999999481588E-3</v>
      </c>
    </row>
    <row r="43" spans="2:9" x14ac:dyDescent="0.25">
      <c r="B43" s="17">
        <v>39629</v>
      </c>
      <c r="C43" s="13">
        <v>7.8512399999453919E-2</v>
      </c>
      <c r="D43" s="13">
        <v>0.11347999999998137</v>
      </c>
      <c r="E43" s="13">
        <v>-1.2891299999978401E-2</v>
      </c>
      <c r="F43" s="13">
        <v>-5.792349999956059E-2</v>
      </c>
      <c r="G43" s="14">
        <v>3.9534899999580375E-2</v>
      </c>
      <c r="H43" s="14">
        <v>-2.0069199999852572E-3</v>
      </c>
      <c r="I43" s="14">
        <v>4.06090999999833E-2</v>
      </c>
    </row>
    <row r="44" spans="2:9" x14ac:dyDescent="0.25">
      <c r="B44" s="17">
        <v>39659</v>
      </c>
      <c r="C44" s="13">
        <v>-3.1928499999594351E-2</v>
      </c>
      <c r="D44" s="13">
        <v>-5.3977299999587558E-2</v>
      </c>
      <c r="E44" s="13">
        <v>-2.0522399999890695E-2</v>
      </c>
      <c r="F44" s="13">
        <v>4.9883999999565276E-2</v>
      </c>
      <c r="G44" s="14">
        <v>2.2371399999883579E-2</v>
      </c>
      <c r="H44" s="14">
        <v>-4.1666699999950652E-2</v>
      </c>
      <c r="I44" s="14">
        <v>3.6585399999751189E-3</v>
      </c>
    </row>
    <row r="45" spans="2:9" x14ac:dyDescent="0.25">
      <c r="B45" s="17">
        <v>39690</v>
      </c>
      <c r="C45" s="13">
        <v>-7.2981499999514199E-2</v>
      </c>
      <c r="D45" s="13">
        <v>-0.15855899999951362</v>
      </c>
      <c r="E45" s="13">
        <v>1.7218999999840889E-2</v>
      </c>
      <c r="F45" s="13">
        <v>3.4254099999998289E-2</v>
      </c>
      <c r="G45" s="14">
        <v>3.592999999955282E-2</v>
      </c>
      <c r="H45" s="14">
        <v>5.0724599999739439E-2</v>
      </c>
      <c r="I45" s="14">
        <v>-7.2903999999596181E-4</v>
      </c>
    </row>
    <row r="46" spans="2:9" x14ac:dyDescent="0.25">
      <c r="B46" s="17">
        <v>39721</v>
      </c>
      <c r="C46" s="13">
        <v>-6.7821099999491707E-2</v>
      </c>
      <c r="D46" s="13">
        <v>-7.2202199999992445E-2</v>
      </c>
      <c r="E46" s="13">
        <v>5.0847499999690626E-2</v>
      </c>
      <c r="F46" s="13">
        <v>4.8648599999978615E-2</v>
      </c>
      <c r="G46" s="14">
        <v>2.959829999986141E-2</v>
      </c>
      <c r="H46" s="14">
        <v>8.7655199999971956E-2</v>
      </c>
      <c r="I46" s="14">
        <v>-1.3480399999934889E-2</v>
      </c>
    </row>
    <row r="47" spans="2:9" x14ac:dyDescent="0.25">
      <c r="B47" s="17">
        <v>39751</v>
      </c>
      <c r="C47" s="13">
        <v>-0.1718269999983022</v>
      </c>
      <c r="D47" s="13">
        <v>-4.2801599999620521E-2</v>
      </c>
      <c r="E47" s="13">
        <v>9.8566299999220064E-2</v>
      </c>
      <c r="F47" s="13">
        <v>-4.5360799999798473E-2</v>
      </c>
      <c r="G47" s="14">
        <v>5.7494899999710469E-2</v>
      </c>
      <c r="H47" s="14">
        <v>7.1428599999308062E-2</v>
      </c>
      <c r="I47" s="14">
        <v>-2.6086999999961336E-2</v>
      </c>
    </row>
    <row r="48" spans="2:9" x14ac:dyDescent="0.25">
      <c r="B48" s="17">
        <v>39782</v>
      </c>
      <c r="C48" s="13">
        <v>3.8654199999655248E-2</v>
      </c>
      <c r="D48" s="13">
        <v>5.528459999959523E-2</v>
      </c>
      <c r="E48" s="13">
        <v>3.2691699999759294E-2</v>
      </c>
      <c r="F48" s="13">
        <v>-4.3196499999794469E-2</v>
      </c>
      <c r="G48" s="14">
        <v>-5.0097099999675265E-3</v>
      </c>
      <c r="H48" s="14">
        <v>1.925929999993059E-2</v>
      </c>
      <c r="I48" s="14">
        <v>8.4999999999126885E-2</v>
      </c>
    </row>
    <row r="49" spans="2:11" x14ac:dyDescent="0.25">
      <c r="B49" s="17">
        <v>39812</v>
      </c>
      <c r="C49" s="13">
        <v>-0.26190499999938766</v>
      </c>
      <c r="D49" s="13">
        <v>0</v>
      </c>
      <c r="E49" s="13">
        <v>-3.8095199999588658E-2</v>
      </c>
      <c r="F49" s="13">
        <v>4.9142899999878864E-2</v>
      </c>
      <c r="G49" s="14">
        <v>1.7578099999809638E-2</v>
      </c>
      <c r="H49" s="14">
        <v>6.2267399999655026E-2</v>
      </c>
      <c r="I49" s="14">
        <v>3.7914699999873847E-2</v>
      </c>
    </row>
    <row r="50" spans="2:11" x14ac:dyDescent="0.25">
      <c r="B50" s="17">
        <v>39843</v>
      </c>
      <c r="C50" s="13">
        <v>2.2332499999947686E-2</v>
      </c>
      <c r="D50" s="13">
        <v>0.17054299999836076</v>
      </c>
      <c r="E50" s="13">
        <v>2.6402599999983067E-2</v>
      </c>
      <c r="F50" s="13">
        <v>1.9607799999903364E-2</v>
      </c>
      <c r="G50" s="14">
        <v>-1.9193899999976338E-3</v>
      </c>
      <c r="H50" s="14">
        <v>-2.7397299999847746E-2</v>
      </c>
      <c r="I50" s="14">
        <v>1.5981699999883858E-2</v>
      </c>
    </row>
    <row r="51" spans="2:11" x14ac:dyDescent="0.25">
      <c r="B51" s="17">
        <v>39872</v>
      </c>
      <c r="C51" s="13">
        <v>6.6310699999121425E-2</v>
      </c>
      <c r="D51" s="13">
        <v>-7.9470199999605029E-3</v>
      </c>
      <c r="E51" s="13">
        <v>-2.8938899999957357E-3</v>
      </c>
      <c r="F51" s="13">
        <v>2.9914499999904365E-2</v>
      </c>
      <c r="G51" s="14">
        <v>4.4904597777472299E-2</v>
      </c>
      <c r="H51" s="14">
        <v>9.1159363052632031E-2</v>
      </c>
      <c r="I51" s="14">
        <v>-0.10551181134936208</v>
      </c>
    </row>
    <row r="52" spans="2:11" x14ac:dyDescent="0.25">
      <c r="B52" s="17">
        <v>39902</v>
      </c>
      <c r="C52" s="13">
        <v>-6.436779999967257E-2</v>
      </c>
      <c r="D52" s="13">
        <v>1.0067099999901075E-2</v>
      </c>
      <c r="E52" s="13">
        <v>6.9692099999883794E-2</v>
      </c>
      <c r="F52" s="13">
        <v>-2.5183599999991202E-2</v>
      </c>
      <c r="G52" s="14">
        <v>0.10287817669310254</v>
      </c>
      <c r="H52" s="14">
        <v>-1.013661486246703E-2</v>
      </c>
      <c r="I52" s="14">
        <v>1.9330369050934132E-2</v>
      </c>
    </row>
    <row r="53" spans="2:11" x14ac:dyDescent="0.25">
      <c r="B53" s="17">
        <v>39933</v>
      </c>
      <c r="C53" s="13">
        <v>-4.4225999999980559E-2</v>
      </c>
      <c r="D53" s="13">
        <v>8.6378699999841047E-2</v>
      </c>
      <c r="E53" s="13">
        <v>-0.13636399999995774</v>
      </c>
      <c r="F53" s="13">
        <v>7.1044099999198806E-2</v>
      </c>
      <c r="G53" s="14">
        <v>-1.9793153133171735E-2</v>
      </c>
      <c r="H53" s="14">
        <v>2.1350603982740218E-2</v>
      </c>
      <c r="I53" s="14">
        <v>7.5496947000597558E-2</v>
      </c>
    </row>
    <row r="54" spans="2:11" x14ac:dyDescent="0.25">
      <c r="B54" s="17">
        <v>39963</v>
      </c>
      <c r="C54" s="13">
        <v>9.5938299999943411E-2</v>
      </c>
      <c r="D54" s="13">
        <v>-1.3455699999894932E-2</v>
      </c>
      <c r="E54" s="13">
        <v>2.3157899999887377E-2</v>
      </c>
      <c r="F54" s="13">
        <v>1.1055299999952695E-2</v>
      </c>
      <c r="G54" s="14">
        <v>6.6324951885913544E-2</v>
      </c>
      <c r="H54" s="14">
        <v>-8.2872055382597357E-2</v>
      </c>
      <c r="I54" s="14">
        <v>8.0446423955161994E-2</v>
      </c>
    </row>
    <row r="55" spans="2:11" x14ac:dyDescent="0.25">
      <c r="B55" s="17">
        <v>39994</v>
      </c>
      <c r="C55" s="13">
        <v>-6.3980999999330379E-2</v>
      </c>
      <c r="D55" s="13">
        <v>0.10903399999915564</v>
      </c>
      <c r="E55" s="13">
        <v>-8.2758599999579019E-2</v>
      </c>
      <c r="F55" s="13">
        <v>-6.5326599999934842E-2</v>
      </c>
      <c r="G55" s="14">
        <v>6.9818839232068886E-2</v>
      </c>
      <c r="H55" s="14">
        <v>-9.4126205547803404E-2</v>
      </c>
      <c r="I55" s="14">
        <v>3.4931133097618638E-2</v>
      </c>
      <c r="K55" s="2"/>
    </row>
    <row r="56" spans="2:11" x14ac:dyDescent="0.25">
      <c r="B56" s="17">
        <v>40024</v>
      </c>
      <c r="C56" s="13">
        <v>-9.8734199999853445E-2</v>
      </c>
      <c r="D56" s="13">
        <v>8.9887599999201484E-2</v>
      </c>
      <c r="E56" s="13">
        <v>3.3834599999863713E-2</v>
      </c>
      <c r="F56" s="13">
        <v>-4.3010799999478877E-3</v>
      </c>
      <c r="G56" s="14">
        <v>-5.3310714110829278E-3</v>
      </c>
      <c r="H56" s="14">
        <v>0.10856247508937722</v>
      </c>
      <c r="I56" s="14">
        <v>1.6712755285259756E-2</v>
      </c>
      <c r="K56" s="2"/>
    </row>
    <row r="57" spans="2:11" x14ac:dyDescent="0.25">
      <c r="B57" s="17">
        <v>40055</v>
      </c>
      <c r="C57" s="13">
        <v>3.3707899999626534E-2</v>
      </c>
      <c r="D57" s="13">
        <v>-2.9381399999920177E-2</v>
      </c>
      <c r="E57" s="13">
        <v>-2.6909099999784303E-2</v>
      </c>
      <c r="F57" s="13">
        <v>8.6393099999213518E-3</v>
      </c>
      <c r="G57" s="14">
        <v>1.0452207303996125E-2</v>
      </c>
      <c r="H57" s="14">
        <v>1.6229801517022024E-3</v>
      </c>
      <c r="I57" s="14">
        <v>1.5392252761798952E-2</v>
      </c>
      <c r="K57" s="2"/>
    </row>
    <row r="58" spans="2:11" x14ac:dyDescent="0.25">
      <c r="B58" s="17">
        <v>40086</v>
      </c>
      <c r="C58" s="13">
        <v>-8.196719999978086E-2</v>
      </c>
      <c r="D58" s="13">
        <v>-0.10933299999942392</v>
      </c>
      <c r="E58" s="13">
        <v>3.7593999999899097E-2</v>
      </c>
      <c r="F58" s="13">
        <v>-8.6673899999141213E-3</v>
      </c>
      <c r="G58" s="14">
        <v>4.7100973719616752E-2</v>
      </c>
      <c r="H58" s="14">
        <v>8.6890927036941124E-3</v>
      </c>
      <c r="I58" s="14">
        <v>7.0700525789869906E-3</v>
      </c>
      <c r="K58" s="3"/>
    </row>
    <row r="59" spans="2:11" x14ac:dyDescent="0.25">
      <c r="B59" s="17">
        <v>40116</v>
      </c>
      <c r="C59" s="13">
        <v>9.5238099999733095E-2</v>
      </c>
      <c r="D59" s="13">
        <v>0.14071899999908055</v>
      </c>
      <c r="E59" s="13">
        <v>7.2463799999695766E-3</v>
      </c>
      <c r="F59" s="13">
        <v>-3.6065599999801634E-2</v>
      </c>
      <c r="G59" s="14">
        <v>0.15880517595969332</v>
      </c>
      <c r="H59" s="14">
        <v>8.8691543726022476E-2</v>
      </c>
      <c r="I59" s="14">
        <v>-1.4874318184067953E-2</v>
      </c>
      <c r="K59" s="2"/>
    </row>
    <row r="60" spans="2:11" x14ac:dyDescent="0.25">
      <c r="B60" s="17">
        <v>40147</v>
      </c>
      <c r="C60" s="13">
        <v>0.1766299999999319</v>
      </c>
      <c r="D60" s="13">
        <v>0.11181099999976141</v>
      </c>
      <c r="E60" s="13">
        <v>3.2733799999732582E-2</v>
      </c>
      <c r="F60" s="13">
        <v>-4.6485299999858398E-2</v>
      </c>
      <c r="G60" s="14">
        <v>4.5662363885945766E-2</v>
      </c>
      <c r="H60" s="14">
        <v>4.185391273058206E-2</v>
      </c>
      <c r="I60" s="14">
        <v>3.7437922577796462E-2</v>
      </c>
      <c r="K60" s="2"/>
    </row>
    <row r="61" spans="2:11" x14ac:dyDescent="0.25">
      <c r="B61" s="17">
        <v>40177</v>
      </c>
      <c r="C61" s="13">
        <v>4.8723899999913556E-2</v>
      </c>
      <c r="D61" s="13">
        <v>4.0284399999563902E-2</v>
      </c>
      <c r="E61" s="13">
        <v>-6.6549899999699846E-2</v>
      </c>
      <c r="F61" s="13">
        <v>1.4457799999945564E-2</v>
      </c>
      <c r="G61" s="14">
        <v>9.8949580434181381E-2</v>
      </c>
      <c r="H61" s="14">
        <v>1.1891260852570251E-2</v>
      </c>
      <c r="I61" s="14">
        <v>6.6369310055346853E-2</v>
      </c>
      <c r="K61" s="2"/>
    </row>
    <row r="62" spans="2:11" x14ac:dyDescent="0.25">
      <c r="B62" s="17">
        <v>40208</v>
      </c>
      <c r="C62" s="13">
        <v>0</v>
      </c>
      <c r="D62" s="13">
        <v>0.11617299999943498</v>
      </c>
      <c r="E62" s="13">
        <v>-1.3133199999970202E-2</v>
      </c>
      <c r="F62" s="13">
        <v>4.988119999961782E-2</v>
      </c>
      <c r="G62" s="14">
        <v>-1.815725195891061E-3</v>
      </c>
      <c r="H62" s="14">
        <v>-5.0521433945697622E-2</v>
      </c>
      <c r="I62" s="14">
        <v>3.6463500374848273E-2</v>
      </c>
      <c r="K62" s="2"/>
    </row>
    <row r="63" spans="2:11" x14ac:dyDescent="0.25">
      <c r="B63" s="17">
        <v>40237</v>
      </c>
      <c r="C63" s="13">
        <v>-5.9734499999649415E-2</v>
      </c>
      <c r="D63" s="13">
        <v>-4.571429999987231E-2</v>
      </c>
      <c r="E63" s="13">
        <v>9.3840299999101262E-2</v>
      </c>
      <c r="F63" s="13">
        <v>-7.5791899999785528E-2</v>
      </c>
      <c r="G63" s="14">
        <v>1.9257288226793859E-2</v>
      </c>
      <c r="H63" s="14">
        <v>-4.3648987306146025E-2</v>
      </c>
      <c r="I63" s="14">
        <v>-2.9883377830277669E-2</v>
      </c>
    </row>
    <row r="64" spans="2:11" x14ac:dyDescent="0.25">
      <c r="B64" s="17">
        <v>40267</v>
      </c>
      <c r="C64" s="13">
        <v>3.3096899999691232E-2</v>
      </c>
      <c r="D64" s="13">
        <v>-7.5107299999217503E-2</v>
      </c>
      <c r="E64" s="13">
        <v>2.0978999999897496E-2</v>
      </c>
      <c r="F64" s="13">
        <v>-5.7071999999607215E-2</v>
      </c>
      <c r="G64" s="14">
        <v>-4.1532794544116389E-2</v>
      </c>
      <c r="H64" s="14">
        <v>-4.4029258542030825E-2</v>
      </c>
      <c r="I64" s="14">
        <v>-1.3120485417232847E-2</v>
      </c>
    </row>
    <row r="65" spans="2:9" x14ac:dyDescent="0.25">
      <c r="B65" s="17">
        <v>40298</v>
      </c>
      <c r="C65" s="13">
        <v>5.2631599999585887E-2</v>
      </c>
      <c r="D65" s="13">
        <v>5.3364299999884679E-2</v>
      </c>
      <c r="E65" s="13">
        <v>8.2191799999236537E-2</v>
      </c>
      <c r="F65" s="13">
        <v>3.9473699999916789E-3</v>
      </c>
      <c r="G65" s="14">
        <v>1.1440639114997594E-2</v>
      </c>
      <c r="H65" s="14">
        <v>3.2312170100690096E-5</v>
      </c>
      <c r="I65" s="14">
        <v>1.887895059510486E-2</v>
      </c>
    </row>
    <row r="66" spans="2:9" x14ac:dyDescent="0.25">
      <c r="B66" s="17">
        <v>40328</v>
      </c>
      <c r="C66" s="13">
        <v>9.9999999999454303E-2</v>
      </c>
      <c r="D66" s="13">
        <v>-4.933919999984937E-2</v>
      </c>
      <c r="E66" s="13">
        <v>5.6961999999316504E-4</v>
      </c>
      <c r="F66" s="13">
        <v>7.2083899999597634E-2</v>
      </c>
      <c r="G66" s="14">
        <v>7.9169985255969251E-3</v>
      </c>
      <c r="H66" s="14">
        <v>3.3806863208765692E-2</v>
      </c>
      <c r="I66" s="14">
        <v>9.9174740508069237E-3</v>
      </c>
    </row>
    <row r="67" spans="2:9" x14ac:dyDescent="0.25">
      <c r="B67" s="17">
        <v>40359</v>
      </c>
      <c r="C67" s="13">
        <v>-6.7460299999765994E-2</v>
      </c>
      <c r="D67" s="13">
        <v>-6.5116299999317562E-2</v>
      </c>
      <c r="E67" s="13">
        <v>3.020669999978054E-2</v>
      </c>
      <c r="F67" s="13">
        <v>1.3630699999907847E-2</v>
      </c>
      <c r="G67" s="14">
        <v>6.814474102625262E-2</v>
      </c>
      <c r="H67" s="14">
        <v>-5.1325666437386036E-2</v>
      </c>
      <c r="I67" s="14">
        <v>1.1173298885637062E-2</v>
      </c>
    </row>
    <row r="68" spans="2:9" x14ac:dyDescent="0.25">
      <c r="B68" s="17">
        <v>40389</v>
      </c>
      <c r="C68" s="13">
        <v>5.3191499999684311E-2</v>
      </c>
      <c r="D68" s="13">
        <v>2.2388099999943734E-2</v>
      </c>
      <c r="E68" s="13">
        <v>1.8518499999800042E-2</v>
      </c>
      <c r="F68" s="13">
        <v>5.501219999996465E-2</v>
      </c>
      <c r="G68" s="14">
        <v>0.14772870410464115</v>
      </c>
      <c r="H68" s="14">
        <v>-1.9252378289865479E-2</v>
      </c>
      <c r="I68" s="14">
        <v>8.0861348713246017E-2</v>
      </c>
    </row>
    <row r="69" spans="2:9" x14ac:dyDescent="0.25">
      <c r="B69" s="17">
        <v>40420</v>
      </c>
      <c r="C69" s="13">
        <v>0.111110999999255</v>
      </c>
      <c r="D69" s="13">
        <v>-1.8004899999823465E-2</v>
      </c>
      <c r="E69" s="13">
        <v>3.2363599999825965E-2</v>
      </c>
      <c r="F69" s="13">
        <v>5.7937399999445915E-3</v>
      </c>
      <c r="G69" s="14">
        <v>4.2611955197096339E-2</v>
      </c>
      <c r="H69" s="14">
        <v>-8.1434284494075956E-2</v>
      </c>
      <c r="I69" s="14">
        <v>-2.1748394813793925E-3</v>
      </c>
    </row>
    <row r="70" spans="2:9" x14ac:dyDescent="0.25">
      <c r="B70" s="17">
        <v>40451</v>
      </c>
      <c r="C70" s="13">
        <v>1.6423399999894173E-2</v>
      </c>
      <c r="D70" s="13">
        <v>-6.7164199999751872E-2</v>
      </c>
      <c r="E70" s="13">
        <v>-9.7345099999984086E-2</v>
      </c>
      <c r="F70" s="13">
        <v>-5.8343099999547121E-2</v>
      </c>
      <c r="G70" s="14">
        <v>4.4037507672777781E-2</v>
      </c>
      <c r="H70" s="14">
        <v>8.1681019425517948E-2</v>
      </c>
      <c r="I70" s="14">
        <v>6.8346191827919678E-2</v>
      </c>
    </row>
    <row r="71" spans="2:9" x14ac:dyDescent="0.25">
      <c r="B71" s="17">
        <v>40481</v>
      </c>
      <c r="C71" s="13">
        <v>7.0017999999436142E-2</v>
      </c>
      <c r="D71" s="13">
        <v>-0.15733299999919836</v>
      </c>
      <c r="E71" s="13">
        <v>1.3071899999999914E-2</v>
      </c>
      <c r="F71" s="13">
        <v>7.4349399999846355E-2</v>
      </c>
      <c r="G71" s="14">
        <v>7.229813804876635E-2</v>
      </c>
      <c r="H71" s="14">
        <v>0.10302411298376868</v>
      </c>
      <c r="I71" s="14">
        <v>-3.0649275621673855E-2</v>
      </c>
    </row>
    <row r="72" spans="2:9" x14ac:dyDescent="0.25">
      <c r="B72" s="17">
        <v>40512</v>
      </c>
      <c r="C72" s="13">
        <v>-4.6979899999769259E-2</v>
      </c>
      <c r="D72" s="13">
        <v>-2.9746799999884388E-2</v>
      </c>
      <c r="E72" s="13">
        <v>5.8645199999773467E-2</v>
      </c>
      <c r="F72" s="13">
        <v>-3.2295299999987037E-2</v>
      </c>
      <c r="G72" s="14">
        <v>-9.3002374099431032E-2</v>
      </c>
      <c r="H72" s="14">
        <v>-1.9889601878838953E-2</v>
      </c>
      <c r="I72" s="14">
        <v>-6.0766925456856746E-2</v>
      </c>
    </row>
    <row r="73" spans="2:9" x14ac:dyDescent="0.25">
      <c r="B73" s="17">
        <v>40542</v>
      </c>
      <c r="C73" s="13">
        <v>3.8869299999987561E-2</v>
      </c>
      <c r="D73" s="13">
        <v>0.10491799999999785</v>
      </c>
      <c r="E73" s="13">
        <v>-0.13323099999979604</v>
      </c>
      <c r="F73" s="13">
        <v>-1.6908199999988938E-2</v>
      </c>
      <c r="G73" s="14">
        <v>5.0316921434690812E-2</v>
      </c>
      <c r="H73" s="14">
        <v>1.3865759378712011E-2</v>
      </c>
      <c r="I73" s="14">
        <v>1.2530765356472129E-3</v>
      </c>
    </row>
    <row r="74" spans="2:9" x14ac:dyDescent="0.25">
      <c r="B74" s="17">
        <v>40573</v>
      </c>
      <c r="C74" s="13">
        <v>-1.8707499999891297E-2</v>
      </c>
      <c r="D74" s="13">
        <v>-7.7151299999968614E-2</v>
      </c>
      <c r="E74" s="13">
        <v>-3.0035299999781273E-2</v>
      </c>
      <c r="F74" s="13">
        <v>4.6682999999575259E-2</v>
      </c>
      <c r="G74" s="14">
        <v>3.896541972395718E-2</v>
      </c>
      <c r="H74" s="14">
        <v>-7.4861751813593808E-2</v>
      </c>
      <c r="I74" s="14">
        <v>-3.2182956927305412E-2</v>
      </c>
    </row>
    <row r="75" spans="2:9" x14ac:dyDescent="0.25">
      <c r="B75" s="17">
        <v>40602</v>
      </c>
      <c r="C75" s="13">
        <v>4.6793799999704788E-2</v>
      </c>
      <c r="D75" s="13">
        <v>0.10160799999994197</v>
      </c>
      <c r="E75" s="13">
        <v>3.3442599999943923E-2</v>
      </c>
      <c r="F75" s="13">
        <v>4.2253499999787891E-2</v>
      </c>
      <c r="G75" s="14">
        <v>4.0615425503900529E-2</v>
      </c>
      <c r="H75" s="14">
        <v>-7.9305899220286802E-2</v>
      </c>
      <c r="I75" s="14">
        <v>-3.1253731025609577E-2</v>
      </c>
    </row>
    <row r="76" spans="2:9" x14ac:dyDescent="0.25">
      <c r="B76" s="17">
        <v>40632</v>
      </c>
      <c r="C76" s="13">
        <v>9.1362099999969359E-2</v>
      </c>
      <c r="D76" s="13">
        <v>3.2258099999580736E-2</v>
      </c>
      <c r="E76" s="13">
        <v>1.4184399999976449E-2</v>
      </c>
      <c r="F76" s="13">
        <v>4.9030799999854935E-2</v>
      </c>
      <c r="G76" s="14">
        <v>2.5809848142703484E-2</v>
      </c>
      <c r="H76" s="14">
        <v>-6.2181878104007576E-2</v>
      </c>
      <c r="I76" s="14">
        <v>3.6647589004274395E-2</v>
      </c>
    </row>
    <row r="77" spans="2:9" x14ac:dyDescent="0.25">
      <c r="B77" s="17">
        <v>40663</v>
      </c>
      <c r="C77" s="13">
        <v>0.15220699999917997</v>
      </c>
      <c r="D77" s="13">
        <v>2.5568199999952412E-2</v>
      </c>
      <c r="E77" s="13">
        <v>-6.1188799999854382E-2</v>
      </c>
      <c r="F77" s="13">
        <v>-4.3478299999719638E-3</v>
      </c>
      <c r="G77" s="14">
        <v>2.5683633889243059E-2</v>
      </c>
      <c r="H77" s="14">
        <v>6.6802469330086461E-2</v>
      </c>
      <c r="I77" s="14">
        <v>1.1150225065258895E-2</v>
      </c>
    </row>
    <row r="78" spans="2:9" x14ac:dyDescent="0.25">
      <c r="B78" s="17">
        <v>40693</v>
      </c>
      <c r="C78" s="13">
        <v>-1.4530999999919914E-2</v>
      </c>
      <c r="D78" s="13">
        <v>7.0360099999561498E-2</v>
      </c>
      <c r="E78" s="13">
        <v>6.2420899999779067E-2</v>
      </c>
      <c r="F78" s="13">
        <v>2.6200899999821559E-2</v>
      </c>
      <c r="G78" s="14">
        <v>5.3792350880238204E-2</v>
      </c>
      <c r="H78" s="14">
        <v>1.0959642503728717E-2</v>
      </c>
      <c r="I78" s="14">
        <v>5.9827570215056247E-2</v>
      </c>
    </row>
    <row r="79" spans="2:9" x14ac:dyDescent="0.25">
      <c r="B79" s="17">
        <v>40724</v>
      </c>
      <c r="C79" s="13">
        <v>3.2258099999580736E-2</v>
      </c>
      <c r="D79" s="13">
        <v>-2.34375E-2</v>
      </c>
      <c r="E79" s="13">
        <v>1.2345699999968929E-2</v>
      </c>
      <c r="F79" s="13">
        <v>-5.4897699999855831E-2</v>
      </c>
      <c r="G79" s="14">
        <v>3.4311604636639501E-2</v>
      </c>
      <c r="H79" s="14">
        <v>-8.9418417813926676E-2</v>
      </c>
      <c r="I79" s="14">
        <v>3.4292741250775305E-2</v>
      </c>
    </row>
    <row r="80" spans="2:9" x14ac:dyDescent="0.25">
      <c r="B80" s="17">
        <v>40754</v>
      </c>
      <c r="C80" s="13">
        <v>0.1341149999989284</v>
      </c>
      <c r="D80" s="13">
        <v>3.999999999996362E-2</v>
      </c>
      <c r="E80" s="13">
        <v>5.4006999999728578E-2</v>
      </c>
      <c r="F80" s="13">
        <v>5.0113899999814748E-2</v>
      </c>
      <c r="G80" s="14">
        <v>-3.7255698917610533E-2</v>
      </c>
      <c r="H80" s="14">
        <v>4.2083741859731405E-3</v>
      </c>
      <c r="I80" s="14">
        <v>-4.8400567446136106E-2</v>
      </c>
    </row>
    <row r="81" spans="2:9" x14ac:dyDescent="0.25">
      <c r="B81" s="17">
        <v>40785</v>
      </c>
      <c r="C81" s="13">
        <v>-4.8220399999991059E-2</v>
      </c>
      <c r="D81" s="13">
        <v>-2.7179499999874679E-2</v>
      </c>
      <c r="E81" s="13">
        <v>-2.723969999988185E-2</v>
      </c>
      <c r="F81" s="13">
        <v>-4.0347099999962666E-2</v>
      </c>
      <c r="G81" s="14">
        <v>0.11629148109704492</v>
      </c>
      <c r="H81" s="14">
        <v>0.17994067044622108</v>
      </c>
      <c r="I81" s="14">
        <v>-1.0487160199679879E-2</v>
      </c>
    </row>
    <row r="82" spans="2:9" x14ac:dyDescent="0.25">
      <c r="B82" s="17">
        <v>40816</v>
      </c>
      <c r="C82" s="13">
        <v>-8.5852499999418797E-2</v>
      </c>
      <c r="D82" s="13">
        <v>-5.3050399999960973E-3</v>
      </c>
      <c r="E82" s="13">
        <v>3.7606799999593932E-2</v>
      </c>
      <c r="F82" s="13">
        <v>-1.6036699999858683E-2</v>
      </c>
      <c r="G82" s="14">
        <v>-8.2632565951412329E-2</v>
      </c>
      <c r="H82" s="14">
        <v>6.2517863356277598E-2</v>
      </c>
      <c r="I82" s="14">
        <v>8.1402341247881815E-2</v>
      </c>
    </row>
    <row r="83" spans="2:9" x14ac:dyDescent="0.25">
      <c r="B83" s="17">
        <v>40846</v>
      </c>
      <c r="C83" s="13">
        <v>2.9100499999913154E-2</v>
      </c>
      <c r="D83" s="13">
        <v>-6.6666699999586854E-2</v>
      </c>
      <c r="E83" s="13">
        <v>-9.3904499999553082E-2</v>
      </c>
      <c r="F83" s="13">
        <v>-5.8207199999742443E-3</v>
      </c>
      <c r="G83" s="14">
        <v>5.9479387630694852E-2</v>
      </c>
      <c r="H83" s="14">
        <v>-4.7252727327773331E-2</v>
      </c>
      <c r="I83" s="14">
        <v>1.3536485841689178E-2</v>
      </c>
    </row>
    <row r="84" spans="2:9" x14ac:dyDescent="0.25">
      <c r="B84" s="17">
        <v>40877</v>
      </c>
      <c r="C84" s="13">
        <v>-3.8560399999880701E-3</v>
      </c>
      <c r="D84" s="13">
        <v>0.11542899999949441</v>
      </c>
      <c r="E84" s="13">
        <v>6.2763599999925646E-2</v>
      </c>
      <c r="F84" s="13">
        <v>2.8102999999873646E-2</v>
      </c>
      <c r="G84" s="14">
        <v>2.4783554051854541E-2</v>
      </c>
      <c r="H84" s="14">
        <v>-4.9973114889434275E-2</v>
      </c>
      <c r="I84" s="14">
        <v>-3.9812172532656676E-2</v>
      </c>
    </row>
    <row r="85" spans="2:9" x14ac:dyDescent="0.25">
      <c r="B85" s="17">
        <v>40907</v>
      </c>
      <c r="C85" s="13">
        <v>-5.4333799999767507E-2</v>
      </c>
      <c r="D85" s="13">
        <v>9.0206199999556702E-2</v>
      </c>
      <c r="E85" s="13">
        <v>3.270219999967594E-2</v>
      </c>
      <c r="F85" s="13">
        <v>2.1914599999945494E-2</v>
      </c>
      <c r="G85" s="14">
        <v>-0.1075483324086256</v>
      </c>
      <c r="H85" s="14">
        <v>5.5458799887164067E-2</v>
      </c>
      <c r="I85" s="14">
        <v>-3.2120540233534528E-2</v>
      </c>
    </row>
    <row r="86" spans="2:9" x14ac:dyDescent="0.25">
      <c r="B86" s="17">
        <v>40938</v>
      </c>
      <c r="C86" s="13">
        <v>0.18741399999998976</v>
      </c>
      <c r="D86" s="13">
        <v>-4.7281299999895054E-3</v>
      </c>
      <c r="E86" s="13">
        <v>-9.9999999999909051E-3</v>
      </c>
      <c r="F86" s="13">
        <v>2.5959399999919697E-2</v>
      </c>
      <c r="G86" s="14">
        <v>-6.0145010990262961E-3</v>
      </c>
      <c r="H86" s="14">
        <v>2.745305807912321E-2</v>
      </c>
      <c r="I86" s="14">
        <v>-4.6346747820549816E-4</v>
      </c>
    </row>
    <row r="87" spans="2:9" x14ac:dyDescent="0.25">
      <c r="B87" s="17">
        <v>40967</v>
      </c>
      <c r="C87" s="13">
        <v>0.13248799999928451</v>
      </c>
      <c r="D87" s="13">
        <v>-1.8527299999959723E-2</v>
      </c>
      <c r="E87" s="13">
        <v>7.6094299999454051E-3</v>
      </c>
      <c r="F87" s="13">
        <v>-2.4202399999921909E-2</v>
      </c>
      <c r="G87" s="14">
        <v>7.4615386532529138E-2</v>
      </c>
      <c r="H87" s="14">
        <v>-9.9429554781533369E-2</v>
      </c>
      <c r="I87" s="14">
        <v>-2.8802209230379322E-2</v>
      </c>
    </row>
    <row r="88" spans="2:9" x14ac:dyDescent="0.25">
      <c r="B88" s="17">
        <v>40998</v>
      </c>
      <c r="C88" s="13">
        <v>-9.2762499999480497E-2</v>
      </c>
      <c r="D88" s="13">
        <v>3.9024399999561865E-2</v>
      </c>
      <c r="E88" s="13">
        <v>0.14117599999917729</v>
      </c>
      <c r="F88" s="13">
        <v>8.6757999999463209E-2</v>
      </c>
      <c r="G88" s="14">
        <v>4.1247815558472088E-2</v>
      </c>
      <c r="H88" s="14">
        <v>-6.643218843173937E-2</v>
      </c>
      <c r="I88" s="14">
        <v>4.1357174170958411E-2</v>
      </c>
    </row>
    <row r="89" spans="2:9" x14ac:dyDescent="0.25">
      <c r="B89" s="17">
        <v>41029</v>
      </c>
      <c r="C89" s="13">
        <v>-3.1460699999570352E-2</v>
      </c>
      <c r="D89" s="13">
        <v>1.8779299999778232E-2</v>
      </c>
      <c r="E89" s="13">
        <v>0.12518399999862595</v>
      </c>
      <c r="F89" s="13">
        <v>-1.0504199999900266E-2</v>
      </c>
      <c r="G89" s="14">
        <v>5.5627623917554443E-2</v>
      </c>
      <c r="H89" s="14">
        <v>9.3977649539644936E-4</v>
      </c>
      <c r="I89" s="14">
        <v>2.583753431839908E-2</v>
      </c>
    </row>
    <row r="90" spans="2:9" x14ac:dyDescent="0.25">
      <c r="B90" s="17">
        <v>41059</v>
      </c>
      <c r="C90" s="13">
        <v>-6.0324799999875722E-3</v>
      </c>
      <c r="D90" s="13">
        <v>2.3502299999790921E-2</v>
      </c>
      <c r="E90" s="13">
        <v>7.2670199999265606E-2</v>
      </c>
      <c r="F90" s="13">
        <v>2.7600799999845549E-2</v>
      </c>
      <c r="G90" s="14">
        <v>-3.816552489582746E-2</v>
      </c>
      <c r="H90" s="14">
        <v>5.1044974567613755E-2</v>
      </c>
      <c r="I90" s="14">
        <v>3.6490135123649514E-2</v>
      </c>
    </row>
    <row r="91" spans="2:9" x14ac:dyDescent="0.25">
      <c r="B91" s="17">
        <v>41090</v>
      </c>
      <c r="C91" s="13">
        <v>-7.2599499999341788E-2</v>
      </c>
      <c r="D91" s="13">
        <v>-4.9886599999808823E-2</v>
      </c>
      <c r="E91" s="13">
        <v>1.102939999998398E-2</v>
      </c>
      <c r="F91" s="13">
        <v>-1.1494299999981195E-2</v>
      </c>
      <c r="G91" s="14">
        <v>1.9552324596861764E-2</v>
      </c>
      <c r="H91" s="14">
        <v>-1.6564652438623456E-2</v>
      </c>
      <c r="I91" s="14">
        <v>4.024128291094356E-2</v>
      </c>
    </row>
    <row r="92" spans="2:9" x14ac:dyDescent="0.25">
      <c r="B92" s="17">
        <v>41120</v>
      </c>
      <c r="C92" s="13">
        <v>8.5858599999482976E-2</v>
      </c>
      <c r="D92" s="13">
        <v>-6.9212399999742047E-2</v>
      </c>
      <c r="E92" s="13">
        <v>-0.11999999999989086</v>
      </c>
      <c r="F92" s="13">
        <v>-1.902749999999287E-2</v>
      </c>
      <c r="G92" s="14">
        <v>3.1109206006811132E-2</v>
      </c>
      <c r="H92" s="14">
        <v>-7.0065192686193267E-2</v>
      </c>
      <c r="I92" s="14">
        <v>-2.5469570854703916E-2</v>
      </c>
    </row>
    <row r="93" spans="2:9" x14ac:dyDescent="0.25">
      <c r="B93" s="17">
        <v>41151</v>
      </c>
      <c r="C93" s="13">
        <v>6.7209299999376526E-2</v>
      </c>
      <c r="D93" s="13">
        <v>2.6153799999974581E-2</v>
      </c>
      <c r="E93" s="13">
        <v>0.14578499999879568</v>
      </c>
      <c r="F93" s="13">
        <v>1.831899999979214E-2</v>
      </c>
      <c r="G93" s="14">
        <v>6.8794414576725998E-2</v>
      </c>
      <c r="H93" s="14">
        <v>0.12569805287408731</v>
      </c>
      <c r="I93" s="14">
        <v>1.4354226283928989E-2</v>
      </c>
    </row>
    <row r="94" spans="2:9" x14ac:dyDescent="0.25">
      <c r="B94" s="17">
        <v>41182</v>
      </c>
      <c r="C94" s="13">
        <v>8.8524599999800557E-2</v>
      </c>
      <c r="D94" s="13">
        <v>-3.2745599999998376E-2</v>
      </c>
      <c r="E94" s="13">
        <v>-4.3478299999605952E-2</v>
      </c>
      <c r="F94" s="13">
        <v>9.207709999918734E-2</v>
      </c>
      <c r="G94" s="14">
        <v>1.113920604341986E-2</v>
      </c>
      <c r="H94" s="14">
        <v>-6.8564017540475489E-2</v>
      </c>
      <c r="I94" s="14">
        <v>-3.6824053027195658E-2</v>
      </c>
    </row>
    <row r="95" spans="2:9" x14ac:dyDescent="0.25">
      <c r="B95" s="17">
        <v>41212</v>
      </c>
      <c r="C95" s="13">
        <v>3.6144599999715865E-2</v>
      </c>
      <c r="D95" s="13">
        <v>0.11718799999925977</v>
      </c>
      <c r="E95" s="13">
        <v>4.9242399999911868E-2</v>
      </c>
      <c r="F95" s="13">
        <v>3.9215699999658682E-2</v>
      </c>
      <c r="G95" s="14">
        <v>1.7320425320277305E-3</v>
      </c>
      <c r="H95" s="14">
        <v>-8.5745121714787348E-2</v>
      </c>
      <c r="I95" s="14">
        <v>-3.6820447208268076E-2</v>
      </c>
    </row>
    <row r="96" spans="2:9" x14ac:dyDescent="0.25">
      <c r="B96" s="16"/>
    </row>
  </sheetData>
  <mergeCells count="5">
    <mergeCell ref="B2:J2"/>
    <mergeCell ref="F6:I6"/>
    <mergeCell ref="F7:I7"/>
    <mergeCell ref="F9:I9"/>
    <mergeCell ref="F8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Problema</vt:lpstr>
      <vt:lpstr>Hoja1</vt:lpstr>
    </vt:vector>
  </TitlesOfParts>
  <Company>Universidad Nacional de Colombia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Jiménez</dc:creator>
  <cp:lastModifiedBy>Patricia Jaramillo</cp:lastModifiedBy>
  <dcterms:created xsi:type="dcterms:W3CDTF">2016-03-06T17:50:45Z</dcterms:created>
  <dcterms:modified xsi:type="dcterms:W3CDTF">2016-09-10T04:58:30Z</dcterms:modified>
</cp:coreProperties>
</file>